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5-31" sheetId="1" r:id="rId4"/>
    <sheet state="visible" name="distinct" sheetId="2" r:id="rId5"/>
    <sheet state="visible" name="c_finances" sheetId="3" r:id="rId6"/>
    <sheet state="visible" name="c_chart" sheetId="4" r:id="rId7"/>
    <sheet state="visible" name="countries" sheetId="5" r:id="rId8"/>
    <sheet state="visible" name="d_finances" sheetId="6" r:id="rId9"/>
    <sheet state="visible" name="d_chart" sheetId="7" r:id="rId10"/>
    <sheet state="visible" name="developers" sheetId="8" r:id="rId11"/>
    <sheet state="visible" name="consoles" sheetId="9" r:id="rId12"/>
  </sheets>
  <definedNames>
    <definedName hidden="1" localSheetId="1" name="_xlnm._FilterDatabase">distinct!$A$1:$B$538</definedName>
    <definedName hidden="1" localSheetId="2" name="_xlnm._FilterDatabase">c_finances!$C$1:$N$1180</definedName>
    <definedName hidden="1" localSheetId="3" name="_xlnm._FilterDatabase">c_chart!$A$1:$H$48</definedName>
    <definedName hidden="1" localSheetId="4" name="_xlnm._FilterDatabase">countries!$A$1:$B$48</definedName>
    <definedName hidden="1" localSheetId="5" name="_xlnm._FilterDatabase">d_finances!$C$1:$N$1299</definedName>
    <definedName hidden="1" localSheetId="7" name="_xlnm._FilterDatabase">developers!$A$1:$B$538</definedName>
    <definedName hidden="1" localSheetId="8" name="_xlnm._FilterDatabase">consoles!$A$1:$B$37</definedName>
  </definedNames>
  <calcPr/>
</workbook>
</file>

<file path=xl/sharedStrings.xml><?xml version="1.0" encoding="utf-8"?>
<sst xmlns="http://schemas.openxmlformats.org/spreadsheetml/2006/main" count="11662" uniqueCount="1777">
  <si>
    <t>Tasks</t>
  </si>
  <si>
    <t>Insert data into all Excel tabs, from the all_data [MASTER] Excel and SELECT FROM Origins, Platinums &amp; Trophies SQL files</t>
  </si>
  <si>
    <t>distinct</t>
  </si>
  <si>
    <t>SELECT DISTINCT country FROM origins ORDER BY country</t>
  </si>
  <si>
    <t>SELECT DISTINCT developer, country FROM origins WHERE country = 'USA' ORDER BY country</t>
  </si>
  <si>
    <t>SELECT DISTINCT developer FROM origins ORDER BY developer</t>
  </si>
  <si>
    <t>SELECT DISTINCT developer, country FROM origins ORDER BY developer</t>
  </si>
  <si>
    <t>Developer</t>
  </si>
  <si>
    <t>Country</t>
  </si>
  <si>
    <t>Devs</t>
  </si>
  <si>
    <t>Dexai Arts</t>
  </si>
  <si>
    <t>Germany</t>
  </si>
  <si>
    <t>Vanimals</t>
  </si>
  <si>
    <t>China</t>
  </si>
  <si>
    <t>c_finances</t>
  </si>
  <si>
    <t>SELECT o.country, o.developer,
                        d.id, d.game, d.console, d.release_date, d.purchase_date, d.start_date, d.finish_date,
                        f.full_price, f.paid_price, f.savings, f.hours, f.value
                        FROM finances f
                        JOIN dates d ON d.id = f.id
                        JOIN origins o ON o.id = f.id
                        ORDER BY country, console, release_date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</si>
  <si>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</si>
  <si>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</si>
  <si>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</si>
  <si>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</si>
  <si>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</si>
  <si>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</si>
  <si>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</si>
  <si>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</si>
  <si>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</si>
  <si>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</si>
  <si>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</si>
  <si>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</si>
  <si>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Canada</t>
  </si>
  <si>
    <t>Capybara Games</t>
  </si>
  <si>
    <t>Grindstone</t>
  </si>
  <si>
    <t>PS4</t>
  </si>
  <si>
    <t>Japan</t>
  </si>
  <si>
    <t>Whoopee Camp</t>
  </si>
  <si>
    <t>Tombi 2!: The Evil Swine Return</t>
  </si>
  <si>
    <t>PS1</t>
  </si>
  <si>
    <t>USA</t>
  </si>
  <si>
    <t>Harmonix Music Systems</t>
  </si>
  <si>
    <t>Amplitude</t>
  </si>
  <si>
    <t>Gearbox Software</t>
  </si>
  <si>
    <t>Borderlands 3</t>
  </si>
  <si>
    <t>England</t>
  </si>
  <si>
    <t>Guerrilla Cambridge (SCE Studio Cambridge)</t>
  </si>
  <si>
    <t>Primal</t>
  </si>
  <si>
    <t>PS2</t>
  </si>
  <si>
    <t>Bulgaria</t>
  </si>
  <si>
    <t>Haemimont Games</t>
  </si>
  <si>
    <t>Tropico 5</t>
  </si>
  <si>
    <t>Unbound Creations</t>
  </si>
  <si>
    <t>Just Crow Things</t>
  </si>
  <si>
    <t>Medievil 2</t>
  </si>
  <si>
    <t>Psyonix</t>
  </si>
  <si>
    <t>Rocket League</t>
  </si>
  <si>
    <t>Mediatonic</t>
  </si>
  <si>
    <t>Fall Guys: Ultimate Knockout</t>
  </si>
  <si>
    <t>c_chart</t>
  </si>
  <si>
    <t>SELECT SUM(full_price) AS 'Full Price',
                        SUM(paid_price) AS 'Paid Price',
                        SUM(savings) AS 'Savings',
                        SUM(hours) AS 'Hours',
                        SUM(value) AS 'Value'
                        FROM origins o 
                        JOIN finances f ON o.id = f.id
                        WHERE country = 'Japan'</t>
  </si>
  <si>
    <t>Games</t>
  </si>
  <si>
    <t>Developers</t>
  </si>
  <si>
    <t>countries</t>
  </si>
  <si>
    <t>SELECT country, COUNT(*) AS 'Games'
                FROM origins
                GROUP BY country
                ORDER BY COUNT(*) DESC</t>
  </si>
  <si>
    <t>d_finances</t>
  </si>
  <si>
    <t>SELECT o.country, o.developer,
                        d.id, d.game, d.console, d.release_date, d.purchase_date, d.start_date, d.finish_date,
                        f.full_price, f.paid_price, f.savings, f.hours, f.value
                        FROM finances f
                        JOIN dates d ON d.id = f.id
                        JOIN origins o ON o.id = f.id
                        ORDER BY country, developer, console, release_date</t>
  </si>
  <si>
    <t>d_chart</t>
  </si>
  <si>
    <t>SELECT SUM(full_price) AS 'Full Price',
                        SUM(paid_price) AS 'Paid Price',
                        SUM(savings) AS 'Savings',
                        SUM(hours) AS 'Hours',
                        SUM(value) AS 'Value'
                        FROM origins o 
                        JOIN finances f ON o.id = f.id
                        WHERE developer = 'Halfbrick Studios'</t>
  </si>
  <si>
    <t>Medievil (1998)</t>
  </si>
  <si>
    <t>RIGS: Mechanized Combat League VR</t>
  </si>
  <si>
    <t>Headliner: NoviNews</t>
  </si>
  <si>
    <t>Undying</t>
  </si>
  <si>
    <t>Techno Banter</t>
  </si>
  <si>
    <t>developers</t>
  </si>
  <si>
    <t>SELECT developer, COUNT(*) AS 'Games per Developer'
                FROM origins
                GROUP BY developer
                ORDER BY COUNT(*) DESC</t>
  </si>
  <si>
    <t>consoles</t>
  </si>
  <si>
    <t>SELECT console, COUNT(*) AS 'Games'
                FROM origins
                GROUP BY console
                ORDER BY COUNT(*) DESC</t>
  </si>
  <si>
    <t>PS5</t>
  </si>
  <si>
    <t>2K Australia</t>
  </si>
  <si>
    <t>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</si>
  <si>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</si>
  <si>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</si>
  <si>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</si>
  <si>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</si>
  <si>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</si>
  <si>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</si>
  <si>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</si>
  <si>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</si>
  <si>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</si>
  <si>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</si>
  <si>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</si>
  <si>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Krome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</si>
  <si>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</si>
  <si>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</si>
  <si>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</si>
  <si>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</si>
  <si>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</si>
  <si>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</si>
  <si>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</si>
  <si>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</si>
  <si>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</si>
  <si>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</si>
  <si>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</si>
  <si>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</si>
  <si>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</si>
  <si>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</si>
  <si>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</si>
  <si>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</si>
  <si>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</si>
  <si>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</si>
  <si>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</si>
  <si>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Asteroid Base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</si>
  <si>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</si>
  <si>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</si>
  <si>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</si>
  <si>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</si>
  <si>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</si>
  <si>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</si>
  <si>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</si>
  <si>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</si>
  <si>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</si>
  <si>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</si>
  <si>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</si>
  <si>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</si>
  <si>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</si>
  <si>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</si>
  <si>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</si>
  <si>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</si>
  <si>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</si>
  <si>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</si>
  <si>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</si>
  <si>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</si>
  <si>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</si>
  <si>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</si>
  <si>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</si>
  <si>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</si>
  <si>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</si>
  <si>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</si>
  <si>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</si>
  <si>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</si>
  <si>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</si>
  <si>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</si>
  <si>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</si>
  <si>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</si>
  <si>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</si>
  <si>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</si>
  <si>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</si>
  <si>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</si>
  <si>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</si>
  <si>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</si>
  <si>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</si>
  <si>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</si>
  <si>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</si>
  <si>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</si>
  <si>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</si>
  <si>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</si>
  <si>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</si>
  <si>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</si>
  <si>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miHoYo</t>
  </si>
  <si>
    <t>Spicy Horse</t>
  </si>
  <si>
    <t>Ubisoft Chengdu</t>
  </si>
  <si>
    <t>Ubisoft Shanghai</t>
  </si>
  <si>
    <t>Glitchy Pixel</t>
  </si>
  <si>
    <t>Colombia</t>
  </si>
  <si>
    <t>Croteam</t>
  </si>
  <si>
    <t>Croatia</t>
  </si>
  <si>
    <t>Exordium Games</t>
  </si>
  <si>
    <t>2K Czech</t>
  </si>
  <si>
    <t>Czech Republic</t>
  </si>
  <si>
    <t>Beat Games</t>
  </si>
  <si>
    <t>Dreadlocks Ltd</t>
  </si>
  <si>
    <t>Grip Games</t>
  </si>
  <si>
    <t>Ingame Studios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</si>
  <si>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</si>
  <si>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</si>
  <si>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</si>
  <si>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</si>
  <si>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</si>
  <si>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</si>
  <si>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</si>
  <si>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</si>
  <si>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</si>
  <si>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</si>
  <si>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</si>
  <si>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</si>
  <si>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</si>
  <si>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</si>
  <si>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</si>
  <si>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</si>
  <si>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</si>
  <si>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</si>
  <si>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</si>
  <si>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</si>
  <si>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</si>
  <si>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</si>
  <si>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Criterion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</si>
  <si>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</si>
  <si>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</si>
  <si>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</si>
  <si>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</si>
  <si>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</si>
  <si>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</si>
  <si>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</si>
  <si>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</si>
  <si>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Free Radical Design</t>
  </si>
  <si>
    <t>Frontier Developments</t>
  </si>
  <si>
    <t>Funbox Media</t>
  </si>
  <si>
    <t>FuturLab</t>
  </si>
  <si>
    <t>Ghost Town Games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</si>
  <si>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</si>
  <si>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</si>
  <si>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</si>
  <si>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</si>
  <si>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</si>
  <si>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</si>
  <si>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</si>
  <si>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</si>
  <si>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</si>
  <si>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</si>
  <si>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</si>
  <si>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</si>
  <si>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</si>
  <si>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</si>
  <si>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</si>
  <si>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</si>
  <si>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</si>
  <si>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</si>
  <si>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</si>
  <si>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</si>
  <si>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</si>
  <si>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</si>
  <si>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</si>
  <si>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</si>
  <si>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</si>
  <si>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</si>
  <si>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</si>
  <si>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</si>
  <si>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</si>
  <si>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</si>
  <si>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</si>
  <si>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</si>
  <si>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</si>
  <si>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Sports Interactive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</si>
  <si>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</si>
  <si>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</si>
  <si>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</si>
  <si>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</si>
  <si>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</si>
  <si>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</si>
  <si>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Team17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</si>
  <si>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</si>
  <si>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</si>
  <si>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</si>
  <si>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</si>
  <si>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</si>
  <si>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</si>
  <si>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</si>
  <si>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</si>
  <si>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</si>
  <si>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</si>
  <si>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</si>
  <si>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</si>
  <si>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</si>
  <si>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</si>
  <si>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</si>
  <si>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</si>
  <si>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</si>
  <si>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</si>
  <si>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</si>
  <si>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</si>
  <si>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</si>
  <si>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</si>
  <si>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</si>
  <si>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</si>
  <si>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</si>
  <si>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</si>
  <si>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</si>
  <si>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</si>
  <si>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</si>
  <si>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</si>
  <si>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</si>
  <si>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</si>
  <si>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</si>
  <si>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</si>
  <si>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</si>
  <si>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</si>
  <si>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</si>
  <si>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</si>
  <si>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</si>
  <si>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</si>
  <si>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</si>
  <si>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</si>
  <si>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</si>
  <si>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</si>
  <si>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</si>
  <si>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</si>
  <si>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</si>
  <si>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</si>
  <si>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</si>
  <si>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</si>
  <si>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</si>
  <si>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</si>
  <si>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</si>
  <si>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</si>
  <si>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</si>
  <si>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</si>
  <si>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</si>
  <si>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</si>
  <si>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</si>
  <si>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</si>
  <si>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</si>
  <si>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</si>
  <si>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</si>
  <si>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</si>
  <si>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</si>
  <si>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</si>
  <si>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</si>
  <si>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</si>
  <si>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</si>
  <si>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</si>
  <si>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</si>
  <si>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</si>
  <si>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</si>
  <si>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</si>
  <si>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</si>
  <si>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</si>
  <si>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</si>
  <si>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</si>
  <si>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</si>
  <si>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</si>
  <si>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</si>
  <si>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</si>
  <si>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Adglobe Live Wire</t>
  </si>
  <si>
    <t>Alvion</t>
  </si>
  <si>
    <t>Aqua Style</t>
  </si>
  <si>
    <t>Arc System Works</t>
  </si>
  <si>
    <t>Atlus</t>
  </si>
  <si>
    <t>B.B. Studio</t>
  </si>
  <si>
    <t>Bandai Namco Studios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</si>
  <si>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</si>
  <si>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</si>
  <si>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</si>
  <si>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</si>
  <si>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</si>
  <si>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</si>
  <si>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</si>
  <si>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</si>
  <si>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</si>
  <si>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</si>
  <si>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</si>
  <si>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</si>
  <si>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</si>
  <si>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</si>
  <si>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</si>
  <si>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</si>
  <si>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</si>
  <si>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</si>
  <si>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</si>
  <si>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</si>
  <si>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</si>
  <si>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Now Production</t>
  </si>
  <si>
    <t>Omega Force</t>
  </si>
  <si>
    <t>Paon</t>
  </si>
  <si>
    <t>PlatinumGames</t>
  </si>
  <si>
    <t>Pocket Pair</t>
  </si>
  <si>
    <t>Polyphony Digital</t>
  </si>
  <si>
    <t>Q-Games</t>
  </si>
  <si>
    <t>Ryu Ga Gotoku Studio</t>
  </si>
  <si>
    <t>SEGA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</si>
  <si>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</si>
  <si>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</si>
  <si>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</si>
  <si>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</si>
  <si>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</si>
  <si>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</si>
  <si>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</si>
  <si>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</si>
  <si>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Asobi (Japan Studio)</t>
  </si>
  <si>
    <t>Team Ninja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</si>
  <si>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</si>
  <si>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</si>
  <si>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</si>
  <si>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</si>
  <si>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</si>
  <si>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</si>
  <si>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</si>
  <si>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</si>
  <si>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</si>
  <si>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</si>
  <si>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</si>
  <si>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</si>
  <si>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</si>
  <si>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</si>
  <si>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</si>
  <si>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</si>
  <si>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</si>
  <si>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</si>
  <si>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</si>
  <si>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</si>
  <si>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</si>
  <si>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</si>
  <si>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</si>
  <si>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</si>
  <si>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Perfectly Paranormal</t>
  </si>
  <si>
    <t>Norway</t>
  </si>
  <si>
    <t>Bamtang Games</t>
  </si>
  <si>
    <t>Peru</t>
  </si>
  <si>
    <t>Bloober Team</t>
  </si>
  <si>
    <t>Poland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</si>
  <si>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</si>
  <si>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</si>
  <si>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</si>
  <si>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</si>
  <si>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</si>
  <si>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</si>
  <si>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</si>
  <si>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</si>
  <si>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</si>
  <si>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</si>
  <si>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Techland</t>
  </si>
  <si>
    <t>Teyon</t>
  </si>
  <si>
    <t>Vile Monarch</t>
  </si>
  <si>
    <t>VR Factory</t>
  </si>
  <si>
    <t>AstralShiftPro</t>
  </si>
  <si>
    <t>Portugal</t>
  </si>
  <si>
    <t>Upfall Studios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</si>
  <si>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</si>
  <si>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</si>
  <si>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</si>
  <si>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</si>
  <si>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</si>
  <si>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</si>
  <si>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</si>
  <si>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</si>
  <si>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PigeonDev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</si>
  <si>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</si>
  <si>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</si>
  <si>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</si>
  <si>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</si>
  <si>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</si>
  <si>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</si>
  <si>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</si>
  <si>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</si>
  <si>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</si>
  <si>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</si>
  <si>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</si>
  <si>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</si>
  <si>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</si>
  <si>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</si>
  <si>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</si>
  <si>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</si>
  <si>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</si>
  <si>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</si>
  <si>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</si>
  <si>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</si>
  <si>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</si>
  <si>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</si>
  <si>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</si>
  <si>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</si>
  <si>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</si>
  <si>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</si>
  <si>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</si>
  <si>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Sweden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</si>
  <si>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</si>
  <si>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</si>
  <si>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</si>
  <si>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</si>
  <si>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</si>
  <si>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</si>
  <si>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</si>
  <si>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</si>
  <si>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</si>
  <si>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</si>
  <si>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</si>
  <si>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</si>
  <si>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</si>
  <si>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</si>
  <si>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</si>
  <si>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</si>
  <si>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</si>
  <si>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</si>
  <si>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</si>
  <si>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</si>
  <si>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</si>
  <si>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</si>
  <si>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</si>
  <si>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</si>
  <si>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</si>
  <si>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</si>
  <si>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</si>
  <si>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</si>
  <si>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</si>
  <si>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</si>
  <si>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</si>
  <si>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</si>
  <si>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</si>
  <si>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</si>
  <si>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</si>
  <si>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</si>
  <si>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</si>
  <si>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</si>
  <si>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</si>
  <si>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</si>
  <si>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</si>
  <si>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</si>
  <si>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</si>
  <si>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</si>
  <si>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</si>
  <si>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</si>
  <si>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</si>
  <si>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</si>
  <si>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</si>
  <si>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</si>
  <si>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</si>
  <si>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</si>
  <si>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</si>
  <si>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 Dee Creations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</si>
  <si>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</si>
  <si>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</si>
  <si>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</si>
  <si>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</si>
  <si>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</si>
  <si>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</si>
  <si>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</si>
  <si>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</si>
  <si>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</si>
  <si>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</si>
  <si>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</si>
  <si>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</si>
  <si>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</si>
  <si>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</si>
  <si>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</si>
  <si>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</si>
  <si>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</si>
  <si>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</si>
  <si>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</si>
  <si>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</si>
  <si>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</si>
  <si>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</si>
  <si>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</si>
  <si>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</si>
  <si>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</si>
  <si>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</si>
  <si>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</si>
  <si>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</si>
  <si>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</si>
  <si>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</si>
  <si>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</si>
  <si>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</si>
  <si>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</si>
  <si>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</si>
  <si>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</si>
  <si>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</si>
  <si>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</si>
  <si>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</si>
  <si>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</si>
  <si>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</si>
  <si>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</si>
  <si>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</si>
  <si>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</si>
  <si>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</si>
  <si>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</si>
  <si>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</si>
  <si>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</si>
  <si>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</si>
  <si>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</si>
  <si>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</si>
  <si>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</si>
  <si>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</si>
  <si>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</si>
  <si>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</si>
  <si>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</si>
  <si>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</si>
  <si>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</si>
  <si>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</si>
  <si>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</si>
  <si>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</si>
  <si>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</si>
  <si>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</si>
  <si>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</si>
  <si>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</si>
  <si>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</si>
  <si>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</si>
  <si>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Question Games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</si>
  <si>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</si>
  <si>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</si>
  <si>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</si>
  <si>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</si>
  <si>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</si>
  <si>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</si>
  <si>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</si>
  <si>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</si>
  <si>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</si>
  <si>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</si>
  <si>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</si>
  <si>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</si>
  <si>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</si>
  <si>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</si>
  <si>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</si>
  <si>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</si>
  <si>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</si>
  <si>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</si>
  <si>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</si>
  <si>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</si>
  <si>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</si>
  <si>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</si>
  <si>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</si>
  <si>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</si>
  <si>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</si>
  <si>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</si>
  <si>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</si>
  <si>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Team Salvato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</si>
  <si>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</si>
  <si>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</si>
  <si>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</si>
  <si>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</si>
  <si>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</si>
  <si>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</si>
  <si>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</si>
  <si>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</si>
  <si>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</si>
  <si>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</si>
  <si>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</si>
  <si>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</si>
  <si>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</si>
  <si>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</si>
  <si>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</si>
  <si>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</si>
  <si>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</si>
  <si>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</si>
  <si>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</si>
  <si>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</si>
  <si>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</si>
  <si>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</si>
  <si>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</si>
  <si>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</si>
  <si>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</si>
  <si>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</si>
  <si>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</si>
  <si>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</si>
  <si>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</si>
  <si>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</si>
  <si>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</si>
  <si>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</si>
  <si>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TY the Tasmanian Tiger</t>
  </si>
  <si>
    <t>TY the Tasmanian Tiger 2: Bush Rescue</t>
  </si>
  <si>
    <t>Jetpack Joyride</t>
  </si>
  <si>
    <t>PSP</t>
  </si>
  <si>
    <t>LA Noire</t>
  </si>
  <si>
    <t>PS3</t>
  </si>
  <si>
    <t>Borderlands: The Pre-Sequel</t>
  </si>
  <si>
    <t>Armello</t>
  </si>
  <si>
    <t>Assault Android Cactus</t>
  </si>
  <si>
    <t>PAC-MAN 256</t>
  </si>
  <si>
    <t>Death Squared</t>
  </si>
  <si>
    <t>Sonic Mania</t>
  </si>
  <si>
    <t>de Blob</t>
  </si>
  <si>
    <t>Think of the Children</t>
  </si>
  <si>
    <t>Hollow Knight</t>
  </si>
  <si>
    <t>Infliction: Extended Cut</t>
  </si>
  <si>
    <t>Untitled Goose Game</t>
  </si>
  <si>
    <t>Stranded Deep</t>
  </si>
  <si>
    <t>Tennis World Tour 2</t>
  </si>
  <si>
    <t>Heavenly Bodies</t>
  </si>
  <si>
    <t>Cult of the Lamb</t>
  </si>
  <si>
    <t>Fruit Ninja VR</t>
  </si>
  <si>
    <t>VR</t>
  </si>
  <si>
    <t>The American Dream</t>
  </si>
  <si>
    <t>Gun Club VR</t>
  </si>
  <si>
    <t>Hell Let Loose</t>
  </si>
  <si>
    <t>Bridge Constructor</t>
  </si>
  <si>
    <t>VITA</t>
  </si>
  <si>
    <t>The Bug Butcher</t>
  </si>
  <si>
    <t>SpongeBob SquarePants: Battle for Bikini Bottom - Rehydrated</t>
  </si>
  <si>
    <t>SpongeBob SquarePants: The Cosmic Shake</t>
  </si>
  <si>
    <t>Disney Epic Mickey: Rebrushed</t>
  </si>
  <si>
    <t>This Is The Police</t>
  </si>
  <si>
    <t>Godlike Burger</t>
  </si>
  <si>
    <t>Space Pirate Trainer</t>
  </si>
  <si>
    <t>Apocalypse Rider</t>
  </si>
  <si>
    <t>Monsters Inc Scare Island</t>
  </si>
  <si>
    <t>Cel Damage</t>
  </si>
  <si>
    <t>Prince of Persia: The Sands of Time</t>
  </si>
  <si>
    <t>Prince of Persia: Warrior Within</t>
  </si>
  <si>
    <t>The Warriors</t>
  </si>
  <si>
    <t>Prince of Persia: The Two Thrones</t>
  </si>
  <si>
    <t>Canis Canem Edit (Bully)</t>
  </si>
  <si>
    <t>Army of Two</t>
  </si>
  <si>
    <t>Far Cry 2</t>
  </si>
  <si>
    <t>Skate 2</t>
  </si>
  <si>
    <t>Prototype</t>
  </si>
  <si>
    <t>ModNation Racers</t>
  </si>
  <si>
    <t>Naughty Bear</t>
  </si>
  <si>
    <t>Scott Pilgrim vs The World: The Game</t>
  </si>
  <si>
    <t>Dead Rising 2</t>
  </si>
  <si>
    <t>Mass Effect 2</t>
  </si>
  <si>
    <t>Fight Night Champion</t>
  </si>
  <si>
    <t>Deus Ex: Human Revolution</t>
  </si>
  <si>
    <t>DeathSpank: The Baconing</t>
  </si>
  <si>
    <t>Need for Speed: The Run</t>
  </si>
  <si>
    <t>The Darkness II</t>
  </si>
  <si>
    <t>Mass Effect 3</t>
  </si>
  <si>
    <t>FIFA Street (2012)</t>
  </si>
  <si>
    <t>Prototype 2</t>
  </si>
  <si>
    <t>The Amazing Spider-Man</t>
  </si>
  <si>
    <t>Sound Shapes</t>
  </si>
  <si>
    <t>Sleeping Dogs</t>
  </si>
  <si>
    <t>LittleBigPlanet Karting</t>
  </si>
  <si>
    <t>Far Cry 3</t>
  </si>
  <si>
    <t>Mass Effect</t>
  </si>
  <si>
    <t>Retro City Rampage</t>
  </si>
  <si>
    <t>Zombie Tycoon 2: Brainhovs Revenge</t>
  </si>
  <si>
    <t>FEZ</t>
  </si>
  <si>
    <t>Yu-Gi-Oh! Millennium Duels</t>
  </si>
  <si>
    <t>Child of Light</t>
  </si>
  <si>
    <t>Watch Dogs</t>
  </si>
  <si>
    <t>Rogue Legacy</t>
  </si>
  <si>
    <t>Slender: The Arrival</t>
  </si>
  <si>
    <t>Far Cry 4</t>
  </si>
  <si>
    <t>FIFA 16</t>
  </si>
  <si>
    <t>FIFA 17</t>
  </si>
  <si>
    <t>FIFA 18</t>
  </si>
  <si>
    <t>FIFA 19</t>
  </si>
  <si>
    <t>Home: A Unique Horror Adventure</t>
  </si>
  <si>
    <t>Get Off My Lawn!</t>
  </si>
  <si>
    <t>Ninja Senki DX</t>
  </si>
  <si>
    <t>Warframe</t>
  </si>
  <si>
    <t>Dont Starve</t>
  </si>
  <si>
    <t>Outlast</t>
  </si>
  <si>
    <t>Yu-Gi-Oh! Legacy of the Duelist</t>
  </si>
  <si>
    <t>Lovers in a Dangerous Spacetime</t>
  </si>
  <si>
    <t>Far Cry: Primal</t>
  </si>
  <si>
    <t>Absolute Drift</t>
  </si>
  <si>
    <t>Jazzpunk: Directors Cut</t>
  </si>
  <si>
    <t>Viking Squad</t>
  </si>
  <si>
    <t>Watch_Dogs 2</t>
  </si>
  <si>
    <t>Celeste</t>
  </si>
  <si>
    <t>Far Cry 5</t>
  </si>
  <si>
    <t>Shadow of the Tomb Raider</t>
  </si>
  <si>
    <t>Far Cry: New Dawn</t>
  </si>
  <si>
    <t>Crash Team Racing Nitro-Fueled</t>
  </si>
  <si>
    <t>FIFA 20</t>
  </si>
  <si>
    <t>EA Sports UFC 4</t>
  </si>
  <si>
    <t>PGA Tour 2K21</t>
  </si>
  <si>
    <t>FIFA 21</t>
  </si>
  <si>
    <t>Watch_Dogs: Legion</t>
  </si>
  <si>
    <t>Assassins Creed Valhalla</t>
  </si>
  <si>
    <t>Tribes of Midgard</t>
  </si>
  <si>
    <t>AWAY: The Survival Series</t>
  </si>
  <si>
    <t>FIFA 22</t>
  </si>
  <si>
    <t>Art of Rally</t>
  </si>
  <si>
    <t>Far Cry 6</t>
  </si>
  <si>
    <t>Nobody Saves The World</t>
  </si>
  <si>
    <t>Disney Dreamlight Valley</t>
  </si>
  <si>
    <t>Tunic</t>
  </si>
  <si>
    <t>FIFA 23</t>
  </si>
  <si>
    <t>New Tales from the Borderlands</t>
  </si>
  <si>
    <t>Meet Your Maker</t>
  </si>
  <si>
    <t>EA Sports FC 24</t>
  </si>
  <si>
    <t>NHL 24</t>
  </si>
  <si>
    <t>Bio Inc Redemption</t>
  </si>
  <si>
    <t>Keep Talking and Nobody Explodes</t>
  </si>
  <si>
    <t>Eagle Flight</t>
  </si>
  <si>
    <t>Mervils: A VR Adventure</t>
  </si>
  <si>
    <t>Kona VR</t>
  </si>
  <si>
    <t>Dead Space (2023)</t>
  </si>
  <si>
    <t>Rayman 2: The Great Escape</t>
  </si>
  <si>
    <t>UNO</t>
  </si>
  <si>
    <t>Alice: Madness Returns</t>
  </si>
  <si>
    <t>Animal Force</t>
  </si>
  <si>
    <t>Genshin Impact</t>
  </si>
  <si>
    <t>Poltergeist: A Pixelated Horror</t>
  </si>
  <si>
    <t>Serious Sam 3: BFE</t>
  </si>
  <si>
    <t>The Talos Principle</t>
  </si>
  <si>
    <t>Bear with Me</t>
  </si>
  <si>
    <t>Serious Sam: The First Encounter</t>
  </si>
  <si>
    <t>Serious Sam: The Second Encounter</t>
  </si>
  <si>
    <t>Mafia II</t>
  </si>
  <si>
    <t>Jet Car Stunts</t>
  </si>
  <si>
    <t>Dex</t>
  </si>
  <si>
    <t>Beat Saber</t>
  </si>
  <si>
    <t>Crime Boss: Rockay City</t>
  </si>
  <si>
    <t>Duke Nukem 3D</t>
  </si>
  <si>
    <t>Kane and Lynch: Dead Men</t>
  </si>
  <si>
    <t>Kane and Lynch 2: Dog Days</t>
  </si>
  <si>
    <t>Hitman: Absolution</t>
  </si>
  <si>
    <t>Stikbold! A Dodgeball Adventure</t>
  </si>
  <si>
    <t>Hitman 2</t>
  </si>
  <si>
    <t>Ghostrunner</t>
  </si>
  <si>
    <t>First Class Trouble</t>
  </si>
  <si>
    <t>Deep Rock Galactic</t>
  </si>
  <si>
    <t>Color Slayer</t>
  </si>
  <si>
    <t>Wipeout (1995)</t>
  </si>
  <si>
    <t>Destruction Derby</t>
  </si>
  <si>
    <t>Tomb Raider (1996)</t>
  </si>
  <si>
    <t>Hercules</t>
  </si>
  <si>
    <t>Tomb Raider II</t>
  </si>
  <si>
    <t>Theme Hospital</t>
  </si>
  <si>
    <t>Colin McRae Rally</t>
  </si>
  <si>
    <t>Tomb Raider III</t>
  </si>
  <si>
    <t>A Bugs Life</t>
  </si>
  <si>
    <t>Driver</t>
  </si>
  <si>
    <t>Pong: The Next Level</t>
  </si>
  <si>
    <t>Tomb Raider: The Last Revelation</t>
  </si>
  <si>
    <t>Toy Story 2: Buzz Lightyear to the Rescue!</t>
  </si>
  <si>
    <t>Hogs of War</t>
  </si>
  <si>
    <t>Tomb Raider: Chronicles</t>
  </si>
  <si>
    <t>Crash Bash</t>
  </si>
  <si>
    <t>Buzz Lightyear of Star Command</t>
  </si>
  <si>
    <t>Toy Story Racer</t>
  </si>
  <si>
    <t>TimeSplitters</t>
  </si>
  <si>
    <t>TimeSplitters 2</t>
  </si>
  <si>
    <t>TimeSplitters: Future Perfect</t>
  </si>
  <si>
    <t>Super Monkey Ball Adventure</t>
  </si>
  <si>
    <t>LEGO Indiana Jones: The Original Adventures</t>
  </si>
  <si>
    <t>LEGO Batman: The Videogame</t>
  </si>
  <si>
    <t>DJ Hero</t>
  </si>
  <si>
    <t>Burnout Legends</t>
  </si>
  <si>
    <t>Grand Theft Auto: Liberty City Stories</t>
  </si>
  <si>
    <t>Lemmings (2006)</t>
  </si>
  <si>
    <t>Grand Theft Auto: Vice City Stories</t>
  </si>
  <si>
    <t>Wipeout Pulse</t>
  </si>
  <si>
    <t>Grand Theft Auto: Chinatown Wars</t>
  </si>
  <si>
    <t>LEGO Star Wars III: The Clone Wars</t>
  </si>
  <si>
    <t>LEGO Pirates of the Caribbean: The Video Game</t>
  </si>
  <si>
    <t>Titan Attacks!</t>
  </si>
  <si>
    <t>Super Rub a Dub</t>
  </si>
  <si>
    <t>Burnout Paradise</t>
  </si>
  <si>
    <t>Wipeout HD (2008)</t>
  </si>
  <si>
    <t>LittleBigPlanet</t>
  </si>
  <si>
    <t>MotorStorm: Pacific Rift</t>
  </si>
  <si>
    <t>Batman: Arkham Asylum</t>
  </si>
  <si>
    <t>Need for Speed: Shift</t>
  </si>
  <si>
    <t>Buzz!: Quiz World</t>
  </si>
  <si>
    <t>Gravity Crash</t>
  </si>
  <si>
    <t>Blur</t>
  </si>
  <si>
    <t>LEGO Harry Potter Collection: Years 1-4</t>
  </si>
  <si>
    <t>DJ Hero 2</t>
  </si>
  <si>
    <t>Need for Speed Hot Pursuit</t>
  </si>
  <si>
    <t>LittleBigPlanet 2</t>
  </si>
  <si>
    <t>Motorstorm: Apocalypse</t>
  </si>
  <si>
    <t>Brink</t>
  </si>
  <si>
    <t>Beat Hazard Ultra</t>
  </si>
  <si>
    <t>Batman: Arkham City</t>
  </si>
  <si>
    <t>LEGO Harry Potter Collection: Years 5-7</t>
  </si>
  <si>
    <t>MotorStorm: RC</t>
  </si>
  <si>
    <t>Sniper Elite V2</t>
  </si>
  <si>
    <t>LEGO Batman 2: DC Super Heroes</t>
  </si>
  <si>
    <t>Joe Danger 2: The Movie</t>
  </si>
  <si>
    <t>Worms Revolution Extreme</t>
  </si>
  <si>
    <t>Need for Speed: Most Wanted (2012)</t>
  </si>
  <si>
    <t>When Vikings Attack</t>
  </si>
  <si>
    <t>The Cube</t>
  </si>
  <si>
    <t>F1 Race Stars</t>
  </si>
  <si>
    <t>Ultratron</t>
  </si>
  <si>
    <t>Thomas Was Alone</t>
  </si>
  <si>
    <t>Stealth Inc: A Clone in the Dark</t>
  </si>
  <si>
    <t>Superfrog HD</t>
  </si>
  <si>
    <t>Lone Survivor</t>
  </si>
  <si>
    <t>LEGO Marvel Super Heroes</t>
  </si>
  <si>
    <t>Putty Squad</t>
  </si>
  <si>
    <t>LEGO The Hobbit</t>
  </si>
  <si>
    <t>Hohokum</t>
  </si>
  <si>
    <t>Geometry Wars 3: Dimensions Evolved</t>
  </si>
  <si>
    <t>LittleBigPlanet 3</t>
  </si>
  <si>
    <t>Stealth Inc 2: A Game of Clones</t>
  </si>
  <si>
    <t>Pumped BMX+</t>
  </si>
  <si>
    <t>Wipeout 2048 (2012)</t>
  </si>
  <si>
    <t>Spy Hunter (2012)</t>
  </si>
  <si>
    <t>Quell Memento</t>
  </si>
  <si>
    <t>Velocity Ultra</t>
  </si>
  <si>
    <t>OlliOlli</t>
  </si>
  <si>
    <t>Surge Deluxe</t>
  </si>
  <si>
    <t>TxK</t>
  </si>
  <si>
    <t>Football Manager Classic 2014</t>
  </si>
  <si>
    <t>PlayStation VITA Pets</t>
  </si>
  <si>
    <t>Skeleton Rider</t>
  </si>
  <si>
    <t>Table Top Racing</t>
  </si>
  <si>
    <t>Velocity 2X</t>
  </si>
  <si>
    <t>Rock Boshers DX: Directors Cut</t>
  </si>
  <si>
    <t>Switch Galaxy Ultra</t>
  </si>
  <si>
    <t>Minutes</t>
  </si>
  <si>
    <t>OlliOlli 2: Welcome to Olliwood</t>
  </si>
  <si>
    <t>Flame Over</t>
  </si>
  <si>
    <t>Hatoful Boyfriend</t>
  </si>
  <si>
    <t>Pic-a-Pix Color</t>
  </si>
  <si>
    <t>Worms Battlegrounds</t>
  </si>
  <si>
    <t>Oddworld: New n Tasty</t>
  </si>
  <si>
    <t>Surgeon Simulator</t>
  </si>
  <si>
    <t>Flockers</t>
  </si>
  <si>
    <t>LA Cops</t>
  </si>
  <si>
    <t>The Escapists</t>
  </si>
  <si>
    <t>Batman: Arkham Knight</t>
  </si>
  <si>
    <t>Volume</t>
  </si>
  <si>
    <t>I am Bread</t>
  </si>
  <si>
    <t>Until Dawn</t>
  </si>
  <si>
    <t>Tearaway Unfolded</t>
  </si>
  <si>
    <t>HoPiKo</t>
  </si>
  <si>
    <t>Chime Sharp</t>
  </si>
  <si>
    <t>101 Ways To Die</t>
  </si>
  <si>
    <t>Table Top Racing: World Tour</t>
  </si>
  <si>
    <t>Dangerous Golf</t>
  </si>
  <si>
    <t>Overcooked</t>
  </si>
  <si>
    <t>No Mans Sky</t>
  </si>
  <si>
    <t>Worms W.M.D</t>
  </si>
  <si>
    <t>Hue</t>
  </si>
  <si>
    <t>Unbox: Newbies Adventure</t>
  </si>
  <si>
    <t>Tethered</t>
  </si>
  <si>
    <t>Amnesia: A Machine for Pigs</t>
  </si>
  <si>
    <t>LEGO City Undercover</t>
  </si>
  <si>
    <t>Yooka-Laylee</t>
  </si>
  <si>
    <t>Polybius</t>
  </si>
  <si>
    <t>Danger Zone</t>
  </si>
  <si>
    <t>Micro Machines World Series</t>
  </si>
  <si>
    <t>Thats You!</t>
  </si>
  <si>
    <t>The Persistence</t>
  </si>
  <si>
    <t>Overcooked 2</t>
  </si>
  <si>
    <t>LEGO DC Super-Villains</t>
  </si>
  <si>
    <t>Dangerous Driving</t>
  </si>
  <si>
    <t>Team Sonic Racing</t>
  </si>
  <si>
    <t>Yooka-Laylee and the Impossible Lair</t>
  </si>
  <si>
    <t>Dreams</t>
  </si>
  <si>
    <t>Two Point Hospital</t>
  </si>
  <si>
    <t>PONG Quest</t>
  </si>
  <si>
    <t>Formula Retro Racing</t>
  </si>
  <si>
    <t>DIRT 5</t>
  </si>
  <si>
    <t>Planet Coaster</t>
  </si>
  <si>
    <t>Sackboy: A Big Adventure</t>
  </si>
  <si>
    <t>Breaking Enigma</t>
  </si>
  <si>
    <t>Worms Rumble</t>
  </si>
  <si>
    <t>The Survivalists</t>
  </si>
  <si>
    <t>Sumatra: Fate of Yandi</t>
  </si>
  <si>
    <t>F1 2021</t>
  </si>
  <si>
    <t>Tails of Iron</t>
  </si>
  <si>
    <t>Jurassic World Evolution 2</t>
  </si>
  <si>
    <t>Deaths Door</t>
  </si>
  <si>
    <t>OlliOlli World</t>
  </si>
  <si>
    <t>GRID Legends</t>
  </si>
  <si>
    <t>LEGO Star Wars: The Skywalker Saga</t>
  </si>
  <si>
    <t>Two Point Campus</t>
  </si>
  <si>
    <t>Rollerdrome</t>
  </si>
  <si>
    <t>F1 Manager 2022</t>
  </si>
  <si>
    <t>PowerWash Simulator</t>
  </si>
  <si>
    <t>Dead Island 2</t>
  </si>
  <si>
    <t>Killer Frequency</t>
  </si>
  <si>
    <t>F1 23</t>
  </si>
  <si>
    <t>Hustle Kings VR</t>
  </si>
  <si>
    <t>PlayStation VR Worlds</t>
  </si>
  <si>
    <t>Batman: Arkham VR</t>
  </si>
  <si>
    <t>Driveclub VR</t>
  </si>
  <si>
    <t>Tumble VR</t>
  </si>
  <si>
    <t>Until Dawn: Rush of Blood</t>
  </si>
  <si>
    <t>Lethal VR</t>
  </si>
  <si>
    <t>Tiny Trax</t>
  </si>
  <si>
    <t>VR Karts</t>
  </si>
  <si>
    <t>Shooty Fruity</t>
  </si>
  <si>
    <t>Hotel R n R</t>
  </si>
  <si>
    <t>Sniper Elite VR</t>
  </si>
  <si>
    <t>Sable</t>
  </si>
  <si>
    <t>Football Manager 2024</t>
  </si>
  <si>
    <t>Planet Zoo</t>
  </si>
  <si>
    <t>The Plucky Squire</t>
  </si>
  <si>
    <t>Max Payne</t>
  </si>
  <si>
    <t>Super Stardust HD</t>
  </si>
  <si>
    <t>Trine</t>
  </si>
  <si>
    <t>Trine 2</t>
  </si>
  <si>
    <t>Angry Birds Classic (2009)</t>
  </si>
  <si>
    <t>Angry Birds Seasons (2010)</t>
  </si>
  <si>
    <t>Angry Birds Rio (2011)</t>
  </si>
  <si>
    <t>The Swapper</t>
  </si>
  <si>
    <t>Tennis in the Face</t>
  </si>
  <si>
    <t>Badland</t>
  </si>
  <si>
    <t>Xenoraid</t>
  </si>
  <si>
    <t>RESOGUN</t>
  </si>
  <si>
    <t>Trine 3: The Artifacts of Power</t>
  </si>
  <si>
    <t>Neon Chrome</t>
  </si>
  <si>
    <t>Cities: Skylines</t>
  </si>
  <si>
    <t>Wreckfest</t>
  </si>
  <si>
    <t>Alan Wake</t>
  </si>
  <si>
    <t>Returnal</t>
  </si>
  <si>
    <t>Rayman</t>
  </si>
  <si>
    <t>Sheep Dog n Wolf</t>
  </si>
  <si>
    <t>Rayman 3: Hoodlum Havoc</t>
  </si>
  <si>
    <t>Beyond Good and Evil</t>
  </si>
  <si>
    <t>Fahrenheit (Indigo Prophecy)</t>
  </si>
  <si>
    <t>Heavy Rain</t>
  </si>
  <si>
    <t>Earthworm Jim HD</t>
  </si>
  <si>
    <t>Rayman Origins</t>
  </si>
  <si>
    <t>Dishonored</t>
  </si>
  <si>
    <t>Rayman Legends</t>
  </si>
  <si>
    <t>Beyond: Two Souls</t>
  </si>
  <si>
    <t>Final Exam</t>
  </si>
  <si>
    <t>Another World: 20th Anniversary</t>
  </si>
  <si>
    <t>Monopoly Deal (Monopoly Family Fun Pack)</t>
  </si>
  <si>
    <t>Monopoly Plus (Monopoly Family Fun Pack)</t>
  </si>
  <si>
    <t>Life is Strange</t>
  </si>
  <si>
    <t>Cosmophony</t>
  </si>
  <si>
    <t>Sunflowers</t>
  </si>
  <si>
    <t>Crazy Market</t>
  </si>
  <si>
    <t>Trials Fusion</t>
  </si>
  <si>
    <t>My Monopoly (Monopoly Family Fun Pack)</t>
  </si>
  <si>
    <t>The Crew</t>
  </si>
  <si>
    <t>Blood Bowl 2</t>
  </si>
  <si>
    <t>Trackmania Turbo</t>
  </si>
  <si>
    <t>WRC 6</t>
  </si>
  <si>
    <t>Mother Russia Bleeds</t>
  </si>
  <si>
    <t>Wonder Boy: The Dragons Trap</t>
  </si>
  <si>
    <t>Detroit: Become Human</t>
  </si>
  <si>
    <t>Flashback: Remastered Edition</t>
  </si>
  <si>
    <t>A Plague Tale: Innocence</t>
  </si>
  <si>
    <t>Iris and the Giant</t>
  </si>
  <si>
    <t>Curse of the Dead Gods</t>
  </si>
  <si>
    <t>Sifu</t>
  </si>
  <si>
    <t>Weird West</t>
  </si>
  <si>
    <t>Stray</t>
  </si>
  <si>
    <t>Tchia</t>
  </si>
  <si>
    <t>Steelrising</t>
  </si>
  <si>
    <t>A Plague Tale: Requiem</t>
  </si>
  <si>
    <t>Crazy Machines Elements</t>
  </si>
  <si>
    <t>Spec Ops: The Line</t>
  </si>
  <si>
    <t>Far Cry Classic</t>
  </si>
  <si>
    <t>Grand Ages: Medieval</t>
  </si>
  <si>
    <t>Art of Balance</t>
  </si>
  <si>
    <t>Typoman</t>
  </si>
  <si>
    <t>Ghost Blade HD</t>
  </si>
  <si>
    <t>Discovery</t>
  </si>
  <si>
    <t>Leisure Suit Larry - Wet Dreams Dont Dry</t>
  </si>
  <si>
    <t>Destroy All Humans! (2020)</t>
  </si>
  <si>
    <t>Cloudpunk</t>
  </si>
  <si>
    <t>Cant Drive This</t>
  </si>
  <si>
    <t>Spacebase Startopia</t>
  </si>
  <si>
    <t>Leisure Suit Larry - Wet Dreams Dry Twice</t>
  </si>
  <si>
    <t>The Stanley Parable: Ultra Deluxe</t>
  </si>
  <si>
    <t>Catch &amp; Release</t>
  </si>
  <si>
    <t>Destroy All Humans! 2: Reprobed</t>
  </si>
  <si>
    <t>Bang Bang Racing</t>
  </si>
  <si>
    <t>Chicken Police: Paint It Red!</t>
  </si>
  <si>
    <t>EVE: Valkyrie - Warzone</t>
  </si>
  <si>
    <t>Coffee Talk</t>
  </si>
  <si>
    <t>Potion Permit</t>
  </si>
  <si>
    <t>Coffee Talk Episode 2: Hibiscus and Butterfly</t>
  </si>
  <si>
    <t>Run Sausage Run!</t>
  </si>
  <si>
    <t>Futuridium EP Deluxe</t>
  </si>
  <si>
    <t>Active Soccer 2 DX</t>
  </si>
  <si>
    <t>forma.8</t>
  </si>
  <si>
    <t>Bud Spencer &amp; Terence Hill - Slaps And Beans</t>
  </si>
  <si>
    <t>Hot Wheels Unleashed</t>
  </si>
  <si>
    <t>Hot Wheels Unleashed 2 - Turbocharged</t>
  </si>
  <si>
    <t>VR Ping Pong</t>
  </si>
  <si>
    <t>The Guy VR</t>
  </si>
  <si>
    <t>Jumping Flash!</t>
  </si>
  <si>
    <t>Tekken</t>
  </si>
  <si>
    <t>Cho Aniki</t>
  </si>
  <si>
    <t>Street Fighter Alpha: Warriors Dreams (1995)</t>
  </si>
  <si>
    <t>Tekken 2</t>
  </si>
  <si>
    <t>Motor Toon Grand Prix 2</t>
  </si>
  <si>
    <t>Street Fighter Alpha 2 (1996)</t>
  </si>
  <si>
    <t>Suikoden</t>
  </si>
  <si>
    <t>PaRappa the Rapper</t>
  </si>
  <si>
    <t>Castlevania: Symphony of the Night</t>
  </si>
  <si>
    <t>Final Fantasy VII (1997)</t>
  </si>
  <si>
    <t>Resident Evil: Directors Cut (1997)</t>
  </si>
  <si>
    <t>Resident Evil 2 (1998)</t>
  </si>
  <si>
    <t>Klonoa: Door to Phantomile (1997)</t>
  </si>
  <si>
    <t>Super Street Fighter II Turbo: The Ultimate Championship (1994)</t>
  </si>
  <si>
    <t>Tombi!</t>
  </si>
  <si>
    <t>Metal Gear Solid</t>
  </si>
  <si>
    <t>Street Fighter Alpha 3 (1998)</t>
  </si>
  <si>
    <t>Silent Hill</t>
  </si>
  <si>
    <t>Um Jammer Lammy</t>
  </si>
  <si>
    <t>Final Fantasy VIII</t>
  </si>
  <si>
    <t>Resident Evil 3: Nemesis (1999)</t>
  </si>
  <si>
    <t>Bishi Bashi Special</t>
  </si>
  <si>
    <t>Suikoden II</t>
  </si>
  <si>
    <t>Vib-Ribbon</t>
  </si>
  <si>
    <t>WWF! Smackdown 2: Know Your Role</t>
  </si>
  <si>
    <t>Final Fantasy IX</t>
  </si>
  <si>
    <t>Final Fantasy V</t>
  </si>
  <si>
    <t>Final Fantasy VI</t>
  </si>
  <si>
    <t>Beyblade: Let it Rip!</t>
  </si>
  <si>
    <t>Crazy Taxi</t>
  </si>
  <si>
    <t>Resident Evil: Code Veronica X</t>
  </si>
  <si>
    <t>Dark Cloud</t>
  </si>
  <si>
    <t>Klonoa 2: Lunateas Veil (2001)</t>
  </si>
  <si>
    <t>Silent Hill 2</t>
  </si>
  <si>
    <t>Devil May Cry</t>
  </si>
  <si>
    <t>Metal Gear Solid 2: Sons of Liberty</t>
  </si>
  <si>
    <t>Ico</t>
  </si>
  <si>
    <t>PaRappa the Rapper 2</t>
  </si>
  <si>
    <t>Final Fantasy X</t>
  </si>
  <si>
    <t>Kingdom Hearts</t>
  </si>
  <si>
    <t>Ape Escape 2</t>
  </si>
  <si>
    <t>Devil May Cry 2</t>
  </si>
  <si>
    <t>Silent Hill 3</t>
  </si>
  <si>
    <t>Dark Chronicle (Dark Cloud 2)</t>
  </si>
  <si>
    <t>Sonic Heroes</t>
  </si>
  <si>
    <t>Final Fantasy X-2</t>
  </si>
  <si>
    <t>Metal Gear Solid 3: Snake Eater</t>
  </si>
  <si>
    <t>Devil May Cry 3: Dantes Awakening</t>
  </si>
  <si>
    <t>Resident Evil 4 (2005)</t>
  </si>
  <si>
    <t>Harvest Moon: A Wonderful Life</t>
  </si>
  <si>
    <t>Shadow of the Colossus (2006)</t>
  </si>
  <si>
    <t>Kingdom Hearts II</t>
  </si>
  <si>
    <t>Okami</t>
  </si>
  <si>
    <t>Ape Escape: On the Loose</t>
  </si>
  <si>
    <t>LocoRoco</t>
  </si>
  <si>
    <t>Tekken 5: Dark Resurrection</t>
  </si>
  <si>
    <t>Crazy Taxi 2</t>
  </si>
  <si>
    <t>Final Fantasy (2008)</t>
  </si>
  <si>
    <t>Final Fantasy II (2008)</t>
  </si>
  <si>
    <t>Castlevania: Rondo of Blood (The Dracula X Chronicles)</t>
  </si>
  <si>
    <t>Everybodys Golf 2</t>
  </si>
  <si>
    <t>Prinny: Can I Really Be The Hero?</t>
  </si>
  <si>
    <t>Dead or Alive Paradise (Dead or Alive Xtreme 2)</t>
  </si>
  <si>
    <t>Metal Gear Solid: Peace Walker</t>
  </si>
  <si>
    <t>Kingdom Hearts Birth by Sleep and Re: Coded (HD 2.5 Remix)</t>
  </si>
  <si>
    <t>Final Fantasy IV: The Complete Collection (2011)</t>
  </si>
  <si>
    <t>Final Fantasy III (2006)</t>
  </si>
  <si>
    <t>Virtua Fighter 5</t>
  </si>
  <si>
    <t>Devil May Cry 4</t>
  </si>
  <si>
    <t>Metal Gear Solid 4: Guns of the Patriots</t>
  </si>
  <si>
    <t>Siren: Blood Curse</t>
  </si>
  <si>
    <t>Resident Evil 5</t>
  </si>
  <si>
    <t>UFC 2009 Undisputed</t>
  </si>
  <si>
    <t>Pro Evolution Soccer 2010</t>
  </si>
  <si>
    <t>PixelJunk Shooter</t>
  </si>
  <si>
    <t>Bayonetta</t>
  </si>
  <si>
    <t>Final Fantasy XIII</t>
  </si>
  <si>
    <t>Like a Dragon 3 (Yakuza 3)</t>
  </si>
  <si>
    <t>Gran Turismo 5</t>
  </si>
  <si>
    <t>Like a Dragon 4 (Yakuza 4)</t>
  </si>
  <si>
    <t>Streets of Rage 2</t>
  </si>
  <si>
    <t>Dark Souls</t>
  </si>
  <si>
    <t>The House of the Dead: Overkill</t>
  </si>
  <si>
    <t>Sonic Generations</t>
  </si>
  <si>
    <t>Daytona USA</t>
  </si>
  <si>
    <t>Sonic CD (1993): Sonic Origins (2022)</t>
  </si>
  <si>
    <t>Malicious</t>
  </si>
  <si>
    <t>The Simpsons Arcade Game</t>
  </si>
  <si>
    <t>Catherine</t>
  </si>
  <si>
    <t>Street Fighter X Tekken</t>
  </si>
  <si>
    <t>Yakuza: Dead Souls</t>
  </si>
  <si>
    <t>Lollipop Chainsaw</t>
  </si>
  <si>
    <t>Tales of Graces f</t>
  </si>
  <si>
    <t>Jet Set Radio</t>
  </si>
  <si>
    <t>Tokyo Jungle</t>
  </si>
  <si>
    <t>Dead or Alive 5</t>
  </si>
  <si>
    <t>Resident Evil 6</t>
  </si>
  <si>
    <t>Ni No Kuni: Wrath of the White Witch</t>
  </si>
  <si>
    <t>Resident Evil: Revelations</t>
  </si>
  <si>
    <t>Tekken Revolution</t>
  </si>
  <si>
    <t>Tales of Xillia</t>
  </si>
  <si>
    <t>Killer Is Dead</t>
  </si>
  <si>
    <t>Kingdom Hearts Re: Chain of Memories and 358/2 Days</t>
  </si>
  <si>
    <t>Dark Souls II</t>
  </si>
  <si>
    <t>One Piece: Unlimited World Red</t>
  </si>
  <si>
    <t>The Evil Within</t>
  </si>
  <si>
    <t>Resident Evil (2002)</t>
  </si>
  <si>
    <t>Resident Evil: Revelations 2</t>
  </si>
  <si>
    <t>Metal Gear Solid V: The Phantom Pain</t>
  </si>
  <si>
    <t>Like a Dragon 5 (Yakuza 5)</t>
  </si>
  <si>
    <t>Resident Evil 0 (Zero)</t>
  </si>
  <si>
    <t>Nitroplus Blasterz: Heroines Infinite Duel</t>
  </si>
  <si>
    <t>Persona 5</t>
  </si>
  <si>
    <t>Welcome Park</t>
  </si>
  <si>
    <t>Table Football</t>
  </si>
  <si>
    <t>Touch my Katamari</t>
  </si>
  <si>
    <t>Gravity Rush</t>
  </si>
  <si>
    <t>Zero Escape: Virtues Last Reward</t>
  </si>
  <si>
    <t>Paint Park Plus</t>
  </si>
  <si>
    <t>No Heroes Allowed: No Puzzles Either!</t>
  </si>
  <si>
    <t>Downwell</t>
  </si>
  <si>
    <t>Wanderjahr</t>
  </si>
  <si>
    <t>Yomawari: Night Alone</t>
  </si>
  <si>
    <t>Touhou Double Focus</t>
  </si>
  <si>
    <t>Yomawari: Midnight Shadows</t>
  </si>
  <si>
    <t>Klonoa: Door to Phantomile (2008)</t>
  </si>
  <si>
    <t>Knack</t>
  </si>
  <si>
    <t>The Playroom</t>
  </si>
  <si>
    <t>Bloodborne</t>
  </si>
  <si>
    <t>Tembo the Badass Elephant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</si>
  <si>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</si>
  <si>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</si>
  <si>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</si>
  <si>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</si>
  <si>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</si>
  <si>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</si>
  <si>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Croixleur Sigma</t>
  </si>
  <si>
    <t>Dark Souls III</t>
  </si>
  <si>
    <t>Dead Rising</t>
  </si>
  <si>
    <t>Final Fantasy XV</t>
  </si>
  <si>
    <t>The Last Guardian</t>
  </si>
  <si>
    <t>Rollercoaster Dreams</t>
  </si>
  <si>
    <t>Resident Evil VII: Biohazard</t>
  </si>
  <si>
    <t>Kingdom Hearts 3D: Dream Drop Distance and Back Cover (HD 2.8 Final Chapter Prologue)</t>
  </si>
  <si>
    <t>Kingdom Hearts 0.2 Birth by Sleep - A Fragmentary Passage (HD 2.8 Final Chapter Prologue)</t>
  </si>
  <si>
    <t>Like a Dragon (Yakuza 0)</t>
  </si>
  <si>
    <t>Digimon World: Next Order</t>
  </si>
  <si>
    <t>DuckTales (1989): The Disney Afternoon Collection</t>
  </si>
  <si>
    <t>DuckTales 2 (1993): The Disney Afternoon Collection</t>
  </si>
  <si>
    <t>Darkwing Duck (1992): The Disney Afternoon Collection</t>
  </si>
  <si>
    <t>Chip n Dale Rescue Rangers (1990): The Disney Afternoon Collection</t>
  </si>
  <si>
    <t>Chip n Dale Rescue Rangers 2 (1994): The Disney Afternoon Collection</t>
  </si>
  <si>
    <t>TaleSpin (1991): The Disney Afternoon Collection</t>
  </si>
  <si>
    <t>Tekken 7</t>
  </si>
  <si>
    <t>Mega Man 7 (Legacy Collection 2)</t>
  </si>
  <si>
    <t>Mega Man 8 (Legacy Collection 2)</t>
  </si>
  <si>
    <t>Mega Man 9 (Legacy Collection 2)</t>
  </si>
  <si>
    <t>Mega Man 10 (Legacy Collection 2)</t>
  </si>
  <si>
    <t>Like a Dragon Kiwami (Yakuza Kiwami)</t>
  </si>
  <si>
    <t>Everybodys Golf (2017)</t>
  </si>
  <si>
    <t>Knack 2</t>
  </si>
  <si>
    <t>Monster Hunter: World</t>
  </si>
  <si>
    <t>Ni No Kuni II: Revenant Kingdom</t>
  </si>
  <si>
    <t>Like a Dragon 6 (Yakuza 6: The Song of Life)</t>
  </si>
  <si>
    <t>Harvest Moon: Light of Hope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</si>
  <si>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</si>
  <si>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</si>
  <si>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</si>
  <si>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</si>
  <si>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</si>
  <si>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</si>
  <si>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</si>
  <si>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</si>
  <si>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</si>
  <si>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</si>
  <si>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</si>
  <si>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</si>
  <si>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</si>
  <si>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</si>
  <si>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</si>
  <si>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</si>
  <si>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Like a Dragon Kiwami 2 (Yakuza Kiwami 2)</t>
  </si>
  <si>
    <t>SoulCalibur VI</t>
  </si>
  <si>
    <t>Tetris Effect</t>
  </si>
  <si>
    <t>Resident Evil 2 (2019)</t>
  </si>
  <si>
    <t>Kingdom Hearts III</t>
  </si>
  <si>
    <t>Devil May Cry 5</t>
  </si>
  <si>
    <t>Sekiro: Shadows Die Twice</t>
  </si>
  <si>
    <t>Judgment</t>
  </si>
  <si>
    <t>Code Vein</t>
  </si>
  <si>
    <t>Super Monkey Ball: Banana Blitz HD</t>
  </si>
  <si>
    <t>Nioh 2</t>
  </si>
  <si>
    <t>Granblue Fantasy: Versus</t>
  </si>
  <si>
    <t>Resident Evil 3 (2020)</t>
  </si>
  <si>
    <t>Resident Evil: Resistance</t>
  </si>
  <si>
    <t>Final Fantasy VII (2020)</t>
  </si>
  <si>
    <t>Kandagawa Jet Girls</t>
  </si>
  <si>
    <t>Captain Tsubasa: Rise of New Champions</t>
  </si>
  <si>
    <t>Doraemon: Story of Seasons</t>
  </si>
  <si>
    <t>Zombie Zone (The Onee Chanbara)</t>
  </si>
  <si>
    <t>Zombie Zone 2 (The Onee Chanbara 2)</t>
  </si>
  <si>
    <t>Like a Dragon 7 (Yakuza 7)</t>
  </si>
  <si>
    <t>Katamari Damacy</t>
  </si>
  <si>
    <t>Persona 5 Strikers</t>
  </si>
  <si>
    <t>Resident Evil Village</t>
  </si>
  <si>
    <t>Ender Lilies: Quietus of the Knights</t>
  </si>
  <si>
    <t>Sonic Colours: Ultimate</t>
  </si>
  <si>
    <t>Lost Judgment</t>
  </si>
  <si>
    <t>Resident Evil: Re:Verse</t>
  </si>
  <si>
    <t>DEEEER Simulator</t>
  </si>
  <si>
    <t>Elden Ring</t>
  </si>
  <si>
    <t>Sonic the Hedgehog (1991): Sonic Origins (2022)</t>
  </si>
  <si>
    <t>Sonic the Hedgehog 2 (1992): Sonic Origins (2022)</t>
  </si>
  <si>
    <t>Sonic the Hedgehog 3 &amp; Knuckles (1994): Sonic Origins (2022)</t>
  </si>
  <si>
    <t>Pac-Man World: Re-Pac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</si>
  <si>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</si>
  <si>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</si>
  <si>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</si>
  <si>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</si>
  <si>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</si>
  <si>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</si>
  <si>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</si>
  <si>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</si>
  <si>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</si>
  <si>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</si>
  <si>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</si>
  <si>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</si>
  <si>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</si>
  <si>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Like a Dragon: Ishin!</t>
  </si>
  <si>
    <t>Resident Evil 4 (2023)</t>
  </si>
  <si>
    <t>Like a Dragon Gaiden: The Man Who Erased His Name</t>
  </si>
  <si>
    <t>Like a Dragon: Infinite Wealth</t>
  </si>
  <si>
    <t>The Playroom VR</t>
  </si>
  <si>
    <t>Everybodys Golf VR</t>
  </si>
  <si>
    <t>Dream Match Tennis VR</t>
  </si>
  <si>
    <t>ASTRO BOT Rescue Mission</t>
  </si>
  <si>
    <t>Kingdom Hearts: VR Experience</t>
  </si>
  <si>
    <t>Astros Playroom</t>
  </si>
  <si>
    <t>Ghostwire: Tokyo</t>
  </si>
  <si>
    <t>Tekken 8</t>
  </si>
  <si>
    <t>Final Fantasy VII: Rebirth (2024)</t>
  </si>
  <si>
    <t>Astro Bot</t>
  </si>
  <si>
    <t>Palworld</t>
  </si>
  <si>
    <t>Like a Dragon: Pirate Yakuza in Hawaii</t>
  </si>
  <si>
    <t>Superbeat: Xonic</t>
  </si>
  <si>
    <t>Skul: The Hero Slayer</t>
  </si>
  <si>
    <t>Human: Fall Flat</t>
  </si>
  <si>
    <t>Blazing Beaks</t>
  </si>
  <si>
    <t>Sir Lovelot</t>
  </si>
  <si>
    <t>Kerbal Space Program</t>
  </si>
  <si>
    <t>Killzone</t>
  </si>
  <si>
    <t>Action Henk</t>
  </si>
  <si>
    <t>Gunslugs</t>
  </si>
  <si>
    <t>Beyond Eyes</t>
  </si>
  <si>
    <t>Tricky Towers</t>
  </si>
  <si>
    <t>Horizon Zero Dawn</t>
  </si>
  <si>
    <t>Descenders</t>
  </si>
  <si>
    <t>Horizon Forbidden West</t>
  </si>
  <si>
    <t>Arizona Sunshine</t>
  </si>
  <si>
    <t>Track Lab</t>
  </si>
  <si>
    <t>Traffic Jams</t>
  </si>
  <si>
    <t>Wanderer</t>
  </si>
  <si>
    <t>Supermarket Shriek</t>
  </si>
  <si>
    <t>Parcel Corps</t>
  </si>
  <si>
    <t>Manual Samuel</t>
  </si>
  <si>
    <t>The Holy Gosh Darn</t>
  </si>
  <si>
    <t>Sabans Mighty Morphin Power Rangers: Mega Battle</t>
  </si>
  <si>
    <t>Dead Island</t>
  </si>
  <si>
    <t>Deathmatch Village</t>
  </si>
  <si>
    <t>The Witcher 3: Wild Hunt</t>
  </si>
  <si>
    <t>Lichtspeer</t>
  </si>
  <si>
    <t>Beat Cop</t>
  </si>
  <si>
    <t>Terminator: Resistance</t>
  </si>
  <si>
    <t>60 Seconds! Reatomized</t>
  </si>
  <si>
    <t>Shing</t>
  </si>
  <si>
    <t>Cyberpunk 2077</t>
  </si>
  <si>
    <t>Rustler (Grand Theft Horse)</t>
  </si>
  <si>
    <t>The Amazing American Circus</t>
  </si>
  <si>
    <t>Trek to Yomi</t>
  </si>
  <si>
    <t>Weedcraft Inc</t>
  </si>
  <si>
    <t>Moonshine Inc</t>
  </si>
  <si>
    <t>Superhot VR</t>
  </si>
  <si>
    <t>Horror Bar VR</t>
  </si>
  <si>
    <t>RoboCop: Rogue City</t>
  </si>
  <si>
    <t>Quest of Dungeons</t>
  </si>
  <si>
    <t>Little Goody Two Shoes</t>
  </si>
  <si>
    <t>Empire of Sin</t>
  </si>
  <si>
    <t>The Darkside Detective</t>
  </si>
  <si>
    <t>The Darkside Detective Season 2: A Fumble in the Dark</t>
  </si>
  <si>
    <t>Witchcrafty</t>
  </si>
  <si>
    <t>Please Dont Touch Anything</t>
  </si>
  <si>
    <t>Ovivo</t>
  </si>
  <si>
    <t>In Rays of the Light</t>
  </si>
  <si>
    <t>while true: learn( )</t>
  </si>
  <si>
    <t>One Escape</t>
  </si>
  <si>
    <t>Music Racer: Ultimate</t>
  </si>
  <si>
    <t>Grand Theft Auto III (2001)</t>
  </si>
  <si>
    <t>Grand Theft Auto: Vice City (2002)</t>
  </si>
  <si>
    <t>Manhunt</t>
  </si>
  <si>
    <t>Grand Theft Auto: San Andreas</t>
  </si>
  <si>
    <t>Grand Theft Auto IV</t>
  </si>
  <si>
    <t>Grand Theft Auto V</t>
  </si>
  <si>
    <t>Shred It</t>
  </si>
  <si>
    <t>Dead End Job</t>
  </si>
  <si>
    <t>You Are Being Followed</t>
  </si>
  <si>
    <t>Rocketbirds 2: Evolution</t>
  </si>
  <si>
    <t>Holy Potatoes! A Weapon Shop?!</t>
  </si>
  <si>
    <t>Holy Potatoes! Were in Space?!</t>
  </si>
  <si>
    <t>Holy Potatoes! What the Hell?!</t>
  </si>
  <si>
    <t>Neon Drive</t>
  </si>
  <si>
    <t>Broforce</t>
  </si>
  <si>
    <t>Spy Chameleon</t>
  </si>
  <si>
    <t>Twin Robots: Ultimate Edition</t>
  </si>
  <si>
    <t>Heart&amp;Slash</t>
  </si>
  <si>
    <t>Blacksad: Under the Skin</t>
  </si>
  <si>
    <t>DreamBall</t>
  </si>
  <si>
    <t>Super Kickers League</t>
  </si>
  <si>
    <t>Concept Destruction</t>
  </si>
  <si>
    <t>Monster Prom: XXL</t>
  </si>
  <si>
    <t>Evil Inside</t>
  </si>
  <si>
    <t>Endling: Extinction is Forever</t>
  </si>
  <si>
    <t>Coolpaintr VR</t>
  </si>
  <si>
    <t>Groundhog Day: Like Father Like Son</t>
  </si>
  <si>
    <t>Kula World</t>
  </si>
  <si>
    <t>The Darkness</t>
  </si>
  <si>
    <t>Battlefield 3</t>
  </si>
  <si>
    <t>Payday: The Heist</t>
  </si>
  <si>
    <t>Syndicate</t>
  </si>
  <si>
    <t>Hotline Miami</t>
  </si>
  <si>
    <t>Brothers: A Tale of Two Sons (2013)</t>
  </si>
  <si>
    <t>Minecraft</t>
  </si>
  <si>
    <t>Wolfenstein: The New Order</t>
  </si>
  <si>
    <t>Hotline Miami 2: Wrong Number</t>
  </si>
  <si>
    <t>Goat Simulator</t>
  </si>
  <si>
    <t>SteamWorld Dig</t>
  </si>
  <si>
    <t>SteamWorld Heist</t>
  </si>
  <si>
    <t>SteamWorld Dig 2</t>
  </si>
  <si>
    <t>Helldivers</t>
  </si>
  <si>
    <t>Wolfenstein: The Old Blood</t>
  </si>
  <si>
    <t>Unravel</t>
  </si>
  <si>
    <t>Clustertruck</t>
  </si>
  <si>
    <t>Battlefield 1</t>
  </si>
  <si>
    <t>Amnesia: The Dark Descent</t>
  </si>
  <si>
    <t>Little Nightmares</t>
  </si>
  <si>
    <t>Wolfenstein II: The New Colossus</t>
  </si>
  <si>
    <t>Generation Zero</t>
  </si>
  <si>
    <t>Wolfenstein: Youngblood</t>
  </si>
  <si>
    <t>Need for Speed Heat</t>
  </si>
  <si>
    <t>Minecraft Dungeons</t>
  </si>
  <si>
    <t>Total Arcade Racing</t>
  </si>
  <si>
    <t>Little Nightmares II</t>
  </si>
  <si>
    <t>It Takes Two</t>
  </si>
  <si>
    <t>Just Die Already</t>
  </si>
  <si>
    <t>Biomutant</t>
  </si>
  <si>
    <t>Nickelodeon All-Star Brawl</t>
  </si>
  <si>
    <t>Battlefield 2042</t>
  </si>
  <si>
    <t>Minecraft Legends</t>
  </si>
  <si>
    <t>SteamWorld Build</t>
  </si>
  <si>
    <t>VR The Diner Duo</t>
  </si>
  <si>
    <t>Apex Construct</t>
  </si>
  <si>
    <t>Budget Cuts</t>
  </si>
  <si>
    <t>TOEM: A Photo Adventure</t>
  </si>
  <si>
    <t>Goat Simulator 3</t>
  </si>
  <si>
    <t>Farming Simulator 22</t>
  </si>
  <si>
    <t>Dungeon Munchies</t>
  </si>
  <si>
    <t>Metro: Last Light</t>
  </si>
  <si>
    <t>Metro 2033</t>
  </si>
  <si>
    <t>Party Hard</t>
  </si>
  <si>
    <t>Metro Exodus</t>
  </si>
  <si>
    <t>The Sinking City</t>
  </si>
  <si>
    <t>Party Hard 2</t>
  </si>
  <si>
    <t>DOOM II: Hell on Earth</t>
  </si>
  <si>
    <t>DOOM (1993)</t>
  </si>
  <si>
    <t>Mortal Kombat 3</t>
  </si>
  <si>
    <t>Twisted Metal (1995)</t>
  </si>
  <si>
    <t>Gex</t>
  </si>
  <si>
    <t>Crash Bandicoot (1996)</t>
  </si>
  <si>
    <t>Rally Cross</t>
  </si>
  <si>
    <t>Oddworld: Abes Oddysee (1997)</t>
  </si>
  <si>
    <t>Crash Bandicoot 2: Cortex Strikes Back (1997)</t>
  </si>
  <si>
    <t>Gex: Enter the Gecko</t>
  </si>
  <si>
    <t>Spyro the Dragon (1998)</t>
  </si>
  <si>
    <t>Oddworld: Abes Exoddus (1998)</t>
  </si>
  <si>
    <t>Crash Bandicoot 3: Warped (1998)</t>
  </si>
  <si>
    <t>Gex 3: Deep Cover Gecko</t>
  </si>
  <si>
    <t>Syphon Filter</t>
  </si>
  <si>
    <t>Crash Team Racing (1999)</t>
  </si>
  <si>
    <t>Spyro 2: Gateway to Glimmer (1999)</t>
  </si>
  <si>
    <t>Fear Effect</t>
  </si>
  <si>
    <t>Spyro 3: Year of the Dragon (2000)</t>
  </si>
  <si>
    <t>Fear Effect 2: Retro Helix</t>
  </si>
  <si>
    <t>Jak and Daxter: The Precursor Legacy</t>
  </si>
  <si>
    <t>Twisted Metal: Black</t>
  </si>
  <si>
    <t>Deus Ex</t>
  </si>
  <si>
    <t>Ratchet &amp; Clank (2002)</t>
  </si>
  <si>
    <t>Sly Raccoon</t>
  </si>
  <si>
    <t>The Sims</t>
  </si>
  <si>
    <t>Bloodrayne</t>
  </si>
  <si>
    <t>Jak II</t>
  </si>
  <si>
    <t>Ratchet &amp; Clank 2</t>
  </si>
  <si>
    <t>Red Dead Revolver</t>
  </si>
  <si>
    <t>Sly 2: Band of Thieves</t>
  </si>
  <si>
    <t>Ratchet &amp; Clank 3</t>
  </si>
  <si>
    <t>Jak 3</t>
  </si>
  <si>
    <t>Destroy All Humans! (2005)</t>
  </si>
  <si>
    <t>God of War (2005)</t>
  </si>
  <si>
    <t>Jak X: Combat Racing</t>
  </si>
  <si>
    <t>The Sims 2</t>
  </si>
  <si>
    <t>Ratchet: Gladiator</t>
  </si>
  <si>
    <t>Sly 3: Honour Among Thieves</t>
  </si>
  <si>
    <t>Psychonauts</t>
  </si>
  <si>
    <t>Bloodrayne 2</t>
  </si>
  <si>
    <t>Tomb Raider: Legend</t>
  </si>
  <si>
    <t>Destroy All Humans! 2 (2006)</t>
  </si>
  <si>
    <t>God of War II</t>
  </si>
  <si>
    <t>Tomb Raider: Anniversary</t>
  </si>
  <si>
    <t>Stuntman: Ignition</t>
  </si>
  <si>
    <t>The Simpsons Game</t>
  </si>
  <si>
    <t>Daxter</t>
  </si>
  <si>
    <t>Ratchet &amp; Clank: Size Matters</t>
  </si>
  <si>
    <t>Resistance: Retribution</t>
  </si>
  <si>
    <t>Jak and Daxter: The Lost Frontier</t>
  </si>
  <si>
    <t>flOw</t>
  </si>
  <si>
    <t>Resistance: Fall of Man</t>
  </si>
  <si>
    <t>F.E.A.R (First Encounter Assault Recon)</t>
  </si>
  <si>
    <t>Ratchet &amp; Clank (Future): Tools of Destruction</t>
  </si>
  <si>
    <t>Uncharted: Drakes Fortune</t>
  </si>
  <si>
    <t>Ratchet &amp; Clank (Future): Quest for Booty</t>
  </si>
  <si>
    <t>Saints Row 2</t>
  </si>
  <si>
    <t>BioShock</t>
  </si>
  <si>
    <t>Dead Space (2008)</t>
  </si>
  <si>
    <t>Flower</t>
  </si>
  <si>
    <t>inFamous</t>
  </si>
  <si>
    <t>The Secret of Monkey Island</t>
  </si>
  <si>
    <t>Fat Princess</t>
  </si>
  <si>
    <t>Uncharted 2: Among Thieves</t>
  </si>
  <si>
    <t>Borderlands</t>
  </si>
  <si>
    <t>Ratchet &amp; Clank (Future): A Crack in Time</t>
  </si>
  <si>
    <t>Call of Duty: Modern Warfare 2</t>
  </si>
  <si>
    <t>BioShock 2</t>
  </si>
  <si>
    <t>God of War III</t>
  </si>
  <si>
    <t>Sam &amp; Max Season 3: The Devils Playhouse TTG</t>
  </si>
  <si>
    <t>Red Dead Redemption</t>
  </si>
  <si>
    <t>Tiger Woods PGA Tour 11</t>
  </si>
  <si>
    <t>The Sims 3</t>
  </si>
  <si>
    <t>Castle Crashers</t>
  </si>
  <si>
    <t>Back to the Future: The Telltale Game</t>
  </si>
  <si>
    <t>PlayStation Move Heroes</t>
  </si>
  <si>
    <t>Mortal Kombat (2011)</t>
  </si>
  <si>
    <t>inFamous 2</t>
  </si>
  <si>
    <t>Duke Nukem Forever</t>
  </si>
  <si>
    <t>Mortal Kombat (1992)</t>
  </si>
  <si>
    <t>Mortal Kombat II</t>
  </si>
  <si>
    <t>Sam &amp; Max Season 2: Beyond Time and Space TTG</t>
  </si>
  <si>
    <t>Rocketbirds: Hardboiled Chicken</t>
  </si>
  <si>
    <t>The Sims 3: Pets</t>
  </si>
  <si>
    <t>inFamous: Festival of Blood</t>
  </si>
  <si>
    <t>Uncharted 3: Drakes Deception</t>
  </si>
  <si>
    <t>Saints Row: The Third</t>
  </si>
  <si>
    <t>Oddworld: Strangers Wrath</t>
  </si>
  <si>
    <t>Kingdoms of Amalur: Reckoning</t>
  </si>
  <si>
    <t>Journey</t>
  </si>
  <si>
    <t>Twisted Metal (2012)</t>
  </si>
  <si>
    <t>The Walking Dead: Season 1 TTG</t>
  </si>
  <si>
    <t>Quantum Conundrum</t>
  </si>
  <si>
    <t>Tony Hawks Pro Skater HD</t>
  </si>
  <si>
    <t>Borderlands 2</t>
  </si>
  <si>
    <t>XCOM: Enemy Unknown</t>
  </si>
  <si>
    <t>The Unfinished Swan</t>
  </si>
  <si>
    <t>ToeJam and Earl</t>
  </si>
  <si>
    <t>ToeJam and Earl in Panic on Funkotron</t>
  </si>
  <si>
    <t>PlayStation All-Stars Battle Royale</t>
  </si>
  <si>
    <t>Family Guy: Back to the Multiverse</t>
  </si>
  <si>
    <t>Ratchet &amp; Clank: QForce (Full Frontal Assault)</t>
  </si>
  <si>
    <t>Oddworld: Munchs Oddysee</t>
  </si>
  <si>
    <t>The Cave</t>
  </si>
  <si>
    <t>Tomb Raider (2013)</t>
  </si>
  <si>
    <t>BioShock Infinite</t>
  </si>
  <si>
    <t>Bentleys Hackpack</t>
  </si>
  <si>
    <t>Sly Cooper: Thieves in Time</t>
  </si>
  <si>
    <t>Injustice: Gods Among Us</t>
  </si>
  <si>
    <t>Terraria</t>
  </si>
  <si>
    <t>The Last of Us</t>
  </si>
  <si>
    <t>Deadpool</t>
  </si>
  <si>
    <t>Saints Row IV: Re-Elected</t>
  </si>
  <si>
    <t>Spelunky</t>
  </si>
  <si>
    <t>Girl Fight</t>
  </si>
  <si>
    <t>The Wolf Among Us Season 1 TTG</t>
  </si>
  <si>
    <t>Ratchet &amp; Clank: (Into The) Nexus</t>
  </si>
  <si>
    <t>Doki-Doki Universe</t>
  </si>
  <si>
    <t>The Walking Dead: Season 2 TTG</t>
  </si>
  <si>
    <t>South Park: The Stick of Truth</t>
  </si>
  <si>
    <t>CounterSpy</t>
  </si>
  <si>
    <t>Tales from the Borderlands</t>
  </si>
  <si>
    <t>Saints Row IV: Gat out of Hell</t>
  </si>
  <si>
    <t>Shovel Knight: Treasure Trove</t>
  </si>
  <si>
    <t>Uncharted: Golden Abyss</t>
  </si>
  <si>
    <t>ModNation Racers: Road Trip</t>
  </si>
  <si>
    <t>Escape Plan</t>
  </si>
  <si>
    <t>Silent Hill: Book of Memories</t>
  </si>
  <si>
    <t>Uncharted: Fight for Fortune</t>
  </si>
  <si>
    <t>The Binding of Isaac: Rebirth</t>
  </si>
  <si>
    <t>Fat Princess: Piece of Cake</t>
  </si>
  <si>
    <t>Grim Fandango: Remastered</t>
  </si>
  <si>
    <t>Broken Age</t>
  </si>
  <si>
    <t>Rally Copters</t>
  </si>
  <si>
    <t>Super Meat Boy</t>
  </si>
  <si>
    <t>A Boy and His Blob</t>
  </si>
  <si>
    <t>Day of the Tentacle: Remastered</t>
  </si>
  <si>
    <t>Risk of Rain</t>
  </si>
  <si>
    <t>Claire</t>
  </si>
  <si>
    <t>Slain: Back From Hell</t>
  </si>
  <si>
    <t>Uncanny Valley</t>
  </si>
  <si>
    <t>Undertale</t>
  </si>
  <si>
    <t>Syrup and the Ultimate Sweet</t>
  </si>
  <si>
    <t>inFamous Second Son</t>
  </si>
  <si>
    <t>Octodad: Dadliest Catch</t>
  </si>
  <si>
    <t>Entwined</t>
  </si>
  <si>
    <t>inFamous First Light</t>
  </si>
  <si>
    <t>Game of Thrones: A Telltale Games Series</t>
  </si>
  <si>
    <t>Tetris Ultimate</t>
  </si>
  <si>
    <t>Mortal Kombat X</t>
  </si>
  <si>
    <t>Call of Duty: Black Ops III</t>
  </si>
  <si>
    <t>Fallout 4</t>
  </si>
  <si>
    <t>Fat Princess Adventures</t>
  </si>
  <si>
    <t>The Witness</t>
  </si>
  <si>
    <t>Enter the Gungeon</t>
  </si>
  <si>
    <t>Ratchet &amp; Clank (2016)</t>
  </si>
  <si>
    <t>Shantae and the Pirates Curse</t>
  </si>
  <si>
    <t>Uncharted 4: A Thiefs End</t>
  </si>
  <si>
    <t>Oxenfree</t>
  </si>
  <si>
    <t>Ghostbusters</t>
  </si>
  <si>
    <t>Riptide GP: Renegade</t>
  </si>
  <si>
    <t>Dead Island: Retro Revenge</t>
  </si>
  <si>
    <t>Batman: The Telltale Series (Season 1)</t>
  </si>
  <si>
    <t>Abzu</t>
  </si>
  <si>
    <t>Armikrog</t>
  </si>
  <si>
    <t>XCOM 2</t>
  </si>
  <si>
    <t>Mafia III</t>
  </si>
  <si>
    <t>Rise of the Tomb Raider</t>
  </si>
  <si>
    <t>Stardew Valley</t>
  </si>
  <si>
    <t>The Walking Dead Season 3 TTG</t>
  </si>
  <si>
    <t>The Flame in the Flood</t>
  </si>
  <si>
    <t>Marvels Guardians of the Galaxy: The Telltale Series</t>
  </si>
  <si>
    <t>Injustice 2</t>
  </si>
  <si>
    <t>Crash Bandicoot: N Sane Trilogy (2017)</t>
  </si>
  <si>
    <t>Crash Bandicoot 2: N Sane Trilogy (2017)</t>
  </si>
  <si>
    <t>Crash Bandicoot 3: N Sane Trilogy (2017)</t>
  </si>
  <si>
    <t>Aven Colony</t>
  </si>
  <si>
    <t>Fortnite</t>
  </si>
  <si>
    <t>Batman: The Enemy Within (Season 2 Telltale)</t>
  </si>
  <si>
    <t>Uncharted: The Lost Legacy</t>
  </si>
  <si>
    <t>ARK: Survival Evolved</t>
  </si>
  <si>
    <t>Destiny 2</t>
  </si>
  <si>
    <t>South Park: The Fractured But Whole</t>
  </si>
  <si>
    <t>The Sims 4</t>
  </si>
  <si>
    <t>God of War (2018)</t>
  </si>
  <si>
    <t>Fallout Shelter</t>
  </si>
  <si>
    <t>The Walking Dead Final Season TTG</t>
  </si>
  <si>
    <t>Donut County</t>
  </si>
  <si>
    <t>Marvels Spider-Man</t>
  </si>
  <si>
    <t>Scribblenauts Unlimited (Mega Pack)</t>
  </si>
  <si>
    <t>Scribblenauts Unmasked: A DC Comics Adventure (Mega Pack)</t>
  </si>
  <si>
    <t>Red Dead Redemption 2</t>
  </si>
  <si>
    <t>Road Redemption</t>
  </si>
  <si>
    <t>Toys for Bob</t>
  </si>
  <si>
    <t>Spyro the Dragon: Reignited Trilogy (2018)</t>
  </si>
  <si>
    <t>Spyro 2: Gateway to Glimmer: Reignited Trilogy (2018)</t>
  </si>
  <si>
    <t>Spyro 3: Year of the Dragon: Reignited Trilogy (2018)</t>
  </si>
  <si>
    <t>Subnautica</t>
  </si>
  <si>
    <t>Apex Legends</t>
  </si>
  <si>
    <t>ToeJam and Earl: Back in the Groove</t>
  </si>
  <si>
    <t>Days Gone</t>
  </si>
  <si>
    <t>Slay the Spire</t>
  </si>
  <si>
    <t>Trover Saves The Universe</t>
  </si>
  <si>
    <t>Concrete Genie</t>
  </si>
  <si>
    <t>Plants vs Zombies: Battle for Neighborville</t>
  </si>
  <si>
    <t>The Outer Worlds</t>
  </si>
  <si>
    <t>MediEvil (2019)</t>
  </si>
  <si>
    <t>The Lion King (Disney Classic Games)</t>
  </si>
  <si>
    <t>Aladdin (Disney Classic Games)</t>
  </si>
  <si>
    <t>Spirit of the North</t>
  </si>
  <si>
    <t>Star Wars Jedi: Fallen Order</t>
  </si>
  <si>
    <t>DOOM 64</t>
  </si>
  <si>
    <t>Maneater</t>
  </si>
  <si>
    <t>The Last of Us Part II</t>
  </si>
  <si>
    <t>Star Wars Episode I: Pod Racer</t>
  </si>
  <si>
    <t>Ghost of Tsushima</t>
  </si>
  <si>
    <t>Mortal Shell</t>
  </si>
  <si>
    <t>Tony Hawk`s Pro Skater 1 (2021)</t>
  </si>
  <si>
    <t>Tony Hawk`s Pro Skater 2 (2021)</t>
  </si>
  <si>
    <t>Outbreak: Epidemic</t>
  </si>
  <si>
    <t>WWE 2K Battlegrounds</t>
  </si>
  <si>
    <t>Going Under</t>
  </si>
  <si>
    <t>Mafia: Definitive Edition (2020)</t>
  </si>
  <si>
    <t>Rogue Company</t>
  </si>
  <si>
    <t>Crash Bandicoot 4: Its About Time</t>
  </si>
  <si>
    <t>Good Dog Bad Dog</t>
  </si>
  <si>
    <t>Marvels Spider-Man: Miles Morales</t>
  </si>
  <si>
    <t>Bugsnax</t>
  </si>
  <si>
    <t>Call of Duty: Black Ops Cold War</t>
  </si>
  <si>
    <t>Exit the Gungeon</t>
  </si>
  <si>
    <t>The Pedestrian</t>
  </si>
  <si>
    <t>Maquette</t>
  </si>
  <si>
    <t>Postal Redux</t>
  </si>
  <si>
    <t>Oddworld: Soulstorm (2021)</t>
  </si>
  <si>
    <t>Subnautica: Below Zero</t>
  </si>
  <si>
    <t>Knockout City</t>
  </si>
  <si>
    <t>Chicory: A Colorful Tale</t>
  </si>
  <si>
    <t>Doki Doki Literature Club Plus!</t>
  </si>
  <si>
    <t>Axiom Verge 2</t>
  </si>
  <si>
    <t>Quake</t>
  </si>
  <si>
    <t>Aliens: Fireteam Elite</t>
  </si>
  <si>
    <t>Psychonauts 2</t>
  </si>
  <si>
    <t>Kena: Bridge of Spirits</t>
  </si>
  <si>
    <t>Shovel Knight: Pocket Dungeon</t>
  </si>
  <si>
    <t>Tiny Tinas Wonderlands</t>
  </si>
  <si>
    <t>Saints Row (2022)</t>
  </si>
  <si>
    <t>NBA 2K23</t>
  </si>
  <si>
    <t>Sam &amp; Max Season 1: Save the World TTG</t>
  </si>
  <si>
    <t>God of War: Ragnarok</t>
  </si>
  <si>
    <t>The Callisto Protocol</t>
  </si>
  <si>
    <t>Turnip Boy Commits Tax Evasion</t>
  </si>
  <si>
    <t>Postal 4: No Regerts</t>
  </si>
  <si>
    <t>LEGO 2K Drive</t>
  </si>
  <si>
    <t>Dr Fetus Mean Meat Machine</t>
  </si>
  <si>
    <t>Oxenfree II: Lost Signals</t>
  </si>
  <si>
    <t>High on Life</t>
  </si>
  <si>
    <t>Nour: Play With Your Food</t>
  </si>
  <si>
    <t>WWE 2K24</t>
  </si>
  <si>
    <t>MLB The Show 24</t>
  </si>
  <si>
    <t>Harry Potter: Quidditch Champions</t>
  </si>
  <si>
    <t>Job Simulator: The 2050 Archives</t>
  </si>
  <si>
    <t>Rez Infinite VR</t>
  </si>
  <si>
    <t>Headmaster</t>
  </si>
  <si>
    <t>Carnival Games VR</t>
  </si>
  <si>
    <t>I Expect You To Die</t>
  </si>
  <si>
    <t>Psychonauts in the Rhombus of Ruin VR</t>
  </si>
  <si>
    <t>Star Trek: Bridge Crew</t>
  </si>
  <si>
    <t>The Elder Scrolls V: Skyrim VR</t>
  </si>
  <si>
    <t>DOOM VFR</t>
  </si>
  <si>
    <t>Accounting Plus</t>
  </si>
  <si>
    <t>Ultrawings</t>
  </si>
  <si>
    <t>Sprint Vector</t>
  </si>
  <si>
    <t>Moss</t>
  </si>
  <si>
    <t>Drunkn Bar Fight</t>
  </si>
  <si>
    <t>Knockout League</t>
  </si>
  <si>
    <t>Rick and Morty: Virtual Rick-ality</t>
  </si>
  <si>
    <t>Floor Plan</t>
  </si>
  <si>
    <t>Creed: Rise to Glory</t>
  </si>
  <si>
    <t>BoxVR</t>
  </si>
  <si>
    <t>Penn &amp; Teller VR</t>
  </si>
  <si>
    <t>The Walking Dead: Saints and Sinners</t>
  </si>
  <si>
    <t>Marvels Iron Man VR</t>
  </si>
  <si>
    <t>Until You Fall</t>
  </si>
  <si>
    <t>I Expect You to Die 2: The Spy and the Liar</t>
  </si>
  <si>
    <t>Sam &amp; Max: This Time Its Virtual!</t>
  </si>
  <si>
    <t>Godfall</t>
  </si>
  <si>
    <t>Ratchet &amp; Clank: Rift Apart</t>
  </si>
  <si>
    <t>Hogwarts Legacy</t>
  </si>
  <si>
    <t>Marvels Spider-Man 2</t>
  </si>
  <si>
    <t>Pacific Drive</t>
  </si>
  <si>
    <t>South Park: Snow Day!</t>
  </si>
  <si>
    <t>Animal Well</t>
  </si>
  <si>
    <t>Squirrel with a Gun</t>
  </si>
  <si>
    <t>LUMO</t>
  </si>
  <si>
    <t>The Complex</t>
  </si>
  <si>
    <t>Five Dates</t>
  </si>
  <si>
    <t>Night Book</t>
  </si>
  <si>
    <t>TY The Tasmanian Tiger 2: Bush Rescue</t>
  </si>
  <si>
    <t>Zombie Tycoon 2: Brainhov's Revenge</t>
  </si>
  <si>
    <t>Don't Starve</t>
  </si>
  <si>
    <t>Jazzpunk: Director's Cut</t>
  </si>
  <si>
    <t>Death's Door</t>
  </si>
  <si>
    <t>No Man's Sky</t>
  </si>
  <si>
    <t>Oddworld: New 'n' Tasty</t>
  </si>
  <si>
    <t>Unbox: Newbie's Adventure</t>
  </si>
  <si>
    <t>Rock Boshers DX: Director's Cut</t>
  </si>
  <si>
    <t>That's You!</t>
  </si>
  <si>
    <t>Hotel R'n'R</t>
  </si>
  <si>
    <t>Sheep Dog 'n' Wolf</t>
  </si>
  <si>
    <t>Wonder Boy: The Dragon's Trap</t>
  </si>
  <si>
    <t>Leisure Suit Larry - Wet Dreams Don't Dry</t>
  </si>
  <si>
    <t>Can't Drive This</t>
  </si>
  <si>
    <t>Everybody's Golf 2</t>
  </si>
  <si>
    <t>Everybody's Golf (2017)</t>
  </si>
  <si>
    <t>Everybody's Golf VR</t>
  </si>
  <si>
    <t>Beyblade: Let It Rip!</t>
  </si>
  <si>
    <t>Zero Escape: Virtue's Last Reward</t>
  </si>
  <si>
    <t>Saban's Mighty Morphin Power Rangers: Mega Battle</t>
  </si>
  <si>
    <t>Holy Potatoes! We're in Space?!</t>
  </si>
  <si>
    <t>Marvel's Iron Man VR</t>
  </si>
  <si>
    <t xml:space="preserve">Aliens: Fireteam Elite </t>
  </si>
  <si>
    <t>Sam and Max: This Time It's Virtual!</t>
  </si>
  <si>
    <t>Tony Hawk's Pro Skater HD</t>
  </si>
  <si>
    <t>God of War: Ragnarök</t>
  </si>
  <si>
    <t>Bentley's Hackpack</t>
  </si>
  <si>
    <t>Dr Fetus' Mean Meat Machine</t>
  </si>
  <si>
    <t>Shantae and the Pirate's Curse</t>
  </si>
  <si>
    <t>Developer/Game(s)</t>
  </si>
  <si>
    <t>Like a Dragon: Ishin</t>
  </si>
  <si>
    <t>Uncharted 4: A Thief's End</t>
  </si>
  <si>
    <t>Uncharted 3: Drake's Deception</t>
  </si>
  <si>
    <t>Uncharted: Drake's Fortune</t>
  </si>
  <si>
    <t>Marvel's Spider-Man</t>
  </si>
  <si>
    <t>Marvel's Spider-Man 2</t>
  </si>
  <si>
    <t>Marvel's Spider-Man: Miles Morales</t>
  </si>
  <si>
    <t>Assassin's Creed Valhalla</t>
  </si>
  <si>
    <t>Tiny Tina's Wonderlands</t>
  </si>
  <si>
    <t>Penn and Teller VR</t>
  </si>
  <si>
    <t>Final Fantasy IV: The Complete Collection</t>
  </si>
  <si>
    <t>Devil May Cry 3: Dante's Awakening</t>
  </si>
  <si>
    <t>Resident Evil: Director's Cut (1997)</t>
  </si>
  <si>
    <t>Sonic CD (1993)</t>
  </si>
  <si>
    <t>Marvel`s Guardians of the Galaxy: The Telltale Series</t>
  </si>
  <si>
    <t>Sam &amp; Max Season 3: The Devil's Playhouse TTG</t>
  </si>
  <si>
    <t>A Bug's Life</t>
  </si>
  <si>
    <t>Astro's Playroom</t>
  </si>
  <si>
    <t>Shadow of the Colossus</t>
  </si>
  <si>
    <t>Oddworld: Stranger's Wrath</t>
  </si>
  <si>
    <t>Oddworld: Abe's Exoddus (1998)</t>
  </si>
  <si>
    <t>Oddworld: Munch's Oddysee</t>
  </si>
  <si>
    <t>Oddworld: Abe's Oddysee (1997)</t>
  </si>
  <si>
    <t>Crash Bandicoot 4: It's About Time</t>
  </si>
  <si>
    <t>Klonoa 2: Lunatea's Veil (2001)</t>
  </si>
  <si>
    <t>Beyond Two Souls</t>
  </si>
  <si>
    <t>Running with Scissors</t>
  </si>
  <si>
    <t>izHard</t>
  </si>
  <si>
    <t>Please Don't Touch Anything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</si>
</sst>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38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color theme="1"/>
      <name val="Arial"/>
      <scheme val="minor"/>
    </font>
    <font>
      <b/>
      <sz val="6.0"/>
      <color rgb="FFFFFFFF"/>
      <name val="Press Start 2P"/>
    </font>
    <font>
      <b/>
      <sz val="6.0"/>
      <color rgb="FFCC0000"/>
      <name val="Press Start 2P"/>
    </font>
    <font>
      <b/>
      <sz val="6.0"/>
      <color rgb="FF000000"/>
      <name val="Press Start 2P"/>
    </font>
    <font>
      <sz val="6.0"/>
      <color rgb="FF000000"/>
      <name val="Press Start 2P"/>
    </font>
    <font>
      <b/>
      <sz val="6.0"/>
      <color rgb="FF0000FF"/>
      <name val="Press Start 2P"/>
    </font>
    <font>
      <sz val="6.0"/>
      <color rgb="FF0000FF"/>
      <name val="Press Start 2P"/>
    </font>
    <font>
      <sz val="6.0"/>
      <color rgb="FFCC0000"/>
      <name val="Press Start 2P"/>
    </font>
    <font>
      <b/>
      <sz val="6.0"/>
      <color rgb="FF980000"/>
      <name val="Press Start 2P"/>
    </font>
    <font>
      <u/>
      <sz val="6.0"/>
      <color rgb="FF1155CC"/>
      <name val="Press Start 2P"/>
    </font>
    <font>
      <b/>
      <sz val="6.0"/>
      <color rgb="FF38761D"/>
      <name val="Press Start 2P"/>
    </font>
    <font>
      <b/>
      <sz val="6.0"/>
      <color rgb="FFF1C232"/>
      <name val="Press Start 2P"/>
    </font>
    <font>
      <b/>
      <sz val="6.0"/>
      <color rgb="FF6AA84F"/>
      <name val="Press Start 2P"/>
    </font>
    <font>
      <b/>
      <sz val="6.0"/>
      <color rgb="FFFF0000"/>
      <name val="Press Start 2P"/>
    </font>
    <font>
      <b/>
      <sz val="6.0"/>
      <color rgb="FF274E13"/>
      <name val="Press Start 2P"/>
    </font>
    <font>
      <b/>
      <sz val="6.0"/>
      <color rgb="FFFFFF00"/>
      <name val="Press Start 2P"/>
    </font>
    <font>
      <b/>
      <sz val="6.0"/>
      <color rgb="FF4A86E8"/>
      <name val="Press Start 2P"/>
    </font>
    <font>
      <b/>
      <u/>
      <sz val="6.0"/>
      <color rgb="FFCC0000"/>
      <name val="Press Start 2P"/>
    </font>
    <font>
      <b/>
      <sz val="6.0"/>
      <color rgb="FFFF9900"/>
      <name val="Press Start 2P"/>
    </font>
    <font>
      <b/>
      <u/>
      <sz val="6.0"/>
      <color rgb="FF0000FF"/>
      <name val="Press Start 2P"/>
    </font>
    <font>
      <b/>
      <sz val="6.0"/>
      <color rgb="FF073763"/>
      <name val="Press Start 2P"/>
    </font>
    <font>
      <sz val="6.0"/>
      <color rgb="FFFFFF00"/>
      <name val="Press Start 2P"/>
    </font>
    <font>
      <b/>
      <u/>
      <sz val="6.0"/>
      <color rgb="FFCC0000"/>
      <name val="Press Start 2P"/>
    </font>
    <font>
      <sz val="6.0"/>
      <color rgb="FF073763"/>
      <name val="Press Start 2P"/>
    </font>
    <font>
      <sz val="6.0"/>
      <color rgb="FFF1C232"/>
      <name val="Press Start 2P"/>
    </font>
    <font>
      <sz val="6.0"/>
      <color rgb="FF4A86E8"/>
      <name val="Press Start 2P"/>
    </font>
    <font>
      <sz val="6.0"/>
      <color rgb="FFFFFFFF"/>
      <name val="Press Start 2P"/>
    </font>
    <font>
      <sz val="6.0"/>
      <color rgb="FF980000"/>
      <name val="Press Start 2P"/>
    </font>
    <font>
      <sz val="6.0"/>
      <color rgb="FF6AA84F"/>
      <name val="Press Start 2P"/>
    </font>
    <font>
      <b/>
      <u/>
      <sz val="6.0"/>
      <color rgb="FFFFFFFF"/>
      <name val="Press Start 2P"/>
    </font>
    <font>
      <sz val="6.0"/>
      <color rgb="FFFF9900"/>
      <name val="Press Start 2P"/>
    </font>
    <font>
      <b/>
      <u/>
      <sz val="6.0"/>
      <color rgb="FFFFFFFF"/>
      <name val="Press Start 2P"/>
    </font>
    <font>
      <b/>
      <sz val="6.0"/>
      <color rgb="FF990000"/>
      <name val="Press Start 2P"/>
    </font>
    <font>
      <b/>
      <sz val="6.0"/>
      <color rgb="FF3D85C6"/>
      <name val="Press Start 2P"/>
    </font>
    <font>
      <sz val="6.0"/>
      <color rgb="FF3D85C6"/>
      <name val="Press Start 2P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4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3" fontId="2" numFmtId="164" xfId="0" applyAlignment="1" applyBorder="1" applyFill="1" applyFont="1" applyNumberFormat="1">
      <alignment horizontal="center" readingOrder="0" shrinkToFit="0" vertical="center" wrapText="0"/>
    </xf>
    <xf borderId="1" fillId="0" fontId="3" numFmtId="0" xfId="0" applyBorder="1" applyFont="1"/>
    <xf borderId="2" fillId="0" fontId="3" numFmtId="0" xfId="0" applyBorder="1" applyFont="1"/>
    <xf borderId="1" fillId="0" fontId="3" numFmtId="0" xfId="0" applyBorder="1" applyFont="1"/>
    <xf borderId="3" fillId="0" fontId="3" numFmtId="0" xfId="0" applyBorder="1" applyFont="1"/>
    <xf borderId="2" fillId="0" fontId="1" numFmtId="0" xfId="0" applyAlignment="1" applyBorder="1" applyFont="1">
      <alignment vertical="center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2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4" fillId="5" fontId="4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readingOrder="0" vertical="center"/>
    </xf>
    <xf borderId="1" fillId="4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1" fillId="6" fontId="4" numFmtId="165" xfId="0" applyAlignment="1" applyBorder="1" applyFont="1" applyNumberFormat="1">
      <alignment horizontal="center" vertical="center"/>
    </xf>
    <xf borderId="1" fillId="6" fontId="4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1" fillId="0" fontId="5" numFmtId="166" xfId="0" applyAlignment="1" applyBorder="1" applyFont="1" applyNumberFormat="1">
      <alignment horizontal="center" vertical="center"/>
    </xf>
    <xf borderId="3" fillId="7" fontId="5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5" numFmtId="165" xfId="0" applyAlignment="1" applyBorder="1" applyFont="1" applyNumberFormat="1">
      <alignment horizontal="center" vertical="center"/>
    </xf>
    <xf borderId="3" fillId="7" fontId="5" numFmtId="164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4" fillId="0" fontId="5" numFmtId="165" xfId="0" applyAlignment="1" applyBorder="1" applyFont="1" applyNumberForma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readingOrder="0" vertical="center"/>
    </xf>
    <xf borderId="1" fillId="2" fontId="6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1" fillId="2" fontId="7" numFmtId="164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1" fillId="2" fontId="1" numFmtId="166" xfId="0" applyAlignment="1" applyBorder="1" applyFont="1" applyNumberFormat="1">
      <alignment horizontal="center" readingOrder="0" vertical="center"/>
    </xf>
    <xf borderId="1" fillId="2" fontId="6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vertical="center"/>
    </xf>
    <xf borderId="1" fillId="2" fontId="7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readingOrder="0" vertical="center"/>
    </xf>
    <xf borderId="1" fillId="6" fontId="4" numFmtId="0" xfId="0" applyAlignment="1" applyBorder="1" applyFont="1">
      <alignment horizontal="left" readingOrder="0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center" vertical="center"/>
    </xf>
    <xf borderId="1" fillId="6" fontId="4" numFmtId="166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left" vertical="center"/>
    </xf>
    <xf borderId="1" fillId="0" fontId="5" numFmtId="166" xfId="0" applyAlignment="1" applyBorder="1" applyFont="1" applyNumberFormat="1">
      <alignment horizontal="center" vertical="center"/>
    </xf>
    <xf borderId="1" fillId="7" fontId="9" numFmtId="0" xfId="0" applyAlignment="1" applyBorder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5" numFmtId="166" xfId="0" applyAlignment="1" applyBorder="1" applyFont="1" applyNumberFormat="1">
      <alignment horizontal="center" readingOrder="0" vertical="center"/>
    </xf>
    <xf borderId="1" fillId="7" fontId="5" numFmtId="0" xfId="0" applyAlignment="1" applyBorder="1" applyFont="1">
      <alignment horizontal="left" vertical="center"/>
    </xf>
    <xf borderId="1" fillId="7" fontId="10" numFmtId="0" xfId="0" applyAlignment="1" applyBorder="1" applyFont="1">
      <alignment vertical="center"/>
    </xf>
    <xf borderId="1" fillId="7" fontId="5" numFmtId="166" xfId="0" applyAlignment="1" applyBorder="1" applyFont="1" applyNumberFormat="1">
      <alignment horizontal="center" vertical="center"/>
    </xf>
    <xf borderId="1" fillId="7" fontId="5" numFmtId="0" xfId="0" applyAlignment="1" applyBorder="1" applyFont="1">
      <alignment horizontal="center" vertical="center"/>
    </xf>
    <xf borderId="1" fillId="6" fontId="4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left" vertical="center"/>
    </xf>
    <xf borderId="1" fillId="0" fontId="10" numFmtId="0" xfId="0" applyAlignment="1" applyBorder="1" applyFont="1">
      <alignment vertical="center"/>
    </xf>
    <xf borderId="1" fillId="0" fontId="5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4" fillId="5" fontId="4" numFmtId="0" xfId="0" applyAlignment="1" applyBorder="1" applyFont="1">
      <alignment horizontal="left" vertical="center"/>
    </xf>
    <xf borderId="1" fillId="5" fontId="4" numFmtId="0" xfId="0" applyAlignment="1" applyBorder="1" applyFont="1">
      <alignment horizontal="center" vertical="center"/>
    </xf>
    <xf borderId="4" fillId="5" fontId="4" numFmtId="164" xfId="0" applyAlignment="1" applyBorder="1" applyFont="1" applyNumberFormat="1">
      <alignment horizontal="center" vertical="center"/>
    </xf>
    <xf borderId="1" fillId="5" fontId="4" numFmtId="0" xfId="0" applyAlignment="1" applyBorder="1" applyFont="1">
      <alignment horizontal="center" readingOrder="0" vertical="center"/>
    </xf>
    <xf borderId="1" fillId="7" fontId="11" numFmtId="0" xfId="0" applyAlignment="1" applyBorder="1" applyFont="1">
      <alignment horizontal="left" readingOrder="0" vertical="center"/>
    </xf>
    <xf borderId="4" fillId="0" fontId="11" numFmtId="164" xfId="0" applyAlignment="1" applyBorder="1" applyFont="1" applyNumberFormat="1">
      <alignment horizontal="center" vertical="center"/>
    </xf>
    <xf borderId="4" fillId="0" fontId="11" numFmtId="0" xfId="0" applyAlignment="1" applyBorder="1" applyFont="1">
      <alignment horizontal="center" vertical="center"/>
    </xf>
    <xf borderId="4" fillId="4" fontId="4" numFmtId="0" xfId="0" applyAlignment="1" applyBorder="1" applyFont="1">
      <alignment horizontal="left" vertical="center"/>
    </xf>
    <xf borderId="4" fillId="4" fontId="4" numFmtId="164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readingOrder="0" vertical="center"/>
    </xf>
    <xf borderId="1" fillId="7" fontId="2" numFmtId="0" xfId="0" applyAlignment="1" applyBorder="1" applyFont="1">
      <alignment horizontal="left" vertical="center"/>
    </xf>
    <xf borderId="4" fillId="0" fontId="2" numFmtId="164" xfId="0" applyAlignment="1" applyBorder="1" applyFont="1" applyNumberFormat="1">
      <alignment horizontal="center" readingOrder="0" vertical="center"/>
    </xf>
    <xf borderId="4" fillId="0" fontId="2" numFmtId="164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vertical="center"/>
    </xf>
    <xf borderId="1" fillId="8" fontId="1" numFmtId="0" xfId="0" applyAlignment="1" applyBorder="1" applyFill="1" applyFont="1">
      <alignment vertical="center"/>
    </xf>
    <xf borderId="1" fillId="0" fontId="1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9" fontId="4" numFmtId="0" xfId="0" applyAlignment="1" applyBorder="1" applyFill="1" applyFon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3" fillId="7" fontId="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readingOrder="0" vertical="center"/>
    </xf>
    <xf borderId="1" fillId="10" fontId="13" numFmtId="165" xfId="0" applyAlignment="1" applyBorder="1" applyFont="1" applyNumberFormat="1">
      <alignment horizontal="center" readingOrder="0" vertical="center"/>
    </xf>
    <xf borderId="1" fillId="10" fontId="13" numFmtId="166" xfId="0" applyAlignment="1" applyBorder="1" applyFont="1" applyNumberFormat="1">
      <alignment horizontal="center" readingOrder="0" vertical="center"/>
    </xf>
    <xf borderId="1" fillId="10" fontId="13" numFmtId="164" xfId="0" applyAlignment="1" applyBorder="1" applyFont="1" applyNumberFormat="1">
      <alignment horizontal="center" readingOrder="0" vertical="center"/>
    </xf>
    <xf borderId="1" fillId="11" fontId="14" numFmtId="0" xfId="0" applyAlignment="1" applyBorder="1" applyFill="1" applyFont="1">
      <alignment horizontal="center" readingOrder="0" vertical="center"/>
    </xf>
    <xf borderId="1" fillId="11" fontId="14" numFmtId="0" xfId="0" applyAlignment="1" applyBorder="1" applyFont="1">
      <alignment horizontal="center" vertical="center"/>
    </xf>
    <xf borderId="1" fillId="11" fontId="14" numFmtId="165" xfId="0" applyAlignment="1" applyBorder="1" applyFont="1" applyNumberFormat="1">
      <alignment horizontal="center" vertical="center"/>
    </xf>
    <xf borderId="1" fillId="11" fontId="14" numFmtId="166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165" xfId="0" applyAlignment="1" applyBorder="1" applyFont="1" applyNumberFormat="1">
      <alignment horizontal="center" vertical="center"/>
    </xf>
    <xf borderId="1" fillId="6" fontId="4" numFmtId="165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6" numFmtId="165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 readingOrder="0" vertical="center"/>
    </xf>
    <xf borderId="1" fillId="11" fontId="4" numFmtId="165" xfId="0" applyAlignment="1" applyBorder="1" applyFont="1" applyNumberFormat="1">
      <alignment horizontal="center" readingOrder="0" vertical="center"/>
    </xf>
    <xf borderId="1" fillId="11" fontId="4" numFmtId="166" xfId="0" applyAlignment="1" applyBorder="1" applyFont="1" applyNumberForma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horizontal="center" vertical="center"/>
    </xf>
    <xf borderId="1" fillId="0" fontId="17" numFmtId="166" xfId="0" applyAlignment="1" applyBorder="1" applyFont="1" applyNumberFormat="1">
      <alignment horizontal="center" vertical="center"/>
    </xf>
    <xf borderId="1" fillId="4" fontId="18" numFmtId="0" xfId="0" applyAlignment="1" applyBorder="1" applyFont="1">
      <alignment horizontal="center" readingOrder="0" vertical="center"/>
    </xf>
    <xf borderId="1" fillId="4" fontId="18" numFmtId="165" xfId="0" applyAlignment="1" applyBorder="1" applyFont="1" applyNumberFormat="1">
      <alignment horizontal="center" readingOrder="0" vertical="center"/>
    </xf>
    <xf borderId="1" fillId="4" fontId="18" numFmtId="166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1" fillId="0" fontId="18" numFmtId="165" xfId="0" applyAlignment="1" applyBorder="1" applyFont="1" applyNumberFormat="1">
      <alignment horizontal="center" vertical="center"/>
    </xf>
    <xf borderId="1" fillId="0" fontId="18" numFmtId="166" xfId="0" applyAlignment="1" applyBorder="1" applyFont="1" applyNumberFormat="1">
      <alignment horizontal="center" vertical="center"/>
    </xf>
    <xf borderId="1" fillId="3" fontId="13" numFmtId="0" xfId="0" applyAlignment="1" applyBorder="1" applyFont="1">
      <alignment horizontal="center" readingOrder="0" vertical="center"/>
    </xf>
    <xf borderId="1" fillId="3" fontId="13" numFmtId="165" xfId="0" applyAlignment="1" applyBorder="1" applyFont="1" applyNumberFormat="1">
      <alignment horizontal="center" readingOrder="0" vertical="center"/>
    </xf>
    <xf borderId="1" fillId="3" fontId="13" numFmtId="166" xfId="0" applyAlignment="1" applyBorder="1" applyFont="1" applyNumberFormat="1">
      <alignment horizontal="center" readingOrder="0" vertical="center"/>
    </xf>
    <xf borderId="1" fillId="11" fontId="18" numFmtId="0" xfId="0" applyAlignment="1" applyBorder="1" applyFont="1">
      <alignment horizontal="center" readingOrder="0" vertical="center"/>
    </xf>
    <xf borderId="1" fillId="11" fontId="18" numFmtId="0" xfId="0" applyAlignment="1" applyBorder="1" applyFont="1">
      <alignment horizontal="center" vertical="center"/>
    </xf>
    <xf borderId="1" fillId="11" fontId="18" numFmtId="165" xfId="0" applyAlignment="1" applyBorder="1" applyFont="1" applyNumberFormat="1">
      <alignment horizontal="center" vertical="center"/>
    </xf>
    <xf borderId="1" fillId="11" fontId="18" numFmtId="166" xfId="0" applyAlignment="1" applyBorder="1" applyFont="1" applyNumberFormat="1">
      <alignment horizontal="center" vertical="center"/>
    </xf>
    <xf borderId="1" fillId="11" fontId="18" numFmtId="164" xfId="0" applyAlignment="1" applyBorder="1" applyFont="1" applyNumberFormat="1">
      <alignment horizontal="center" readingOrder="0" vertical="center"/>
    </xf>
    <xf borderId="1" fillId="0" fontId="15" numFmtId="166" xfId="0" applyAlignment="1" applyBorder="1" applyFont="1" applyNumberFormat="1">
      <alignment horizontal="center" vertical="center"/>
    </xf>
    <xf borderId="1" fillId="12" fontId="5" numFmtId="0" xfId="0" applyAlignment="1" applyBorder="1" applyFill="1" applyFont="1">
      <alignment horizontal="center" readingOrder="0" vertical="center"/>
    </xf>
    <xf borderId="1" fillId="12" fontId="5" numFmtId="0" xfId="0" applyAlignment="1" applyBorder="1" applyFont="1">
      <alignment horizontal="center" vertical="center"/>
    </xf>
    <xf borderId="1" fillId="12" fontId="5" numFmtId="165" xfId="0" applyAlignment="1" applyBorder="1" applyFont="1" applyNumberFormat="1">
      <alignment horizontal="center" vertical="center"/>
    </xf>
    <xf borderId="1" fillId="12" fontId="5" numFmtId="166" xfId="0" applyAlignment="1" applyBorder="1" applyFont="1" applyNumberFormat="1">
      <alignment horizontal="center" vertical="center"/>
    </xf>
    <xf borderId="1" fillId="6" fontId="13" numFmtId="0" xfId="0" applyAlignment="1" applyBorder="1" applyFont="1">
      <alignment horizontal="center" readingOrder="0" vertical="center"/>
    </xf>
    <xf borderId="1" fillId="6" fontId="13" numFmtId="0" xfId="0" applyAlignment="1" applyBorder="1" applyFont="1">
      <alignment horizontal="center" vertical="center"/>
    </xf>
    <xf borderId="1" fillId="6" fontId="13" numFmtId="165" xfId="0" applyAlignment="1" applyBorder="1" applyFont="1" applyNumberFormat="1">
      <alignment horizontal="center" vertical="center"/>
    </xf>
    <xf borderId="1" fillId="6" fontId="13" numFmtId="166" xfId="0" applyAlignment="1" applyBorder="1" applyFont="1" applyNumberFormat="1">
      <alignment horizontal="center" vertical="center"/>
    </xf>
    <xf borderId="1" fillId="0" fontId="16" numFmtId="166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readingOrder="0" vertical="center"/>
    </xf>
    <xf borderId="1" fillId="5" fontId="4" numFmtId="166" xfId="0" applyAlignment="1" applyBorder="1" applyFont="1" applyNumberFormat="1">
      <alignment horizontal="center" readingOrder="0" vertical="center"/>
    </xf>
    <xf borderId="5" fillId="5" fontId="4" numFmtId="0" xfId="0" applyAlignment="1" applyBorder="1" applyFont="1">
      <alignment horizontal="center" vertical="center"/>
    </xf>
    <xf borderId="4" fillId="5" fontId="4" numFmtId="165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1" fillId="0" fontId="11" numFmtId="166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3" fontId="8" numFmtId="165" xfId="0" applyAlignment="1" applyBorder="1" applyFont="1" applyNumberFormat="1">
      <alignment horizontal="center" readingOrder="0" vertical="center"/>
    </xf>
    <xf borderId="1" fillId="3" fontId="8" numFmtId="166" xfId="0" applyAlignment="1" applyBorder="1" applyFont="1" applyNumberFormat="1">
      <alignment horizontal="center" readingOrder="0" vertical="center"/>
    </xf>
    <xf borderId="1" fillId="9" fontId="18" numFmtId="0" xfId="0" applyAlignment="1" applyBorder="1" applyFont="1">
      <alignment horizontal="center" readingOrder="0" vertical="center"/>
    </xf>
    <xf borderId="1" fillId="9" fontId="18" numFmtId="0" xfId="0" applyAlignment="1" applyBorder="1" applyFont="1">
      <alignment horizontal="center" vertical="center"/>
    </xf>
    <xf borderId="1" fillId="9" fontId="18" numFmtId="165" xfId="0" applyAlignment="1" applyBorder="1" applyFont="1" applyNumberFormat="1">
      <alignment horizontal="center" vertical="center"/>
    </xf>
    <xf borderId="1" fillId="9" fontId="18" numFmtId="166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165" xfId="0" applyAlignment="1" applyBorder="1" applyFont="1" applyNumberFormat="1">
      <alignment horizontal="center" vertical="center"/>
    </xf>
    <xf borderId="1" fillId="0" fontId="8" numFmtId="166" xfId="0" applyAlignment="1" applyBorder="1" applyFont="1" applyNumberFormat="1">
      <alignment horizontal="center" vertical="center"/>
    </xf>
    <xf borderId="1" fillId="9" fontId="4" numFmtId="165" xfId="0" applyAlignment="1" applyBorder="1" applyFont="1" applyNumberFormat="1">
      <alignment horizontal="center" readingOrder="0" vertical="center"/>
    </xf>
    <xf borderId="1" fillId="9" fontId="4" numFmtId="164" xfId="0" applyAlignment="1" applyBorder="1" applyFont="1" applyNumberFormat="1">
      <alignment horizontal="center" readingOrder="0" vertical="center"/>
    </xf>
    <xf borderId="1" fillId="9" fontId="4" numFmtId="166" xfId="0" applyAlignment="1" applyBorder="1" applyFont="1" applyNumberFormat="1">
      <alignment horizontal="center" readingOrder="0" vertical="center"/>
    </xf>
    <xf borderId="1" fillId="0" fontId="8" numFmtId="165" xfId="0" applyAlignment="1" applyBorder="1" applyFont="1" applyNumberFormat="1">
      <alignment horizontal="center" readingOrder="0" vertical="center"/>
    </xf>
    <xf borderId="1" fillId="0" fontId="8" numFmtId="166" xfId="0" applyAlignment="1" applyBorder="1" applyFont="1" applyNumberFormat="1">
      <alignment horizontal="center" readingOrder="0" vertical="center"/>
    </xf>
    <xf borderId="1" fillId="0" fontId="8" numFmtId="164" xfId="0" applyAlignment="1" applyBorder="1" applyFont="1" applyNumberFormat="1">
      <alignment horizontal="center" readingOrder="0" vertical="center"/>
    </xf>
    <xf borderId="1" fillId="9" fontId="4" numFmtId="165" xfId="0" applyAlignment="1" applyBorder="1" applyFont="1" applyNumberFormat="1">
      <alignment horizontal="center" vertical="center"/>
    </xf>
    <xf borderId="1" fillId="9" fontId="4" numFmtId="166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4" fillId="0" fontId="5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6" fontId="4" numFmtId="165" xfId="0" applyAlignment="1" applyBorder="1" applyFont="1" applyNumberFormat="1">
      <alignment horizontal="center" vertical="center"/>
    </xf>
    <xf borderId="1" fillId="6" fontId="4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center" readingOrder="0" vertical="center"/>
    </xf>
    <xf borderId="1" fillId="4" fontId="18" numFmtId="164" xfId="0" applyAlignment="1" applyBorder="1" applyFont="1" applyNumberFormat="1">
      <alignment horizontal="center" readingOrder="0" vertical="center"/>
    </xf>
    <xf borderId="4" fillId="4" fontId="18" numFmtId="0" xfId="0" applyAlignment="1" applyBorder="1" applyFont="1">
      <alignment horizontal="center" vertical="center"/>
    </xf>
    <xf borderId="5" fillId="4" fontId="18" numFmtId="0" xfId="0" applyAlignment="1" applyBorder="1" applyFont="1">
      <alignment horizontal="center" vertical="center"/>
    </xf>
    <xf borderId="4" fillId="4" fontId="18" numFmtId="165" xfId="0" applyAlignment="1" applyBorder="1" applyFont="1" applyNumberFormat="1">
      <alignment horizontal="center" vertical="center"/>
    </xf>
    <xf borderId="4" fillId="4" fontId="18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readingOrder="0" vertical="center"/>
    </xf>
    <xf borderId="1" fillId="8" fontId="4" numFmtId="165" xfId="0" applyAlignment="1" applyBorder="1" applyFont="1" applyNumberFormat="1">
      <alignment horizontal="center" readingOrder="0" vertical="center"/>
    </xf>
    <xf borderId="1" fillId="8" fontId="4" numFmtId="166" xfId="0" applyAlignment="1" applyBorder="1" applyFont="1" applyNumberFormat="1">
      <alignment horizontal="center" readingOrder="0" vertical="center"/>
    </xf>
    <xf borderId="1" fillId="8" fontId="4" numFmtId="164" xfId="0" applyAlignment="1" applyBorder="1" applyFont="1" applyNumberForma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vertical="center"/>
    </xf>
    <xf borderId="1" fillId="0" fontId="19" numFmtId="165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7" fontId="5" numFmtId="165" xfId="0" applyAlignment="1" applyBorder="1" applyFont="1" applyNumberFormat="1">
      <alignment horizontal="center" readingOrder="0" vertical="center"/>
    </xf>
    <xf borderId="1" fillId="7" fontId="5" numFmtId="164" xfId="0" applyAlignment="1" applyBorder="1" applyFont="1" applyNumberFormat="1">
      <alignment horizontal="center" readingOrder="0" vertical="center"/>
    </xf>
    <xf borderId="5" fillId="7" fontId="5" numFmtId="0" xfId="0" applyAlignment="1" applyBorder="1" applyFont="1">
      <alignment horizontal="center" vertical="center"/>
    </xf>
    <xf borderId="4" fillId="7" fontId="5" numFmtId="0" xfId="0" applyAlignment="1" applyBorder="1" applyFont="1">
      <alignment horizontal="center" vertical="center"/>
    </xf>
    <xf borderId="1" fillId="3" fontId="15" numFmtId="0" xfId="0" applyAlignment="1" applyBorder="1" applyFont="1">
      <alignment horizontal="center" readingOrder="0" vertical="center"/>
    </xf>
    <xf borderId="1" fillId="3" fontId="15" numFmtId="165" xfId="0" applyAlignment="1" applyBorder="1" applyFont="1" applyNumberFormat="1">
      <alignment horizontal="center" readingOrder="0" vertical="center"/>
    </xf>
    <xf borderId="1" fillId="3" fontId="15" numFmtId="166" xfId="0" applyAlignment="1" applyBorder="1" applyFont="1" applyNumberFormat="1">
      <alignment horizontal="center" readingOrder="0" vertical="center"/>
    </xf>
    <xf borderId="1" fillId="12" fontId="18" numFmtId="0" xfId="0" applyAlignment="1" applyBorder="1" applyFont="1">
      <alignment horizontal="center" readingOrder="0" vertical="center"/>
    </xf>
    <xf borderId="1" fillId="12" fontId="18" numFmtId="0" xfId="0" applyAlignment="1" applyBorder="1" applyFont="1">
      <alignment horizontal="center" vertical="center"/>
    </xf>
    <xf borderId="1" fillId="12" fontId="18" numFmtId="165" xfId="0" applyAlignment="1" applyBorder="1" applyFont="1" applyNumberFormat="1">
      <alignment horizontal="center" vertical="center"/>
    </xf>
    <xf borderId="1" fillId="12" fontId="18" numFmtId="166" xfId="0" applyAlignment="1" applyBorder="1" applyFont="1" applyNumberFormat="1">
      <alignment horizontal="center" vertical="center"/>
    </xf>
    <xf borderId="1" fillId="0" fontId="20" numFmtId="0" xfId="0" applyAlignment="1" applyBorder="1" applyFont="1">
      <alignment horizontal="center" readingOrder="0" vertical="center"/>
    </xf>
    <xf borderId="1" fillId="12" fontId="4" numFmtId="0" xfId="0" applyAlignment="1" applyBorder="1" applyFont="1">
      <alignment horizontal="center" readingOrder="0" vertical="center"/>
    </xf>
    <xf borderId="1" fillId="12" fontId="4" numFmtId="165" xfId="0" applyAlignment="1" applyBorder="1" applyFont="1" applyNumberFormat="1">
      <alignment horizontal="center" readingOrder="0" vertical="center"/>
    </xf>
    <xf borderId="1" fillId="12" fontId="4" numFmtId="166" xfId="0" applyAlignment="1" applyBorder="1" applyFont="1" applyNumberFormat="1">
      <alignment horizontal="center" readingOrder="0" vertical="center"/>
    </xf>
    <xf borderId="1" fillId="13" fontId="2" numFmtId="0" xfId="0" applyAlignment="1" applyBorder="1" applyFill="1" applyFont="1">
      <alignment horizontal="center" readingOrder="0" vertical="center"/>
    </xf>
    <xf borderId="1" fillId="13" fontId="2" numFmtId="165" xfId="0" applyAlignment="1" applyBorder="1" applyFont="1" applyNumberFormat="1">
      <alignment horizontal="center" readingOrder="0" vertical="center"/>
    </xf>
    <xf borderId="1" fillId="13" fontId="2" numFmtId="166" xfId="0" applyAlignment="1" applyBorder="1" applyFont="1" applyNumberFormat="1">
      <alignment horizontal="center" readingOrder="0" vertical="center"/>
    </xf>
    <xf borderId="4" fillId="13" fontId="2" numFmtId="0" xfId="0" applyAlignment="1" applyBorder="1" applyFont="1">
      <alignment horizontal="center" vertical="center"/>
    </xf>
    <xf borderId="5" fillId="13" fontId="2" numFmtId="0" xfId="0" applyAlignment="1" applyBorder="1" applyFont="1">
      <alignment horizontal="center" vertical="center"/>
    </xf>
    <xf borderId="4" fillId="13" fontId="2" numFmtId="165" xfId="0" applyAlignment="1" applyBorder="1" applyFont="1" applyNumberFormat="1">
      <alignment horizontal="center" vertical="center"/>
    </xf>
    <xf borderId="4" fillId="13" fontId="2" numFmtId="166" xfId="0" applyAlignment="1" applyBorder="1" applyFont="1" applyNumberFormat="1">
      <alignment horizontal="center" vertical="center"/>
    </xf>
    <xf borderId="1" fillId="7" fontId="21" numFmtId="0" xfId="0" applyAlignment="1" applyBorder="1" applyFont="1">
      <alignment horizontal="center" readingOrder="0" vertical="center"/>
    </xf>
    <xf borderId="1" fillId="7" fontId="21" numFmtId="0" xfId="0" applyAlignment="1" applyBorder="1" applyFont="1">
      <alignment horizontal="center" vertical="center"/>
    </xf>
    <xf borderId="1" fillId="7" fontId="21" numFmtId="165" xfId="0" applyAlignment="1" applyBorder="1" applyFont="1" applyNumberFormat="1">
      <alignment horizontal="center" vertical="center"/>
    </xf>
    <xf borderId="1" fillId="7" fontId="21" numFmtId="166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vertical="center"/>
    </xf>
    <xf borderId="1" fillId="0" fontId="21" numFmtId="165" xfId="0" applyAlignment="1" applyBorder="1" applyFont="1" applyNumberFormat="1">
      <alignment horizontal="center" vertical="center"/>
    </xf>
    <xf borderId="1" fillId="4" fontId="4" numFmtId="165" xfId="0" applyAlignment="1" applyBorder="1" applyFont="1" applyNumberFormat="1">
      <alignment horizontal="center" readingOrder="0" vertical="center"/>
    </xf>
    <xf borderId="1" fillId="4" fontId="4" numFmtId="166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0"/>
    </xf>
    <xf borderId="1" fillId="6" fontId="8" numFmtId="0" xfId="0" applyAlignment="1" applyBorder="1" applyFont="1">
      <alignment horizontal="center" readingOrder="0" vertical="center"/>
    </xf>
    <xf borderId="1" fillId="6" fontId="8" numFmtId="165" xfId="0" applyAlignment="1" applyBorder="1" applyFont="1" applyNumberFormat="1">
      <alignment horizontal="center" readingOrder="0" vertical="center"/>
    </xf>
    <xf borderId="1" fillId="6" fontId="8" numFmtId="166" xfId="0" applyAlignment="1" applyBorder="1" applyFont="1" applyNumberFormat="1">
      <alignment horizontal="center" readingOrder="0" vertical="center"/>
    </xf>
    <xf borderId="1" fillId="6" fontId="8" numFmtId="164" xfId="0" applyAlignment="1" applyBorder="1" applyFont="1" applyNumberFormat="1">
      <alignment horizontal="center" readingOrder="0" vertical="center"/>
    </xf>
    <xf borderId="1" fillId="9" fontId="5" numFmtId="0" xfId="0" applyAlignment="1" applyBorder="1" applyFont="1">
      <alignment horizontal="center" readingOrder="0" vertical="center"/>
    </xf>
    <xf borderId="1" fillId="9" fontId="5" numFmtId="0" xfId="0" applyAlignment="1" applyBorder="1" applyFont="1">
      <alignment horizontal="center" vertical="center"/>
    </xf>
    <xf borderId="1" fillId="9" fontId="5" numFmtId="165" xfId="0" applyAlignment="1" applyBorder="1" applyFont="1" applyNumberFormat="1">
      <alignment horizontal="center" vertical="center"/>
    </xf>
    <xf borderId="1" fillId="9" fontId="5" numFmtId="166" xfId="0" applyAlignment="1" applyBorder="1" applyFont="1" applyNumberFormat="1">
      <alignment horizontal="center" vertical="center"/>
    </xf>
    <xf borderId="1" fillId="0" fontId="11" numFmtId="165" xfId="0" applyAlignment="1" applyBorder="1" applyFont="1" applyNumberFormat="1">
      <alignment horizontal="center" vertical="center"/>
    </xf>
    <xf borderId="3" fillId="7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3" fillId="0" fontId="8" numFmtId="165" xfId="0" applyAlignment="1" applyBorder="1" applyFont="1" applyNumberFormat="1">
      <alignment horizontal="center" vertical="center"/>
    </xf>
    <xf borderId="3" fillId="0" fontId="8" numFmtId="164" xfId="0" applyAlignment="1" applyBorder="1" applyFont="1" applyNumberFormat="1">
      <alignment horizontal="center" vertical="center"/>
    </xf>
    <xf borderId="3" fillId="7" fontId="8" numFmtId="164" xfId="0" applyAlignment="1" applyBorder="1" applyFont="1" applyNumberFormat="1">
      <alignment horizontal="center" vertical="center"/>
    </xf>
    <xf borderId="1" fillId="0" fontId="22" numFmtId="0" xfId="0" applyAlignment="1" applyBorder="1" applyFont="1">
      <alignment horizontal="center" readingOrder="0" vertical="center"/>
    </xf>
    <xf borderId="1" fillId="14" fontId="4" numFmtId="0" xfId="0" applyAlignment="1" applyBorder="1" applyFill="1" applyFont="1">
      <alignment horizontal="center" readingOrder="0" vertical="center"/>
    </xf>
    <xf borderId="1" fillId="14" fontId="4" numFmtId="165" xfId="0" applyAlignment="1" applyBorder="1" applyFont="1" applyNumberFormat="1">
      <alignment horizontal="center" readingOrder="0" vertical="center"/>
    </xf>
    <xf borderId="1" fillId="14" fontId="4" numFmtId="166" xfId="0" applyAlignment="1" applyBorder="1" applyFont="1" applyNumberForma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1" fillId="0" fontId="23" numFmtId="165" xfId="0" applyAlignment="1" applyBorder="1" applyFont="1" applyNumberFormat="1">
      <alignment horizontal="center" vertical="center"/>
    </xf>
    <xf borderId="1" fillId="0" fontId="23" numFmtId="166" xfId="0" applyAlignment="1" applyBorder="1" applyFont="1" applyNumberFormat="1">
      <alignment horizontal="center" vertical="center"/>
    </xf>
    <xf borderId="1" fillId="6" fontId="18" numFmtId="0" xfId="0" applyAlignment="1" applyBorder="1" applyFont="1">
      <alignment horizontal="center" readingOrder="0" vertical="center"/>
    </xf>
    <xf borderId="1" fillId="6" fontId="18" numFmtId="165" xfId="0" applyAlignment="1" applyBorder="1" applyFont="1" applyNumberFormat="1">
      <alignment horizontal="center" readingOrder="0" vertical="center"/>
    </xf>
    <xf borderId="1" fillId="6" fontId="18" numFmtId="166" xfId="0" applyAlignment="1" applyBorder="1" applyFont="1" applyNumberFormat="1">
      <alignment horizontal="center" readingOrder="0" vertical="center"/>
    </xf>
    <xf borderId="1" fillId="6" fontId="2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165" xfId="0" applyAlignment="1" applyBorder="1" applyFont="1" applyNumberFormat="1">
      <alignment horizontal="center" vertical="center"/>
    </xf>
    <xf borderId="1" fillId="3" fontId="5" numFmtId="166" xfId="0" applyAlignment="1" applyBorder="1" applyFont="1" applyNumberFormat="1">
      <alignment horizontal="center" vertical="center"/>
    </xf>
    <xf borderId="1" fillId="3" fontId="8" numFmtId="164" xfId="0" applyAlignment="1" applyBorder="1" applyFont="1" applyNumberFormat="1">
      <alignment horizontal="center" readingOrder="0" vertical="center"/>
    </xf>
    <xf borderId="4" fillId="3" fontId="8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center" vertical="center"/>
    </xf>
    <xf borderId="4" fillId="3" fontId="8" numFmtId="165" xfId="0" applyAlignment="1" applyBorder="1" applyFont="1" applyNumberFormat="1">
      <alignment horizontal="center" vertical="center"/>
    </xf>
    <xf borderId="4" fillId="3" fontId="8" numFmtId="166" xfId="0" applyAlignment="1" applyBorder="1" applyFont="1" applyNumberFormat="1">
      <alignment horizontal="center" vertical="center"/>
    </xf>
    <xf borderId="4" fillId="3" fontId="8" numFmtId="164" xfId="0" applyAlignment="1" applyBorder="1" applyFont="1" applyNumberFormat="1">
      <alignment horizontal="center" vertical="center"/>
    </xf>
    <xf borderId="4" fillId="9" fontId="5" numFmtId="0" xfId="0" applyAlignment="1" applyBorder="1" applyFont="1">
      <alignment horizontal="center" vertical="center"/>
    </xf>
    <xf borderId="5" fillId="9" fontId="5" numFmtId="0" xfId="0" applyAlignment="1" applyBorder="1" applyFont="1">
      <alignment horizontal="center" vertical="center"/>
    </xf>
    <xf borderId="4" fillId="9" fontId="5" numFmtId="165" xfId="0" applyAlignment="1" applyBorder="1" applyFont="1" applyNumberFormat="1">
      <alignment horizontal="center" vertical="center"/>
    </xf>
    <xf borderId="4" fillId="9" fontId="5" numFmtId="166" xfId="0" applyAlignment="1" applyBorder="1" applyFont="1" applyNumberFormat="1">
      <alignment horizontal="center" vertical="center"/>
    </xf>
    <xf borderId="1" fillId="6" fontId="8" numFmtId="0" xfId="0" applyAlignment="1" applyBorder="1" applyFont="1">
      <alignment horizontal="center" vertical="center"/>
    </xf>
    <xf borderId="1" fillId="6" fontId="8" numFmtId="165" xfId="0" applyAlignment="1" applyBorder="1" applyFont="1" applyNumberFormat="1">
      <alignment horizontal="center" vertical="center"/>
    </xf>
    <xf borderId="1" fillId="6" fontId="8" numFmtId="166" xfId="0" applyAlignment="1" applyBorder="1" applyFont="1" applyNumberFormat="1">
      <alignment horizontal="center" vertical="center"/>
    </xf>
    <xf borderId="1" fillId="12" fontId="4" numFmtId="0" xfId="0" applyAlignment="1" applyBorder="1" applyFont="1">
      <alignment horizontal="center" vertical="center"/>
    </xf>
    <xf borderId="1" fillId="12" fontId="4" numFmtId="165" xfId="0" applyAlignment="1" applyBorder="1" applyFont="1" applyNumberFormat="1">
      <alignment horizontal="center" vertical="center"/>
    </xf>
    <xf borderId="1" fillId="12" fontId="4" numFmtId="166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readingOrder="0" vertical="center"/>
    </xf>
    <xf borderId="1" fillId="7" fontId="1" numFmtId="164" xfId="0" applyAlignment="1" applyBorder="1" applyFont="1" applyNumberFormat="1">
      <alignment horizontal="center" readingOrder="0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166" xfId="0" applyAlignment="1" applyBorder="1" applyFont="1" applyNumberFormat="1">
      <alignment horizontal="center" readingOrder="0" vertical="center"/>
    </xf>
    <xf borderId="1" fillId="7" fontId="6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 vertical="center"/>
    </xf>
    <xf borderId="1" fillId="7" fontId="7" numFmtId="164" xfId="0" applyAlignment="1" applyBorder="1" applyFont="1" applyNumberFormat="1">
      <alignment horizontal="center" vertical="center"/>
    </xf>
    <xf borderId="1" fillId="7" fontId="7" numFmtId="0" xfId="0" applyAlignment="1" applyBorder="1" applyFont="1">
      <alignment horizontal="center" readingOrder="0" vertical="center"/>
    </xf>
    <xf borderId="1" fillId="7" fontId="7" numFmtId="164" xfId="0" applyAlignment="1" applyBorder="1" applyFont="1" applyNumberForma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7" numFmtId="166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7" fontId="7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1" fillId="10" fontId="13" numFmtId="0" xfId="0" applyAlignment="1" applyBorder="1" applyFont="1">
      <alignment horizontal="center" vertical="center"/>
    </xf>
    <xf borderId="1" fillId="10" fontId="13" numFmtId="0" xfId="0" applyAlignment="1" applyBorder="1" applyFont="1">
      <alignment horizontal="center" readingOrder="0" vertical="center"/>
    </xf>
    <xf borderId="1" fillId="10" fontId="13" numFmtId="165" xfId="0" applyAlignment="1" applyBorder="1" applyFont="1" applyNumberFormat="1">
      <alignment horizontal="center" vertical="center"/>
    </xf>
    <xf borderId="1" fillId="10" fontId="13" numFmtId="166" xfId="0" applyAlignment="1" applyBorder="1" applyFont="1" applyNumberFormat="1">
      <alignment horizontal="center" vertical="center"/>
    </xf>
    <xf borderId="1" fillId="10" fontId="13" numFmtId="164" xfId="0" applyAlignment="1" applyBorder="1" applyFont="1" applyNumberFormat="1">
      <alignment horizontal="center" vertical="center"/>
    </xf>
    <xf borderId="1" fillId="10" fontId="13" numFmtId="0" xfId="0" applyAlignment="1" applyBorder="1" applyFont="1">
      <alignment horizontal="center" vertical="center"/>
    </xf>
    <xf borderId="1" fillId="11" fontId="14" numFmtId="0" xfId="0" applyAlignment="1" applyBorder="1" applyFont="1">
      <alignment horizontal="center" readingOrder="0" vertical="center"/>
    </xf>
    <xf borderId="1" fillId="11" fontId="14" numFmtId="0" xfId="0" applyAlignment="1" applyBorder="1" applyFont="1">
      <alignment horizontal="center" vertical="center"/>
    </xf>
    <xf borderId="1" fillId="11" fontId="14" numFmtId="165" xfId="0" applyAlignment="1" applyBorder="1" applyFont="1" applyNumberFormat="1">
      <alignment horizontal="center" vertical="center"/>
    </xf>
    <xf borderId="1" fillId="11" fontId="14" numFmtId="166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165" xfId="0" applyAlignment="1" applyBorder="1" applyFont="1" applyNumberFormat="1">
      <alignment horizontal="center" vertical="center"/>
    </xf>
    <xf borderId="1" fillId="0" fontId="15" numFmtId="166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165" xfId="0" applyAlignment="1" applyBorder="1" applyFont="1" applyNumberFormat="1">
      <alignment horizontal="center" readingOrder="0" vertical="center"/>
    </xf>
    <xf borderId="1" fillId="6" fontId="4" numFmtId="164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11" numFmtId="166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6" numFmtId="165" xfId="0" applyAlignment="1" applyBorder="1" applyFont="1" applyNumberFormat="1">
      <alignment horizontal="center" vertical="center"/>
    </xf>
    <xf borderId="1" fillId="0" fontId="16" numFmtId="166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 readingOrder="0" vertical="center"/>
    </xf>
    <xf borderId="1" fillId="11" fontId="4" numFmtId="0" xfId="0" applyAlignment="1" applyBorder="1" applyFont="1">
      <alignment horizontal="center" vertical="center"/>
    </xf>
    <xf borderId="1" fillId="11" fontId="4" numFmtId="165" xfId="0" applyAlignment="1" applyBorder="1" applyFont="1" applyNumberFormat="1">
      <alignment horizontal="center" vertical="center"/>
    </xf>
    <xf borderId="1" fillId="11" fontId="4" numFmtId="166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horizontal="center" vertical="center"/>
    </xf>
    <xf borderId="1" fillId="0" fontId="17" numFmtId="166" xfId="0" applyAlignment="1" applyBorder="1" applyFont="1" applyNumberFormat="1">
      <alignment horizontal="center" vertical="center"/>
    </xf>
    <xf borderId="1" fillId="4" fontId="18" numFmtId="0" xfId="0" applyAlignment="1" applyBorder="1" applyFont="1">
      <alignment horizontal="center" readingOrder="0" vertical="center"/>
    </xf>
    <xf borderId="1" fillId="4" fontId="18" numFmtId="0" xfId="0" applyAlignment="1" applyBorder="1" applyFont="1">
      <alignment horizontal="center" vertical="center"/>
    </xf>
    <xf borderId="1" fillId="4" fontId="18" numFmtId="165" xfId="0" applyAlignment="1" applyBorder="1" applyFont="1" applyNumberFormat="1">
      <alignment horizontal="center" vertical="center"/>
    </xf>
    <xf borderId="1" fillId="4" fontId="18" numFmtId="166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1" fillId="0" fontId="18" numFmtId="165" xfId="0" applyAlignment="1" applyBorder="1" applyFont="1" applyNumberFormat="1">
      <alignment horizontal="center" vertical="center"/>
    </xf>
    <xf borderId="1" fillId="0" fontId="18" numFmtId="166" xfId="0" applyAlignment="1" applyBorder="1" applyFont="1" applyNumberFormat="1">
      <alignment horizontal="center" vertical="center"/>
    </xf>
    <xf borderId="1" fillId="3" fontId="13" numFmtId="0" xfId="0" applyAlignment="1" applyBorder="1" applyFont="1">
      <alignment horizontal="center" readingOrder="0" vertical="center"/>
    </xf>
    <xf borderId="1" fillId="3" fontId="13" numFmtId="0" xfId="0" applyAlignment="1" applyBorder="1" applyFont="1">
      <alignment horizontal="center" vertical="center"/>
    </xf>
    <xf borderId="1" fillId="3" fontId="13" numFmtId="165" xfId="0" applyAlignment="1" applyBorder="1" applyFont="1" applyNumberFormat="1">
      <alignment horizontal="center" vertical="center"/>
    </xf>
    <xf borderId="1" fillId="3" fontId="13" numFmtId="166" xfId="0" applyAlignment="1" applyBorder="1" applyFont="1" applyNumberFormat="1">
      <alignment horizontal="center" vertical="center"/>
    </xf>
    <xf borderId="1" fillId="12" fontId="5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center" vertical="center"/>
    </xf>
    <xf borderId="1" fillId="6" fontId="4" numFmtId="166" xfId="0" applyAlignment="1" applyBorder="1" applyFont="1" applyNumberFormat="1">
      <alignment horizontal="center" readingOrder="0" vertical="center"/>
    </xf>
    <xf borderId="1" fillId="0" fontId="4" numFmtId="166" xfId="0" applyAlignment="1" applyBorder="1" applyFont="1" applyNumberFormat="1">
      <alignment horizontal="center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vertical="center"/>
    </xf>
    <xf borderId="1" fillId="5" fontId="4" numFmtId="165" xfId="0" applyAlignment="1" applyBorder="1" applyFont="1" applyNumberFormat="1">
      <alignment horizontal="center" vertical="center"/>
    </xf>
    <xf borderId="1" fillId="5" fontId="4" numFmtId="166" xfId="0" applyAlignment="1" applyBorder="1" applyFont="1" applyNumberForma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vertical="center"/>
    </xf>
    <xf borderId="1" fillId="3" fontId="8" numFmtId="165" xfId="0" applyAlignment="1" applyBorder="1" applyFont="1" applyNumberFormat="1">
      <alignment horizontal="center" vertical="center"/>
    </xf>
    <xf borderId="1" fillId="3" fontId="8" numFmtId="166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165" xfId="0" applyAlignment="1" applyBorder="1" applyFont="1" applyNumberFormat="1">
      <alignment horizontal="center" vertical="center"/>
    </xf>
    <xf borderId="1" fillId="0" fontId="8" numFmtId="166" xfId="0" applyAlignment="1" applyBorder="1" applyFont="1" applyNumberFormat="1">
      <alignment horizontal="center" vertical="center"/>
    </xf>
    <xf borderId="1" fillId="9" fontId="4" numFmtId="0" xfId="0" applyAlignment="1" applyBorder="1" applyFon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9" fontId="4" numFmtId="165" xfId="0" applyAlignment="1" applyBorder="1" applyFont="1" applyNumberFormat="1">
      <alignment horizontal="center" readingOrder="0" vertical="center"/>
    </xf>
    <xf borderId="1" fillId="9" fontId="4" numFmtId="164" xfId="0" applyAlignment="1" applyBorder="1" applyFont="1" applyNumberFormat="1">
      <alignment horizontal="center" readingOrder="0" vertical="center"/>
    </xf>
    <xf borderId="1" fillId="9" fontId="4" numFmtId="0" xfId="0" applyAlignment="1" applyBorder="1" applyFont="1">
      <alignment horizontal="center" vertical="center"/>
    </xf>
    <xf borderId="1" fillId="9" fontId="4" numFmtId="165" xfId="0" applyAlignment="1" applyBorder="1" applyFont="1" applyNumberFormat="1">
      <alignment horizontal="center" vertical="center"/>
    </xf>
    <xf borderId="1" fillId="9" fontId="4" numFmtId="166" xfId="0" applyAlignment="1" applyBorder="1" applyFont="1" applyNumberFormat="1">
      <alignment horizontal="center" vertical="center"/>
    </xf>
    <xf borderId="1" fillId="0" fontId="8" numFmtId="165" xfId="0" applyAlignment="1" applyBorder="1" applyFont="1" applyNumberFormat="1">
      <alignment horizontal="center" readingOrder="0" vertical="center"/>
    </xf>
    <xf borderId="1" fillId="0" fontId="8" numFmtId="166" xfId="0" applyAlignment="1" applyBorder="1" applyFont="1" applyNumberFormat="1">
      <alignment horizontal="center" readingOrder="0" vertical="center"/>
    </xf>
    <xf borderId="1" fillId="0" fontId="8" numFmtId="164" xfId="0" applyAlignment="1" applyBorder="1" applyFont="1" applyNumberFormat="1">
      <alignment horizontal="center" vertical="center"/>
    </xf>
    <xf borderId="1" fillId="7" fontId="5" numFmtId="0" xfId="0" applyAlignment="1" applyBorder="1" applyFont="1">
      <alignment horizontal="center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5" numFmtId="166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1" fillId="7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9" fontId="4" numFmtId="166" xfId="0" applyAlignment="1" applyBorder="1" applyFont="1" applyNumberFormat="1">
      <alignment horizontal="center" readingOrder="0" vertical="center"/>
    </xf>
    <xf borderId="1" fillId="9" fontId="4" numFmtId="164" xfId="0" applyAlignment="1" applyBorder="1" applyFont="1" applyNumberFormat="1">
      <alignment horizontal="center" vertical="center"/>
    </xf>
    <xf borderId="1" fillId="4" fontId="18" numFmtId="164" xfId="0" applyAlignment="1" applyBorder="1" applyFont="1" applyNumberForma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readingOrder="0" vertical="center"/>
    </xf>
    <xf borderId="1" fillId="8" fontId="4" numFmtId="0" xfId="0" applyAlignment="1" applyBorder="1" applyFont="1">
      <alignment horizontal="center" vertical="center"/>
    </xf>
    <xf borderId="1" fillId="8" fontId="4" numFmtId="165" xfId="0" applyAlignment="1" applyBorder="1" applyFont="1" applyNumberFormat="1">
      <alignment horizontal="center" vertical="center"/>
    </xf>
    <xf borderId="1" fillId="8" fontId="4" numFmtId="166" xfId="0" applyAlignment="1" applyBorder="1" applyFont="1" applyNumberFormat="1">
      <alignment horizontal="center" vertical="center"/>
    </xf>
    <xf borderId="1" fillId="8" fontId="4" numFmtId="164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0" fontId="19" numFmtId="0" xfId="0" applyAlignment="1" applyBorder="1" applyFont="1">
      <alignment horizontal="center" vertical="center"/>
    </xf>
    <xf borderId="1" fillId="8" fontId="4" numFmtId="165" xfId="0" applyAlignment="1" applyBorder="1" applyFont="1" applyNumberFormat="1">
      <alignment horizontal="center" readingOrder="0" vertical="center"/>
    </xf>
    <xf borderId="1" fillId="8" fontId="4" numFmtId="166" xfId="0" applyAlignment="1" applyBorder="1" applyFont="1" applyNumberForma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19" numFmtId="165" xfId="0" applyAlignment="1" applyBorder="1" applyFont="1" applyNumberFormat="1">
      <alignment horizontal="center" vertical="center"/>
    </xf>
    <xf borderId="1" fillId="7" fontId="5" numFmtId="165" xfId="0" applyAlignment="1" applyBorder="1" applyFont="1" applyNumberFormat="1">
      <alignment horizontal="center" readingOrder="0" vertical="center"/>
    </xf>
    <xf borderId="1" fillId="7" fontId="5" numFmtId="164" xfId="0" applyAlignment="1" applyBorder="1" applyFont="1" applyNumberFormat="1">
      <alignment horizontal="center" readingOrder="0" vertical="center"/>
    </xf>
    <xf borderId="1" fillId="3" fontId="15" numFmtId="0" xfId="0" applyAlignment="1" applyBorder="1" applyFont="1">
      <alignment horizontal="center" readingOrder="0" vertical="center"/>
    </xf>
    <xf borderId="1" fillId="3" fontId="15" numFmtId="0" xfId="0" applyAlignment="1" applyBorder="1" applyFont="1">
      <alignment horizontal="center" vertical="center"/>
    </xf>
    <xf borderId="1" fillId="3" fontId="15" numFmtId="165" xfId="0" applyAlignment="1" applyBorder="1" applyFont="1" applyNumberFormat="1">
      <alignment horizontal="center" vertical="center"/>
    </xf>
    <xf borderId="1" fillId="3" fontId="15" numFmtId="166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center" readingOrder="0" vertical="center"/>
    </xf>
    <xf borderId="1" fillId="12" fontId="4" numFmtId="0" xfId="0" applyAlignment="1" applyBorder="1" applyFont="1">
      <alignment horizontal="center" vertical="center"/>
    </xf>
    <xf borderId="1" fillId="12" fontId="4" numFmtId="0" xfId="0" applyAlignment="1" applyBorder="1" applyFont="1">
      <alignment horizontal="center" readingOrder="0" vertical="center"/>
    </xf>
    <xf borderId="1" fillId="12" fontId="4" numFmtId="165" xfId="0" applyAlignment="1" applyBorder="1" applyFont="1" applyNumberFormat="1">
      <alignment horizontal="center" vertical="center"/>
    </xf>
    <xf borderId="1" fillId="12" fontId="4" numFmtId="166" xfId="0" applyAlignment="1" applyBorder="1" applyFont="1" applyNumberFormat="1">
      <alignment horizontal="center" vertical="center"/>
    </xf>
    <xf borderId="1" fillId="13" fontId="2" numFmtId="0" xfId="0" applyAlignment="1" applyBorder="1" applyFont="1">
      <alignment horizontal="center" readingOrder="0" vertical="center"/>
    </xf>
    <xf borderId="1" fillId="13" fontId="2" numFmtId="0" xfId="0" applyAlignment="1" applyBorder="1" applyFont="1">
      <alignment horizontal="center" vertical="center"/>
    </xf>
    <xf borderId="1" fillId="13" fontId="2" numFmtId="165" xfId="0" applyAlignment="1" applyBorder="1" applyFont="1" applyNumberFormat="1">
      <alignment horizontal="center" vertical="center"/>
    </xf>
    <xf borderId="1" fillId="13" fontId="2" numFmtId="166" xfId="0" applyAlignment="1" applyBorder="1" applyFont="1" applyNumberFormat="1">
      <alignment horizontal="center" vertical="center"/>
    </xf>
    <xf borderId="1" fillId="13" fontId="2" numFmtId="0" xfId="0" applyAlignment="1" applyBorder="1" applyFont="1">
      <alignment horizontal="center" vertical="center"/>
    </xf>
    <xf borderId="1" fillId="7" fontId="21" numFmtId="0" xfId="0" applyAlignment="1" applyBorder="1" applyFont="1">
      <alignment horizontal="center" readingOrder="0" vertical="center"/>
    </xf>
    <xf borderId="1" fillId="7" fontId="21" numFmtId="0" xfId="0" applyAlignment="1" applyBorder="1" applyFont="1">
      <alignment horizontal="center" vertical="center"/>
    </xf>
    <xf borderId="1" fillId="7" fontId="21" numFmtId="166" xfId="0" applyAlignment="1" applyBorder="1" applyFont="1" applyNumberFormat="1">
      <alignment horizontal="center" vertical="center"/>
    </xf>
    <xf borderId="1" fillId="7" fontId="21" numFmtId="165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vertical="center"/>
    </xf>
    <xf borderId="1" fillId="0" fontId="21" numFmtId="165" xfId="0" applyAlignment="1" applyBorder="1" applyFont="1" applyNumberFormat="1">
      <alignment horizontal="center" vertical="center"/>
    </xf>
    <xf borderId="1" fillId="0" fontId="21" numFmtId="166" xfId="0" applyAlignment="1" applyBorder="1" applyFont="1" applyNumberFormat="1">
      <alignment horizontal="center" vertical="center"/>
    </xf>
    <xf borderId="1" fillId="4" fontId="4" numFmtId="165" xfId="0" applyAlignment="1" applyBorder="1" applyFont="1" applyNumberFormat="1">
      <alignment horizontal="center" vertical="center"/>
    </xf>
    <xf borderId="1" fillId="4" fontId="4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shrinkToFit="0" vertical="center" wrapText="0"/>
    </xf>
    <xf borderId="1" fillId="6" fontId="8" numFmtId="0" xfId="0" applyAlignment="1" applyBorder="1" applyFont="1">
      <alignment horizontal="center" readingOrder="0" vertical="center"/>
    </xf>
    <xf borderId="1" fillId="6" fontId="8" numFmtId="0" xfId="0" applyAlignment="1" applyBorder="1" applyFont="1">
      <alignment horizontal="center" vertical="center"/>
    </xf>
    <xf borderId="1" fillId="6" fontId="8" numFmtId="165" xfId="0" applyAlignment="1" applyBorder="1" applyFont="1" applyNumberFormat="1">
      <alignment horizontal="center" vertical="center"/>
    </xf>
    <xf borderId="1" fillId="6" fontId="8" numFmtId="166" xfId="0" applyAlignment="1" applyBorder="1" applyFont="1" applyNumberFormat="1">
      <alignment horizontal="center" vertical="center"/>
    </xf>
    <xf borderId="1" fillId="6" fontId="8" numFmtId="165" xfId="0" applyAlignment="1" applyBorder="1" applyFont="1" applyNumberFormat="1">
      <alignment horizontal="center" readingOrder="0" vertical="center"/>
    </xf>
    <xf borderId="1" fillId="6" fontId="8" numFmtId="164" xfId="0" applyAlignment="1" applyBorder="1" applyFont="1" applyNumberFormat="1">
      <alignment horizontal="center" vertical="center"/>
    </xf>
    <xf borderId="1" fillId="9" fontId="5" numFmtId="0" xfId="0" applyAlignment="1" applyBorder="1" applyFont="1">
      <alignment horizontal="center" vertical="center"/>
    </xf>
    <xf borderId="1" fillId="9" fontId="5" numFmtId="165" xfId="0" applyAlignment="1" applyBorder="1" applyFont="1" applyNumberFormat="1">
      <alignment horizontal="center" vertical="center"/>
    </xf>
    <xf borderId="1" fillId="9" fontId="5" numFmtId="166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readingOrder="0" vertical="center"/>
    </xf>
    <xf borderId="1" fillId="5" fontId="4" numFmtId="166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0" fontId="11" numFmtId="165" xfId="0" applyAlignment="1" applyBorder="1" applyFont="1" applyNumberFormat="1">
      <alignment horizontal="center" vertical="center"/>
    </xf>
    <xf borderId="1" fillId="14" fontId="4" numFmtId="0" xfId="0" applyAlignment="1" applyBorder="1" applyFont="1">
      <alignment horizontal="center" vertical="center"/>
    </xf>
    <xf borderId="1" fillId="14" fontId="4" numFmtId="0" xfId="0" applyAlignment="1" applyBorder="1" applyFont="1">
      <alignment horizontal="center" readingOrder="0" vertical="center"/>
    </xf>
    <xf borderId="1" fillId="14" fontId="4" numFmtId="0" xfId="0" applyAlignment="1" applyBorder="1" applyFont="1">
      <alignment horizontal="center" vertical="center"/>
    </xf>
    <xf borderId="1" fillId="14" fontId="4" numFmtId="165" xfId="0" applyAlignment="1" applyBorder="1" applyFont="1" applyNumberFormat="1">
      <alignment horizontal="center" vertical="center"/>
    </xf>
    <xf borderId="1" fillId="14" fontId="4" numFmtId="166" xfId="0" applyAlignment="1" applyBorder="1" applyFont="1" applyNumberFormat="1">
      <alignment horizontal="center" vertical="center"/>
    </xf>
    <xf borderId="1" fillId="14" fontId="4" numFmtId="165" xfId="0" applyAlignment="1" applyBorder="1" applyFont="1" applyNumberFormat="1">
      <alignment horizontal="center" readingOrder="0" vertical="center"/>
    </xf>
    <xf borderId="1" fillId="14" fontId="4" numFmtId="166" xfId="0" applyAlignment="1" applyBorder="1" applyFont="1" applyNumberForma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1" fillId="0" fontId="23" numFmtId="165" xfId="0" applyAlignment="1" applyBorder="1" applyFont="1" applyNumberFormat="1">
      <alignment horizontal="center" vertical="center"/>
    </xf>
    <xf borderId="1" fillId="0" fontId="23" numFmtId="166" xfId="0" applyAlignment="1" applyBorder="1" applyFont="1" applyNumberFormat="1">
      <alignment horizontal="center" vertical="center"/>
    </xf>
    <xf borderId="1" fillId="6" fontId="18" numFmtId="0" xfId="0" applyAlignment="1" applyBorder="1" applyFont="1">
      <alignment horizontal="center" readingOrder="0" vertical="center"/>
    </xf>
    <xf borderId="1" fillId="6" fontId="18" numFmtId="0" xfId="0" applyAlignment="1" applyBorder="1" applyFont="1">
      <alignment horizontal="center" vertical="center"/>
    </xf>
    <xf borderId="1" fillId="6" fontId="18" numFmtId="165" xfId="0" applyAlignment="1" applyBorder="1" applyFont="1" applyNumberFormat="1">
      <alignment horizontal="center" vertical="center"/>
    </xf>
    <xf borderId="1" fillId="6" fontId="18" numFmtId="166" xfId="0" applyAlignment="1" applyBorder="1" applyFont="1" applyNumberFormat="1">
      <alignment horizontal="center" vertical="center"/>
    </xf>
    <xf borderId="1" fillId="6" fontId="2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165" xfId="0" applyAlignment="1" applyBorder="1" applyFont="1" applyNumberFormat="1">
      <alignment horizontal="center" vertical="center"/>
    </xf>
    <xf borderId="1" fillId="3" fontId="5" numFmtId="166" xfId="0" applyAlignment="1" applyBorder="1" applyFont="1" applyNumberFormat="1">
      <alignment horizontal="center" vertical="center"/>
    </xf>
    <xf borderId="1" fillId="9" fontId="18" numFmtId="0" xfId="0" applyAlignment="1" applyBorder="1" applyFont="1">
      <alignment horizontal="center" readingOrder="0" vertical="center"/>
    </xf>
    <xf borderId="1" fillId="9" fontId="18" numFmtId="0" xfId="0" applyAlignment="1" applyBorder="1" applyFont="1">
      <alignment horizontal="center" vertical="center"/>
    </xf>
    <xf borderId="1" fillId="9" fontId="18" numFmtId="165" xfId="0" applyAlignment="1" applyBorder="1" applyFont="1" applyNumberFormat="1">
      <alignment horizontal="center" vertical="center"/>
    </xf>
    <xf borderId="1" fillId="9" fontId="18" numFmtId="166" xfId="0" applyAlignment="1" applyBorder="1" applyFont="1" applyNumberFormat="1">
      <alignment horizontal="center" vertical="center"/>
    </xf>
    <xf borderId="1" fillId="3" fontId="8" numFmtId="164" xfId="0" applyAlignment="1" applyBorder="1" applyFont="1" applyNumberFormat="1">
      <alignment horizontal="center" vertical="center"/>
    </xf>
    <xf borderId="1" fillId="3" fontId="8" numFmtId="166" xfId="0" applyAlignment="1" applyBorder="1" applyFont="1" applyNumberFormat="1">
      <alignment horizontal="center" readingOrder="0" vertical="center"/>
    </xf>
    <xf borderId="1" fillId="3" fontId="8" numFmtId="165" xfId="0" applyAlignment="1" applyBorder="1" applyFont="1" applyNumberFormat="1">
      <alignment horizontal="center" readingOrder="0" vertical="center"/>
    </xf>
    <xf borderId="1" fillId="9" fontId="5" numFmtId="0" xfId="0" applyAlignment="1" applyBorder="1" applyFont="1">
      <alignment horizontal="center" readingOrder="0" vertical="center"/>
    </xf>
    <xf borderId="1" fillId="0" fontId="5" numFmtId="164" xfId="0" applyAlignment="1" applyBorder="1" applyFont="1" applyNumberFormat="1">
      <alignment horizontal="center" vertical="center"/>
    </xf>
    <xf borderId="1" fillId="7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1" fillId="14" fontId="4" numFmtId="0" xfId="0" applyAlignment="1" applyBorder="1" applyFont="1">
      <alignment horizontal="center" vertical="center"/>
    </xf>
    <xf borderId="1" fillId="14" fontId="4" numFmtId="166" xfId="0" applyAlignment="1" applyBorder="1" applyFont="1" applyNumberFormat="1">
      <alignment horizontal="center" vertical="center"/>
    </xf>
    <xf borderId="1" fillId="7" fontId="23" numFmtId="0" xfId="0" applyAlignment="1" applyBorder="1" applyFont="1">
      <alignment horizontal="center" vertical="center"/>
    </xf>
    <xf borderId="1" fillId="7" fontId="26" numFmtId="0" xfId="0" applyAlignment="1" applyBorder="1" applyFont="1">
      <alignment vertical="center"/>
    </xf>
    <xf borderId="1" fillId="7" fontId="23" numFmtId="166" xfId="0" applyAlignment="1" applyBorder="1" applyFont="1" applyNumberFormat="1">
      <alignment horizontal="center" vertical="center"/>
    </xf>
    <xf borderId="1" fillId="7" fontId="23" numFmtId="0" xfId="0" applyAlignment="1" applyBorder="1" applyFont="1">
      <alignment horizontal="center" readingOrder="0" vertical="center"/>
    </xf>
    <xf borderId="1" fillId="7" fontId="5" numFmtId="166" xfId="0" applyAlignment="1" applyBorder="1" applyFont="1" applyNumberFormat="1">
      <alignment horizontal="center" readingOrder="0" vertical="center"/>
    </xf>
    <xf borderId="1" fillId="6" fontId="4" numFmtId="164" xfId="0" applyAlignment="1" applyBorder="1" applyFont="1" applyNumberFormat="1">
      <alignment horizontal="center" vertical="center"/>
    </xf>
    <xf borderId="1" fillId="7" fontId="5" numFmtId="164" xfId="0" applyAlignment="1" applyBorder="1" applyFont="1" applyNumberFormat="1">
      <alignment horizontal="center" vertical="center"/>
    </xf>
    <xf borderId="1" fillId="13" fontId="2" numFmtId="0" xfId="0" applyAlignment="1" applyBorder="1" applyFont="1">
      <alignment horizontal="center" vertical="center"/>
    </xf>
    <xf borderId="1" fillId="13" fontId="6" numFmtId="0" xfId="0" applyAlignment="1" applyBorder="1" applyFont="1">
      <alignment horizontal="center" vertical="center"/>
    </xf>
    <xf borderId="1" fillId="13" fontId="6" numFmtId="166" xfId="0" applyAlignment="1" applyBorder="1" applyFont="1" applyNumberFormat="1">
      <alignment horizontal="center" readingOrder="0" vertical="center"/>
    </xf>
    <xf borderId="1" fillId="13" fontId="6" numFmtId="0" xfId="0" applyAlignment="1" applyBorder="1" applyFont="1">
      <alignment horizontal="center" readingOrder="0" vertical="center"/>
    </xf>
    <xf borderId="1" fillId="4" fontId="21" numFmtId="0" xfId="0" applyAlignment="1" applyBorder="1" applyFont="1">
      <alignment horizontal="center" vertical="center"/>
    </xf>
    <xf borderId="1" fillId="4" fontId="21" numFmtId="0" xfId="0" applyAlignment="1" applyBorder="1" applyFont="1">
      <alignment horizontal="center" readingOrder="0" vertical="center"/>
    </xf>
    <xf borderId="1" fillId="4" fontId="21" numFmtId="166" xfId="0" applyAlignment="1" applyBorder="1" applyFont="1" applyNumberFormat="1">
      <alignment horizontal="center" vertical="center"/>
    </xf>
    <xf borderId="1" fillId="10" fontId="13" numFmtId="0" xfId="0" applyAlignment="1" applyBorder="1" applyFont="1">
      <alignment horizontal="center" vertical="center"/>
    </xf>
    <xf borderId="1" fillId="11" fontId="1" numFmtId="0" xfId="0" applyAlignment="1" applyBorder="1" applyFont="1">
      <alignment vertical="center"/>
    </xf>
    <xf borderId="1" fillId="11" fontId="27" numFmtId="0" xfId="0" applyAlignment="1" applyBorder="1" applyFont="1">
      <alignment vertical="center"/>
    </xf>
    <xf borderId="1" fillId="8" fontId="4" numFmtId="0" xfId="0" applyAlignment="1" applyBorder="1" applyFont="1">
      <alignment horizontal="center" vertical="center"/>
    </xf>
    <xf borderId="1" fillId="0" fontId="28" numFmtId="0" xfId="0" applyAlignment="1" applyBorder="1" applyFont="1">
      <alignment vertical="center"/>
    </xf>
    <xf borderId="1" fillId="0" fontId="19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14" fontId="4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9" fontId="1" numFmtId="0" xfId="0" applyAlignment="1" applyBorder="1" applyFont="1">
      <alignment vertical="center"/>
    </xf>
    <xf borderId="1" fillId="7" fontId="8" numFmtId="0" xfId="0" applyAlignment="1" applyBorder="1" applyFont="1">
      <alignment horizontal="center" vertical="center"/>
    </xf>
    <xf borderId="1" fillId="7" fontId="8" numFmtId="166" xfId="0" applyAlignment="1" applyBorder="1" applyFont="1" applyNumberFormat="1">
      <alignment horizontal="center" vertical="center"/>
    </xf>
    <xf borderId="1" fillId="9" fontId="29" numFmtId="0" xfId="0" applyAlignment="1" applyBorder="1" applyFont="1">
      <alignment horizontal="center" readingOrder="0" vertical="center"/>
    </xf>
    <xf borderId="1" fillId="7" fontId="9" numFmtId="0" xfId="0" applyAlignment="1" applyBorder="1" applyFont="1">
      <alignment horizontal="center" readingOrder="0" vertical="center"/>
    </xf>
    <xf borderId="1" fillId="7" fontId="9" numFmtId="0" xfId="0" applyAlignment="1" applyBorder="1" applyFont="1">
      <alignment horizontal="center" vertical="center"/>
    </xf>
    <xf borderId="1" fillId="7" fontId="9" numFmtId="164" xfId="0" applyAlignment="1" applyBorder="1" applyFont="1" applyNumberFormat="1">
      <alignment horizontal="center" readingOrder="0" vertical="center"/>
    </xf>
    <xf borderId="1" fillId="7" fontId="8" numFmtId="166" xfId="0" applyAlignment="1" applyBorder="1" applyFont="1" applyNumberFormat="1">
      <alignment horizontal="center" readingOrder="0" vertical="center"/>
    </xf>
    <xf borderId="1" fillId="7" fontId="9" numFmtId="164" xfId="0" applyAlignment="1" applyBorder="1" applyFont="1" applyNumberFormat="1">
      <alignment horizontal="center" vertical="center"/>
    </xf>
    <xf borderId="1" fillId="7" fontId="9" numFmtId="166" xfId="0" applyAlignment="1" applyBorder="1" applyFont="1" applyNumberFormat="1">
      <alignment horizontal="center" vertical="center"/>
    </xf>
    <xf borderId="1" fillId="0" fontId="10" numFmtId="16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0" fontId="8" numFmtId="164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center" vertical="center"/>
    </xf>
    <xf borderId="1" fillId="7" fontId="6" numFmtId="166" xfId="0" applyAlignment="1" applyBorder="1" applyFont="1" applyNumberFormat="1">
      <alignment horizontal="center" vertical="center"/>
    </xf>
    <xf borderId="1" fillId="9" fontId="24" numFmtId="0" xfId="0" applyAlignment="1" applyBorder="1" applyFont="1">
      <alignment vertical="center"/>
    </xf>
    <xf borderId="1" fillId="9" fontId="18" numFmtId="164" xfId="0" applyAlignment="1" applyBorder="1" applyFont="1" applyNumberFormat="1">
      <alignment horizontal="center" vertical="center"/>
    </xf>
    <xf borderId="1" fillId="0" fontId="30" numFmtId="0" xfId="0" applyAlignment="1" applyBorder="1" applyFont="1">
      <alignment vertical="center"/>
    </xf>
    <xf borderId="1" fillId="0" fontId="31" numFmtId="0" xfId="0" applyAlignment="1" applyBorder="1" applyFont="1">
      <alignment vertical="center"/>
    </xf>
    <xf borderId="1" fillId="10" fontId="13" numFmtId="164" xfId="0" applyAlignment="1" applyBorder="1" applyFont="1" applyNumberFormat="1">
      <alignment horizontal="center" vertical="center"/>
    </xf>
    <xf borderId="1" fillId="11" fontId="14" numFmtId="166" xfId="0" applyAlignment="1" applyBorder="1" applyFont="1" applyNumberFormat="1">
      <alignment horizontal="center" readingOrder="0" vertical="center"/>
    </xf>
    <xf borderId="1" fillId="11" fontId="14" numFmtId="164" xfId="0" applyAlignment="1" applyBorder="1" applyFont="1" applyNumberFormat="1">
      <alignment horizontal="center" vertical="center"/>
    </xf>
    <xf borderId="1" fillId="3" fontId="8" numFmtId="166" xfId="0" applyAlignment="1" applyBorder="1" applyFont="1" applyNumberFormat="1">
      <alignment horizontal="center" vertical="center"/>
    </xf>
    <xf borderId="1" fillId="9" fontId="5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1" fillId="13" fontId="2" numFmtId="0" xfId="0" applyAlignment="1" applyBorder="1" applyFont="1">
      <alignment horizontal="center" vertical="center"/>
    </xf>
    <xf borderId="1" fillId="10" fontId="13" numFmtId="166" xfId="0" applyAlignment="1" applyBorder="1" applyFont="1" applyNumberFormat="1">
      <alignment horizontal="center" vertical="center"/>
    </xf>
    <xf borderId="1" fillId="6" fontId="18" numFmtId="0" xfId="0" applyAlignment="1" applyBorder="1" applyFont="1">
      <alignment horizontal="center" vertical="center"/>
    </xf>
    <xf borderId="1" fillId="3" fontId="1" numFmtId="0" xfId="0" applyAlignment="1" applyBorder="1" applyFont="1">
      <alignment vertical="center"/>
    </xf>
    <xf borderId="1" fillId="0" fontId="14" numFmtId="0" xfId="0" applyAlignment="1" applyBorder="1" applyFont="1">
      <alignment horizontal="center" vertical="center"/>
    </xf>
    <xf borderId="1" fillId="0" fontId="14" numFmtId="166" xfId="0" applyAlignment="1" applyBorder="1" applyFont="1" applyNumberFormat="1">
      <alignment horizontal="center" vertical="center"/>
    </xf>
    <xf borderId="1" fillId="3" fontId="13" numFmtId="0" xfId="0" applyAlignment="1" applyBorder="1" applyFont="1">
      <alignment horizontal="center" vertical="center"/>
    </xf>
    <xf borderId="1" fillId="6" fontId="15" numFmtId="0" xfId="0" applyAlignment="1" applyBorder="1" applyFont="1">
      <alignment horizontal="center" readingOrder="0" vertical="center"/>
    </xf>
    <xf borderId="1" fillId="6" fontId="15" numFmtId="0" xfId="0" applyAlignment="1" applyBorder="1" applyFont="1">
      <alignment horizontal="center" vertical="center"/>
    </xf>
    <xf borderId="1" fillId="6" fontId="15" numFmtId="166" xfId="0" applyAlignment="1" applyBorder="1" applyFont="1" applyNumberFormat="1">
      <alignment horizontal="center" readingOrder="0" vertical="center"/>
    </xf>
    <xf borderId="1" fillId="12" fontId="5" numFmtId="0" xfId="0" applyAlignment="1" applyBorder="1" applyFont="1">
      <alignment horizontal="center" vertical="center"/>
    </xf>
    <xf borderId="1" fillId="12" fontId="5" numFmtId="166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vertical="center"/>
    </xf>
    <xf borderId="1" fillId="11" fontId="24" numFmtId="0" xfId="0" applyAlignment="1" applyBorder="1" applyFont="1">
      <alignment vertical="center"/>
    </xf>
    <xf borderId="1" fillId="6" fontId="32" numFmtId="0" xfId="0" applyAlignment="1" applyBorder="1" applyFont="1">
      <alignment horizontal="center" readingOrder="0" vertical="center"/>
    </xf>
    <xf borderId="1" fillId="12" fontId="1" numFmtId="0" xfId="0" applyAlignment="1" applyBorder="1" applyFont="1">
      <alignment vertical="center"/>
    </xf>
    <xf borderId="1" fillId="7" fontId="8" numFmtId="164" xfId="0" applyAlignment="1" applyBorder="1" applyFont="1" applyNumberFormat="1">
      <alignment horizontal="center" vertical="center"/>
    </xf>
    <xf borderId="1" fillId="7" fontId="11" numFmtId="0" xfId="0" applyAlignment="1" applyBorder="1" applyFont="1">
      <alignment horizontal="center" vertical="center"/>
    </xf>
    <xf borderId="1" fillId="7" fontId="11" numFmtId="166" xfId="0" applyAlignment="1" applyBorder="1" applyFont="1" applyNumberFormat="1">
      <alignment horizontal="center" vertical="center"/>
    </xf>
    <xf borderId="1" fillId="7" fontId="11" numFmtId="0" xfId="0" applyAlignment="1" applyBorder="1" applyFont="1">
      <alignment horizontal="center" readingOrder="0" vertical="center"/>
    </xf>
    <xf borderId="1" fillId="7" fontId="19" numFmtId="0" xfId="0" applyAlignment="1" applyBorder="1" applyFont="1">
      <alignment horizontal="center" vertical="center"/>
    </xf>
    <xf borderId="1" fillId="7" fontId="19" numFmtId="166" xfId="0" applyAlignment="1" applyBorder="1" applyFont="1" applyNumberFormat="1">
      <alignment horizontal="center" vertical="center"/>
    </xf>
    <xf borderId="1" fillId="4" fontId="33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5" numFmtId="166" xfId="0" applyAlignment="1" applyFont="1" applyNumberFormat="1">
      <alignment horizontal="center" vertical="center"/>
    </xf>
    <xf borderId="1" fillId="9" fontId="34" numFmtId="0" xfId="0" applyAlignment="1" applyBorder="1" applyFont="1">
      <alignment horizontal="center" readingOrder="0" vertical="center"/>
    </xf>
    <xf borderId="1" fillId="9" fontId="18" numFmtId="166" xfId="0" applyAlignment="1" applyBorder="1" applyFont="1" applyNumberFormat="1">
      <alignment horizontal="center" readingOrder="0" vertical="center"/>
    </xf>
    <xf borderId="1" fillId="7" fontId="15" numFmtId="0" xfId="0" applyAlignment="1" applyBorder="1" applyFont="1">
      <alignment horizontal="center" readingOrder="0" vertical="center"/>
    </xf>
    <xf borderId="1" fillId="7" fontId="31" numFmtId="0" xfId="0" applyAlignment="1" applyBorder="1" applyFont="1">
      <alignment vertical="center"/>
    </xf>
    <xf borderId="1" fillId="7" fontId="15" numFmtId="166" xfId="0" applyAlignment="1" applyBorder="1" applyFont="1" applyNumberFormat="1">
      <alignment horizontal="center" vertical="center"/>
    </xf>
    <xf borderId="1" fillId="3" fontId="10" numFmtId="0" xfId="0" applyAlignment="1" applyBorder="1" applyFont="1">
      <alignment vertical="center"/>
    </xf>
    <xf borderId="6" fillId="6" fontId="4" numFmtId="0" xfId="0" applyAlignment="1" applyBorder="1" applyFont="1">
      <alignment horizontal="center" readingOrder="0" vertical="center"/>
    </xf>
    <xf borderId="3" fillId="6" fontId="4" numFmtId="166" xfId="0" applyAlignment="1" applyBorder="1" applyFont="1" applyNumberFormat="1">
      <alignment horizontal="center" readingOrder="0" vertical="center"/>
    </xf>
    <xf borderId="3" fillId="0" fontId="5" numFmtId="166" xfId="0" applyAlignment="1" applyBorder="1" applyFont="1" applyNumberFormat="1">
      <alignment horizontal="center" vertical="center"/>
    </xf>
    <xf borderId="1" fillId="6" fontId="4" numFmtId="164" xfId="0" applyAlignment="1" applyBorder="1" applyFont="1" applyNumberFormat="1">
      <alignment horizontal="center" readingOrder="0" vertical="center"/>
    </xf>
    <xf borderId="3" fillId="6" fontId="4" numFmtId="164" xfId="0" applyAlignment="1" applyBorder="1" applyFont="1" applyNumberFormat="1">
      <alignment horizontal="center" readingOrder="0" vertical="center"/>
    </xf>
    <xf borderId="3" fillId="9" fontId="4" numFmtId="166" xfId="0" applyAlignment="1" applyBorder="1" applyFont="1" applyNumberFormat="1">
      <alignment horizontal="center" readingOrder="0" vertical="center"/>
    </xf>
    <xf borderId="3" fillId="0" fontId="8" numFmtId="166" xfId="0" applyAlignment="1" applyBorder="1" applyFont="1" applyNumberFormat="1">
      <alignment horizontal="center" vertical="center"/>
    </xf>
    <xf borderId="1" fillId="0" fontId="28" numFmtId="0" xfId="0" applyAlignment="1" applyBorder="1" applyFont="1">
      <alignment vertical="center"/>
    </xf>
    <xf borderId="1" fillId="0" fontId="19" numFmtId="164" xfId="0" applyAlignment="1" applyBorder="1" applyFont="1" applyNumberFormat="1">
      <alignment horizontal="center" vertical="center"/>
    </xf>
    <xf borderId="3" fillId="0" fontId="19" numFmtId="164" xfId="0" applyAlignment="1" applyBorder="1" applyFont="1" applyNumberFormat="1">
      <alignment horizontal="center" vertical="center"/>
    </xf>
    <xf borderId="5" fillId="0" fontId="5" numFmtId="166" xfId="0" applyAlignment="1" applyBorder="1" applyFont="1" applyNumberFormat="1">
      <alignment horizontal="center" vertical="center"/>
    </xf>
    <xf borderId="1" fillId="0" fontId="26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" fillId="7" fontId="35" numFmtId="0" xfId="0" applyAlignment="1" applyBorder="1" applyFont="1">
      <alignment horizontal="center" vertical="center"/>
    </xf>
    <xf borderId="1" fillId="7" fontId="35" numFmtId="166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 vertical="center"/>
    </xf>
    <xf borderId="1" fillId="7" fontId="13" numFmtId="0" xfId="0" applyAlignment="1" applyBorder="1" applyFont="1">
      <alignment horizontal="center" vertical="center"/>
    </xf>
    <xf borderId="1" fillId="7" fontId="13" numFmtId="166" xfId="0" applyAlignment="1" applyBorder="1" applyFont="1" applyNumberFormat="1">
      <alignment horizontal="center" vertical="center"/>
    </xf>
    <xf borderId="1" fillId="7" fontId="36" numFmtId="0" xfId="0" applyAlignment="1" applyBorder="1" applyFont="1">
      <alignment horizontal="center" readingOrder="0" vertical="center"/>
    </xf>
    <xf borderId="1" fillId="7" fontId="37" numFmtId="0" xfId="0" applyAlignment="1" applyBorder="1" applyFont="1">
      <alignment vertical="center"/>
    </xf>
    <xf borderId="1" fillId="7" fontId="36" numFmtId="166" xfId="0" applyAlignment="1" applyBorder="1" applyFont="1" applyNumberFormat="1">
      <alignment horizontal="center" vertical="center"/>
    </xf>
    <xf borderId="1" fillId="7" fontId="36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3" numFmtId="166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1" fillId="4" fontId="18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vertical="center"/>
    </xf>
    <xf borderId="1" fillId="3" fontId="6" numFmtId="166" xfId="0" applyAlignment="1" applyBorder="1" applyFont="1" applyNumberFormat="1">
      <alignment horizontal="center" vertical="center"/>
    </xf>
    <xf borderId="1" fillId="5" fontId="4" numFmtId="164" xfId="0" applyAlignment="1" applyBorder="1" applyFont="1" applyNumberFormat="1">
      <alignment horizontal="center" readingOrder="0" vertical="center"/>
    </xf>
    <xf borderId="1" fillId="0" fontId="11" numFmtId="164" xfId="0" applyAlignment="1" applyBorder="1" applyFont="1" applyNumberFormat="1">
      <alignment horizontal="center" vertical="center"/>
    </xf>
    <xf borderId="1" fillId="0" fontId="11" numFmtId="164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1" fillId="0" fontId="24" numFmtId="0" xfId="0" applyAlignment="1" applyBorder="1" applyFont="1">
      <alignment vertical="center"/>
    </xf>
    <xf borderId="1" fillId="10" fontId="1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center" vertical="center"/>
    </xf>
    <xf borderId="1" fillId="15" fontId="1" numFmtId="0" xfId="0" applyAlignment="1" applyBorder="1" applyFont="1">
      <alignment horizontal="center" readingOrder="0" vertical="center"/>
    </xf>
    <xf borderId="1" fillId="16" fontId="29" numFmtId="0" xfId="0" applyAlignment="1" applyBorder="1" applyFill="1" applyFont="1">
      <alignment horizontal="center" vertical="center"/>
    </xf>
    <xf borderId="1" fillId="16" fontId="29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countries!$B$1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axId val="1119422365"/>
        <c:axId val="398358359"/>
      </c:bar3DChart>
      <c:catAx>
        <c:axId val="11194223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8358359"/>
      </c:catAx>
      <c:valAx>
        <c:axId val="398358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94223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developers!$B$1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developers!$A$2:$A$11</c:f>
            </c:strRef>
          </c:cat>
          <c:val>
            <c:numRef>
              <c:f>developers!$B$2:$B$11</c:f>
              <c:numCache/>
            </c:numRef>
          </c:val>
        </c:ser>
        <c:axId val="1659862388"/>
        <c:axId val="936123310"/>
      </c:bar3DChart>
      <c:catAx>
        <c:axId val="16598623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6123310"/>
      </c:catAx>
      <c:valAx>
        <c:axId val="9361233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9862388"/>
        <c:crosses val="max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Pt>
            <c:idx val="8"/>
          </c:dPt>
          <c:dPt>
            <c:idx val="9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consoles!$A$2:$A$11</c:f>
            </c:strRef>
          </c:cat>
          <c:val>
            <c:numRef>
              <c:f>consoles!$B$2:$B$11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consoles!$B$1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consoles!$A$2:$A$11</c:f>
            </c:strRef>
          </c:cat>
          <c:val>
            <c:numRef>
              <c:f>consoles!$B$2:$B$11</c:f>
              <c:numCache/>
            </c:numRef>
          </c:val>
        </c:ser>
        <c:axId val="1193957264"/>
        <c:axId val="799578160"/>
      </c:bar3DChart>
      <c:catAx>
        <c:axId val="11939572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9578160"/>
      </c:catAx>
      <c:valAx>
        <c:axId val="7995781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3957264"/>
        <c:crosses val="max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4</xdr:row>
      <xdr:rowOff>57150</xdr:rowOff>
    </xdr:from>
    <xdr:ext cx="6162675" cy="381000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104775</xdr:colOff>
      <xdr:row>4</xdr:row>
      <xdr:rowOff>66675</xdr:rowOff>
    </xdr:from>
    <xdr:ext cx="5981700" cy="377190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1</xdr:row>
      <xdr:rowOff>0</xdr:rowOff>
    </xdr:from>
    <xdr:ext cx="6172200" cy="3819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9525</xdr:rowOff>
    </xdr:from>
    <xdr:ext cx="5715000" cy="3533775"/>
    <xdr:graphicFrame>
      <xdr:nvGraphicFramePr>
        <xdr:cNvPr id="4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19</xdr:row>
      <xdr:rowOff>28575</xdr:rowOff>
    </xdr:from>
    <xdr:ext cx="5715000" cy="3533775"/>
    <xdr:graphicFrame>
      <xdr:nvGraphicFramePr>
        <xdr:cNvPr id="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20.88"/>
    <col customWidth="1" min="3" max="3" width="11.13"/>
    <col customWidth="1" min="4" max="4" width="31.75"/>
    <col customWidth="1" min="5" max="5" width="12.38"/>
    <col customWidth="1" min="6" max="6" width="14.25"/>
    <col customWidth="1" min="7" max="7" width="14.5"/>
    <col customWidth="1" min="8" max="8" width="12.38"/>
    <col customWidth="1" min="9" max="9" width="12.75"/>
    <col customWidth="1" min="10" max="10" width="11.5"/>
    <col customWidth="1" min="11" max="11" width="11.0"/>
    <col customWidth="1" min="12" max="12" width="10.0"/>
    <col customWidth="1" min="13" max="13" width="7.5"/>
    <col customWidth="1" min="14" max="14" width="7.63"/>
  </cols>
  <sheetData>
    <row r="1">
      <c r="A1" s="1"/>
      <c r="B1" s="2" t="s">
        <v>0</v>
      </c>
      <c r="C1" s="1"/>
      <c r="D1" s="3"/>
      <c r="E1" s="3"/>
      <c r="F1" s="4"/>
      <c r="G1" s="4"/>
      <c r="H1" s="4"/>
      <c r="I1" s="5"/>
      <c r="J1" s="3"/>
      <c r="K1" s="1"/>
      <c r="L1" s="1"/>
      <c r="M1" s="1"/>
      <c r="N1" s="1"/>
    </row>
    <row r="2">
      <c r="A2" s="1"/>
      <c r="B2" s="6" t="s">
        <v>1</v>
      </c>
      <c r="C2" s="1"/>
      <c r="D2" s="3"/>
      <c r="E2" s="3"/>
      <c r="F2" s="3"/>
      <c r="G2" s="4"/>
      <c r="H2" s="4"/>
      <c r="I2" s="5"/>
      <c r="J2" s="3"/>
      <c r="K2" s="1"/>
      <c r="L2" s="1"/>
      <c r="M2" s="1"/>
      <c r="N2" s="1"/>
    </row>
    <row r="3">
      <c r="A3" s="7"/>
      <c r="B3" s="7"/>
      <c r="C3" s="7"/>
      <c r="D3" s="7"/>
      <c r="E3" s="8"/>
      <c r="F3" s="9"/>
      <c r="G3" s="9"/>
      <c r="H3" s="9"/>
      <c r="I3" s="9"/>
      <c r="J3" s="9"/>
      <c r="K3" s="9"/>
      <c r="L3" s="9"/>
      <c r="M3" s="10"/>
      <c r="N3" s="7"/>
    </row>
    <row r="4">
      <c r="A4" s="11"/>
      <c r="B4" s="12" t="s">
        <v>2</v>
      </c>
      <c r="C4" s="13"/>
      <c r="D4" s="13"/>
      <c r="E4" s="13"/>
      <c r="F4" s="13"/>
      <c r="G4" s="13"/>
      <c r="H4" s="13"/>
      <c r="I4" s="9"/>
      <c r="J4" s="9"/>
      <c r="K4" s="13"/>
      <c r="L4" s="13"/>
      <c r="M4" s="14"/>
      <c r="N4" s="1"/>
    </row>
    <row r="5">
      <c r="A5" s="11"/>
      <c r="B5" s="15" t="s">
        <v>3</v>
      </c>
      <c r="C5" s="13"/>
      <c r="D5" s="13"/>
      <c r="E5" s="13"/>
      <c r="F5" s="13"/>
      <c r="G5" s="13"/>
      <c r="H5" s="13"/>
      <c r="I5" s="9"/>
      <c r="J5" s="9"/>
      <c r="K5" s="13"/>
      <c r="L5" s="13"/>
      <c r="M5" s="14"/>
      <c r="N5" s="1"/>
    </row>
    <row r="6">
      <c r="A6" s="11"/>
      <c r="B6" s="15" t="s">
        <v>4</v>
      </c>
      <c r="C6" s="13"/>
      <c r="D6" s="13"/>
      <c r="E6" s="13"/>
      <c r="F6" s="13"/>
      <c r="G6" s="13"/>
      <c r="H6" s="13"/>
      <c r="I6" s="9"/>
      <c r="J6" s="9"/>
      <c r="K6" s="13"/>
      <c r="L6" s="13"/>
      <c r="M6" s="14"/>
      <c r="N6" s="1"/>
    </row>
    <row r="7">
      <c r="A7" s="11"/>
      <c r="B7" s="15" t="s">
        <v>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"/>
    </row>
    <row r="8">
      <c r="A8" s="11"/>
      <c r="B8" s="15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6"/>
      <c r="M8" s="14"/>
      <c r="N8" s="1"/>
    </row>
    <row r="9">
      <c r="A9" s="17" t="s">
        <v>7</v>
      </c>
      <c r="B9" s="18" t="s">
        <v>8</v>
      </c>
      <c r="C9" s="12" t="s">
        <v>9</v>
      </c>
      <c r="D9" s="16"/>
      <c r="E9" s="13"/>
      <c r="F9" s="13"/>
      <c r="G9" s="13"/>
      <c r="H9" s="13"/>
      <c r="I9" s="13"/>
      <c r="J9" s="13"/>
      <c r="K9" s="13"/>
      <c r="L9" s="13"/>
      <c r="M9" s="14"/>
      <c r="N9" s="1"/>
    </row>
    <row r="10">
      <c r="A10" s="19" t="s">
        <v>10</v>
      </c>
      <c r="B10" s="19" t="s">
        <v>11</v>
      </c>
      <c r="C10" s="20">
        <v>16.0</v>
      </c>
      <c r="D10" s="13"/>
      <c r="E10" s="13"/>
      <c r="F10" s="13"/>
      <c r="G10" s="13"/>
      <c r="H10" s="13"/>
      <c r="I10" s="13"/>
      <c r="J10" s="21"/>
      <c r="K10" s="22"/>
      <c r="L10" s="22"/>
      <c r="M10" s="1"/>
      <c r="N10" s="1"/>
    </row>
    <row r="11">
      <c r="A11" s="23" t="s">
        <v>12</v>
      </c>
      <c r="B11" s="23" t="s">
        <v>13</v>
      </c>
      <c r="C11" s="24">
        <v>6.0</v>
      </c>
      <c r="D11" s="13"/>
      <c r="E11" s="13"/>
      <c r="F11" s="13"/>
      <c r="G11" s="13"/>
      <c r="H11" s="13"/>
      <c r="I11" s="13"/>
      <c r="J11" s="14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25" t="s">
        <v>14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26" t="s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27" t="s">
        <v>8</v>
      </c>
      <c r="B15" s="27" t="s">
        <v>7</v>
      </c>
      <c r="C15" s="27" t="s">
        <v>16</v>
      </c>
      <c r="D15" s="28" t="s">
        <v>17</v>
      </c>
      <c r="E15" s="28" t="s">
        <v>18</v>
      </c>
      <c r="F15" s="29" t="s">
        <v>19</v>
      </c>
      <c r="G15" s="29" t="s">
        <v>20</v>
      </c>
      <c r="H15" s="28" t="s">
        <v>21</v>
      </c>
      <c r="I15" s="28" t="s">
        <v>22</v>
      </c>
      <c r="J15" s="28" t="s">
        <v>23</v>
      </c>
      <c r="K15" s="28" t="s">
        <v>24</v>
      </c>
      <c r="L15" s="28" t="s">
        <v>25</v>
      </c>
      <c r="M15" s="28" t="s">
        <v>26</v>
      </c>
      <c r="N15" s="28" t="s">
        <v>27</v>
      </c>
    </row>
    <row r="16">
      <c r="A16" s="30" t="s">
        <v>28</v>
      </c>
      <c r="B16" s="30" t="s">
        <v>29</v>
      </c>
      <c r="C16" s="30">
        <v>641.0</v>
      </c>
      <c r="D16" s="30" t="s">
        <v>30</v>
      </c>
      <c r="E16" s="30" t="s">
        <v>31</v>
      </c>
      <c r="F16" s="31">
        <v>45049.0</v>
      </c>
      <c r="G16" s="31">
        <v>45177.0</v>
      </c>
      <c r="H16" s="31">
        <v>45773.0</v>
      </c>
      <c r="I16" s="31">
        <v>45783.0</v>
      </c>
      <c r="J16" s="32">
        <v>19.99</v>
      </c>
      <c r="K16" s="32">
        <v>0.0</v>
      </c>
      <c r="L16" s="32">
        <f t="shared" ref="L16:L25" si="1">J16-K16</f>
        <v>19.99</v>
      </c>
      <c r="M16" s="30">
        <v>54.0</v>
      </c>
      <c r="N16" s="32">
        <f t="shared" ref="N16:N25" si="2">K16/M16</f>
        <v>0</v>
      </c>
    </row>
    <row r="17">
      <c r="A17" s="33" t="s">
        <v>32</v>
      </c>
      <c r="B17" s="33" t="s">
        <v>33</v>
      </c>
      <c r="C17" s="33">
        <v>69.0</v>
      </c>
      <c r="D17" s="33" t="s">
        <v>34</v>
      </c>
      <c r="E17" s="33" t="s">
        <v>35</v>
      </c>
      <c r="F17" s="34">
        <v>36693.0</v>
      </c>
      <c r="G17" s="34">
        <v>43373.0</v>
      </c>
      <c r="H17" s="34">
        <v>45793.0</v>
      </c>
      <c r="I17" s="34">
        <v>45793.0</v>
      </c>
      <c r="J17" s="35">
        <v>7.99</v>
      </c>
      <c r="K17" s="35">
        <v>7.99</v>
      </c>
      <c r="L17" s="35">
        <f t="shared" si="1"/>
        <v>0</v>
      </c>
      <c r="M17" s="33">
        <v>2.0</v>
      </c>
      <c r="N17" s="35">
        <f t="shared" si="2"/>
        <v>3.995</v>
      </c>
    </row>
    <row r="18">
      <c r="A18" s="33" t="s">
        <v>36</v>
      </c>
      <c r="B18" s="33" t="s">
        <v>37</v>
      </c>
      <c r="C18" s="33">
        <v>500.0</v>
      </c>
      <c r="D18" s="33" t="s">
        <v>38</v>
      </c>
      <c r="E18" s="33" t="s">
        <v>31</v>
      </c>
      <c r="F18" s="34">
        <v>42374.0</v>
      </c>
      <c r="G18" s="34">
        <v>42754.0</v>
      </c>
      <c r="H18" s="34">
        <v>43140.0</v>
      </c>
      <c r="I18" s="34">
        <v>45794.0</v>
      </c>
      <c r="J18" s="35">
        <v>19.99</v>
      </c>
      <c r="K18" s="35">
        <v>9.99</v>
      </c>
      <c r="L18" s="35">
        <f t="shared" si="1"/>
        <v>10</v>
      </c>
      <c r="M18" s="33">
        <v>3.0</v>
      </c>
      <c r="N18" s="35">
        <f t="shared" si="2"/>
        <v>3.33</v>
      </c>
    </row>
    <row r="19">
      <c r="A19" s="33" t="s">
        <v>36</v>
      </c>
      <c r="B19" s="33" t="s">
        <v>39</v>
      </c>
      <c r="C19" s="33">
        <v>526.0</v>
      </c>
      <c r="D19" s="33" t="s">
        <v>40</v>
      </c>
      <c r="E19" s="33" t="s">
        <v>31</v>
      </c>
      <c r="F19" s="34">
        <v>43721.0</v>
      </c>
      <c r="G19" s="34">
        <v>43559.0</v>
      </c>
      <c r="H19" s="34">
        <v>43722.0</v>
      </c>
      <c r="I19" s="34">
        <v>45797.0</v>
      </c>
      <c r="J19" s="35">
        <v>114.98</v>
      </c>
      <c r="K19" s="35">
        <v>114.98</v>
      </c>
      <c r="L19" s="35">
        <f t="shared" si="1"/>
        <v>0</v>
      </c>
      <c r="M19" s="33">
        <f>158+83</f>
        <v>241</v>
      </c>
      <c r="N19" s="35">
        <f t="shared" si="2"/>
        <v>0.4770954357</v>
      </c>
    </row>
    <row r="20">
      <c r="A20" s="33" t="s">
        <v>41</v>
      </c>
      <c r="B20" s="33" t="s">
        <v>42</v>
      </c>
      <c r="C20" s="33">
        <v>119.0</v>
      </c>
      <c r="D20" s="33" t="s">
        <v>43</v>
      </c>
      <c r="E20" s="33" t="s">
        <v>44</v>
      </c>
      <c r="F20" s="34">
        <v>37722.0</v>
      </c>
      <c r="G20" s="34">
        <v>45177.0</v>
      </c>
      <c r="H20" s="34">
        <v>45797.0</v>
      </c>
      <c r="I20" s="34">
        <v>45798.0</v>
      </c>
      <c r="J20" s="35">
        <v>9.99</v>
      </c>
      <c r="K20" s="35">
        <v>0.0</v>
      </c>
      <c r="L20" s="35">
        <f t="shared" si="1"/>
        <v>9.99</v>
      </c>
      <c r="M20" s="33">
        <v>2.0</v>
      </c>
      <c r="N20" s="35">
        <f t="shared" si="2"/>
        <v>0</v>
      </c>
    </row>
    <row r="21">
      <c r="A21" s="33" t="s">
        <v>45</v>
      </c>
      <c r="B21" s="33" t="s">
        <v>46</v>
      </c>
      <c r="C21" s="33">
        <v>906.0</v>
      </c>
      <c r="D21" s="33" t="s">
        <v>47</v>
      </c>
      <c r="E21" s="33" t="s">
        <v>31</v>
      </c>
      <c r="F21" s="34">
        <v>42118.0</v>
      </c>
      <c r="G21" s="34">
        <v>42969.0</v>
      </c>
      <c r="H21" s="34">
        <v>45798.0</v>
      </c>
      <c r="I21" s="34">
        <v>45803.0</v>
      </c>
      <c r="J21" s="35">
        <v>24.99</v>
      </c>
      <c r="K21" s="35">
        <v>9.99</v>
      </c>
      <c r="L21" s="35">
        <f t="shared" si="1"/>
        <v>15</v>
      </c>
      <c r="M21" s="33">
        <v>28.0</v>
      </c>
      <c r="N21" s="35">
        <f t="shared" si="2"/>
        <v>0.3567857143</v>
      </c>
    </row>
    <row r="22">
      <c r="A22" s="36" t="s">
        <v>36</v>
      </c>
      <c r="B22" s="36" t="s">
        <v>48</v>
      </c>
      <c r="C22" s="37">
        <v>1083.0</v>
      </c>
      <c r="D22" s="38" t="s">
        <v>49</v>
      </c>
      <c r="E22" s="38" t="s">
        <v>31</v>
      </c>
      <c r="F22" s="39">
        <v>45735.0</v>
      </c>
      <c r="G22" s="39">
        <v>45800.0</v>
      </c>
      <c r="H22" s="39">
        <v>45803.0</v>
      </c>
      <c r="I22" s="39">
        <v>45805.0</v>
      </c>
      <c r="J22" s="40">
        <v>21.99</v>
      </c>
      <c r="K22" s="40">
        <v>17.59</v>
      </c>
      <c r="L22" s="41">
        <f t="shared" si="1"/>
        <v>4.4</v>
      </c>
      <c r="M22" s="36">
        <v>9.0</v>
      </c>
      <c r="N22" s="40">
        <f t="shared" si="2"/>
        <v>1.954444444</v>
      </c>
    </row>
    <row r="23">
      <c r="A23" s="42" t="s">
        <v>41</v>
      </c>
      <c r="B23" s="42" t="s">
        <v>42</v>
      </c>
      <c r="C23" s="43">
        <v>1086.0</v>
      </c>
      <c r="D23" s="42" t="s">
        <v>50</v>
      </c>
      <c r="E23" s="42" t="s">
        <v>35</v>
      </c>
      <c r="F23" s="44">
        <v>36637.0</v>
      </c>
      <c r="G23" s="44">
        <v>45800.0</v>
      </c>
      <c r="H23" s="44">
        <v>45805.0</v>
      </c>
      <c r="I23" s="44">
        <v>45807.0</v>
      </c>
      <c r="J23" s="45">
        <v>9.99</v>
      </c>
      <c r="K23" s="45">
        <v>4.99</v>
      </c>
      <c r="L23" s="45">
        <f t="shared" si="1"/>
        <v>5</v>
      </c>
      <c r="M23" s="42">
        <v>11.0</v>
      </c>
      <c r="N23" s="45">
        <f t="shared" si="2"/>
        <v>0.4536363636</v>
      </c>
    </row>
    <row r="24">
      <c r="A24" s="33" t="s">
        <v>36</v>
      </c>
      <c r="B24" s="33" t="s">
        <v>51</v>
      </c>
      <c r="C24" s="33">
        <v>799.0</v>
      </c>
      <c r="D24" s="33" t="s">
        <v>52</v>
      </c>
      <c r="E24" s="33" t="s">
        <v>31</v>
      </c>
      <c r="F24" s="34">
        <v>42192.0</v>
      </c>
      <c r="G24" s="34">
        <v>42754.0</v>
      </c>
      <c r="H24" s="34">
        <v>42760.0</v>
      </c>
      <c r="I24" s="34">
        <v>45807.0</v>
      </c>
      <c r="J24" s="35">
        <v>34.58</v>
      </c>
      <c r="K24" s="35">
        <v>26.58</v>
      </c>
      <c r="L24" s="35">
        <f t="shared" si="1"/>
        <v>8</v>
      </c>
      <c r="M24" s="33">
        <v>252.0</v>
      </c>
      <c r="N24" s="35">
        <f t="shared" si="2"/>
        <v>0.1054761905</v>
      </c>
    </row>
    <row r="25">
      <c r="A25" s="33" t="s">
        <v>41</v>
      </c>
      <c r="B25" s="33" t="s">
        <v>53</v>
      </c>
      <c r="C25" s="33">
        <v>606.0</v>
      </c>
      <c r="D25" s="33" t="s">
        <v>54</v>
      </c>
      <c r="E25" s="33" t="s">
        <v>31</v>
      </c>
      <c r="F25" s="34">
        <v>44047.0</v>
      </c>
      <c r="G25" s="34">
        <v>44058.0</v>
      </c>
      <c r="H25" s="34">
        <v>44058.0</v>
      </c>
      <c r="I25" s="34">
        <v>45807.0</v>
      </c>
      <c r="J25" s="35">
        <v>19.99</v>
      </c>
      <c r="K25" s="35">
        <v>0.0</v>
      </c>
      <c r="L25" s="35">
        <f t="shared" si="1"/>
        <v>19.99</v>
      </c>
      <c r="M25" s="33">
        <f>45+2</f>
        <v>47</v>
      </c>
      <c r="N25" s="35">
        <f t="shared" si="2"/>
        <v>0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25" t="s">
        <v>55</v>
      </c>
      <c r="C27" s="1"/>
      <c r="D27" s="1"/>
      <c r="E27" s="1"/>
      <c r="F27" s="1"/>
      <c r="G27" s="1"/>
      <c r="H27" s="1"/>
      <c r="I27" s="1"/>
      <c r="J27" s="46"/>
      <c r="K27" s="46"/>
      <c r="L27" s="46"/>
      <c r="M27" s="47"/>
      <c r="N27" s="46"/>
    </row>
    <row r="28">
      <c r="A28" s="1"/>
      <c r="B28" s="26" t="s">
        <v>56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29" t="s">
        <v>8</v>
      </c>
      <c r="B29" s="28" t="s">
        <v>57</v>
      </c>
      <c r="C29" s="28" t="s">
        <v>58</v>
      </c>
      <c r="D29" s="29" t="s">
        <v>23</v>
      </c>
      <c r="E29" s="29" t="s">
        <v>24</v>
      </c>
      <c r="F29" s="28" t="s">
        <v>25</v>
      </c>
      <c r="G29" s="28" t="s">
        <v>26</v>
      </c>
      <c r="H29" s="28" t="s">
        <v>27</v>
      </c>
      <c r="I29" s="1"/>
      <c r="J29" s="1"/>
      <c r="K29" s="1"/>
      <c r="L29" s="1"/>
      <c r="M29" s="1"/>
      <c r="N29" s="1"/>
    </row>
    <row r="30">
      <c r="A30" s="48" t="s">
        <v>36</v>
      </c>
      <c r="B30" s="49">
        <v>298.0</v>
      </c>
      <c r="C30" s="49">
        <v>150.0</v>
      </c>
      <c r="D30" s="50">
        <v>7969.63</v>
      </c>
      <c r="E30" s="50">
        <v>3666.32</v>
      </c>
      <c r="F30" s="50">
        <v>4303.31</v>
      </c>
      <c r="G30" s="49">
        <v>6003.0</v>
      </c>
      <c r="H30" s="50">
        <v>0.14</v>
      </c>
      <c r="I30" s="51"/>
      <c r="J30" s="51"/>
      <c r="K30" s="51"/>
      <c r="L30" s="51"/>
      <c r="M30" s="51"/>
      <c r="N30" s="51"/>
    </row>
    <row r="31">
      <c r="A31" s="52" t="s">
        <v>41</v>
      </c>
      <c r="B31" s="53">
        <v>175.0</v>
      </c>
      <c r="C31" s="53">
        <v>83.0</v>
      </c>
      <c r="D31" s="54">
        <v>3727.63</v>
      </c>
      <c r="E31" s="54">
        <v>1432.36</v>
      </c>
      <c r="F31" s="54">
        <v>2295.27</v>
      </c>
      <c r="G31" s="53">
        <v>1807.0</v>
      </c>
      <c r="H31" s="54">
        <v>0.38</v>
      </c>
      <c r="I31" s="51"/>
      <c r="J31" s="51"/>
      <c r="K31" s="51"/>
      <c r="L31" s="51"/>
      <c r="M31" s="51"/>
      <c r="N31" s="51"/>
    </row>
    <row r="32">
      <c r="A32" s="52" t="s">
        <v>32</v>
      </c>
      <c r="B32" s="53">
        <v>246.0</v>
      </c>
      <c r="C32" s="53">
        <v>51.0</v>
      </c>
      <c r="D32" s="55">
        <v>5141.13</v>
      </c>
      <c r="E32" s="55">
        <v>2255.15</v>
      </c>
      <c r="F32" s="55">
        <v>2885.98</v>
      </c>
      <c r="G32" s="53">
        <v>3239.0</v>
      </c>
      <c r="H32" s="55">
        <v>0.28</v>
      </c>
      <c r="I32" s="51"/>
      <c r="J32" s="51"/>
      <c r="K32" s="51"/>
      <c r="L32" s="51"/>
      <c r="M32" s="51"/>
      <c r="N32" s="51"/>
    </row>
    <row r="33">
      <c r="A33" s="56" t="s">
        <v>45</v>
      </c>
      <c r="B33" s="57">
        <v>1.0</v>
      </c>
      <c r="C33" s="57">
        <v>1.0</v>
      </c>
      <c r="D33" s="58">
        <v>24.99</v>
      </c>
      <c r="E33" s="58">
        <v>9.99</v>
      </c>
      <c r="F33" s="58">
        <v>15.0</v>
      </c>
      <c r="G33" s="49">
        <v>28.0</v>
      </c>
      <c r="H33" s="50">
        <v>0.36</v>
      </c>
      <c r="I33" s="51"/>
      <c r="J33" s="51"/>
      <c r="K33" s="51"/>
      <c r="L33" s="51"/>
      <c r="M33" s="51"/>
      <c r="N33" s="51"/>
    </row>
    <row r="34">
      <c r="A34" s="59"/>
      <c r="B34" s="59"/>
      <c r="C34" s="59"/>
      <c r="D34" s="59"/>
      <c r="E34" s="59"/>
      <c r="F34" s="59"/>
      <c r="G34" s="60"/>
      <c r="H34" s="60"/>
      <c r="I34" s="59"/>
      <c r="J34" s="59"/>
      <c r="K34" s="59"/>
      <c r="L34" s="59"/>
      <c r="M34" s="59"/>
      <c r="N34" s="59"/>
    </row>
    <row r="35">
      <c r="A35" s="61"/>
      <c r="B35" s="25" t="s">
        <v>59</v>
      </c>
      <c r="C35" s="62"/>
      <c r="D35" s="1"/>
      <c r="E35" s="1"/>
      <c r="F35" s="1"/>
      <c r="G35" s="1"/>
      <c r="H35" s="1"/>
      <c r="I35" s="1"/>
      <c r="J35" s="1"/>
      <c r="K35" s="47"/>
      <c r="L35" s="1"/>
      <c r="M35" s="1"/>
      <c r="N35" s="1"/>
    </row>
    <row r="36">
      <c r="A36" s="61"/>
      <c r="B36" s="26" t="s">
        <v>60</v>
      </c>
      <c r="C36" s="6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A37" s="28" t="s">
        <v>8</v>
      </c>
      <c r="B37" s="27" t="s">
        <v>57</v>
      </c>
      <c r="C37" s="6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63" t="s">
        <v>36</v>
      </c>
      <c r="B38" s="64">
        <v>298.0</v>
      </c>
      <c r="C38" s="62"/>
      <c r="D38" s="47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65" t="s">
        <v>41</v>
      </c>
      <c r="B39" s="66">
        <v>175.0</v>
      </c>
      <c r="C39" s="62"/>
      <c r="D39" s="47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65" t="s">
        <v>11</v>
      </c>
      <c r="B40" s="66">
        <v>18.0</v>
      </c>
      <c r="C40" s="62"/>
      <c r="D40" s="47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67" t="s">
        <v>13</v>
      </c>
      <c r="B41" s="64">
        <v>6.0</v>
      </c>
      <c r="C41" s="62"/>
      <c r="D41" s="47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59"/>
      <c r="B42" s="59"/>
      <c r="C42" s="59"/>
      <c r="D42" s="59"/>
      <c r="E42" s="59"/>
      <c r="F42" s="59"/>
      <c r="G42" s="60"/>
      <c r="H42" s="60"/>
      <c r="I42" s="59"/>
      <c r="J42" s="59"/>
      <c r="K42" s="59"/>
      <c r="L42" s="59"/>
      <c r="M42" s="59"/>
      <c r="N42" s="59"/>
    </row>
    <row r="43">
      <c r="A43" s="1"/>
      <c r="B43" s="25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"/>
      <c r="B44" s="26" t="s">
        <v>62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27" t="s">
        <v>8</v>
      </c>
      <c r="B45" s="27" t="s">
        <v>7</v>
      </c>
      <c r="C45" s="27" t="s">
        <v>16</v>
      </c>
      <c r="D45" s="28" t="s">
        <v>17</v>
      </c>
      <c r="E45" s="28" t="s">
        <v>18</v>
      </c>
      <c r="F45" s="29" t="s">
        <v>19</v>
      </c>
      <c r="G45" s="29" t="s">
        <v>20</v>
      </c>
      <c r="H45" s="28" t="s">
        <v>21</v>
      </c>
      <c r="I45" s="28" t="s">
        <v>22</v>
      </c>
      <c r="J45" s="28" t="s">
        <v>23</v>
      </c>
      <c r="K45" s="28" t="s">
        <v>24</v>
      </c>
      <c r="L45" s="28" t="s">
        <v>25</v>
      </c>
      <c r="M45" s="28" t="s">
        <v>26</v>
      </c>
      <c r="N45" s="28" t="s">
        <v>27</v>
      </c>
    </row>
    <row r="46">
      <c r="A46" s="30" t="s">
        <v>28</v>
      </c>
      <c r="B46" s="30" t="s">
        <v>29</v>
      </c>
      <c r="C46" s="30">
        <v>641.0</v>
      </c>
      <c r="D46" s="30" t="s">
        <v>30</v>
      </c>
      <c r="E46" s="30" t="s">
        <v>31</v>
      </c>
      <c r="F46" s="31">
        <v>45049.0</v>
      </c>
      <c r="G46" s="31">
        <v>45177.0</v>
      </c>
      <c r="H46" s="31">
        <v>45773.0</v>
      </c>
      <c r="I46" s="31">
        <v>45783.0</v>
      </c>
      <c r="J46" s="32">
        <v>19.99</v>
      </c>
      <c r="K46" s="32">
        <v>0.0</v>
      </c>
      <c r="L46" s="32">
        <f t="shared" ref="L46:L55" si="3">J46-K46</f>
        <v>19.99</v>
      </c>
      <c r="M46" s="30">
        <v>54.0</v>
      </c>
      <c r="N46" s="32">
        <f t="shared" ref="N46:N55" si="4">K46/M46</f>
        <v>0</v>
      </c>
    </row>
    <row r="47">
      <c r="A47" s="33" t="s">
        <v>32</v>
      </c>
      <c r="B47" s="33" t="s">
        <v>33</v>
      </c>
      <c r="C47" s="33">
        <v>69.0</v>
      </c>
      <c r="D47" s="33" t="s">
        <v>34</v>
      </c>
      <c r="E47" s="33" t="s">
        <v>35</v>
      </c>
      <c r="F47" s="34">
        <v>36693.0</v>
      </c>
      <c r="G47" s="34">
        <v>43373.0</v>
      </c>
      <c r="H47" s="34">
        <v>45793.0</v>
      </c>
      <c r="I47" s="34">
        <v>45793.0</v>
      </c>
      <c r="J47" s="35">
        <v>7.99</v>
      </c>
      <c r="K47" s="35">
        <v>7.99</v>
      </c>
      <c r="L47" s="35">
        <f t="shared" si="3"/>
        <v>0</v>
      </c>
      <c r="M47" s="33">
        <v>2.0</v>
      </c>
      <c r="N47" s="35">
        <f t="shared" si="4"/>
        <v>3.995</v>
      </c>
    </row>
    <row r="48">
      <c r="A48" s="33" t="s">
        <v>36</v>
      </c>
      <c r="B48" s="33" t="s">
        <v>37</v>
      </c>
      <c r="C48" s="33">
        <v>500.0</v>
      </c>
      <c r="D48" s="33" t="s">
        <v>38</v>
      </c>
      <c r="E48" s="33" t="s">
        <v>31</v>
      </c>
      <c r="F48" s="34">
        <v>42374.0</v>
      </c>
      <c r="G48" s="34">
        <v>42754.0</v>
      </c>
      <c r="H48" s="34">
        <v>43140.0</v>
      </c>
      <c r="I48" s="34">
        <v>45794.0</v>
      </c>
      <c r="J48" s="35">
        <v>19.99</v>
      </c>
      <c r="K48" s="35">
        <v>9.99</v>
      </c>
      <c r="L48" s="35">
        <f t="shared" si="3"/>
        <v>10</v>
      </c>
      <c r="M48" s="33">
        <v>3.0</v>
      </c>
      <c r="N48" s="35">
        <f t="shared" si="4"/>
        <v>3.33</v>
      </c>
    </row>
    <row r="49">
      <c r="A49" s="33" t="s">
        <v>36</v>
      </c>
      <c r="B49" s="33" t="s">
        <v>39</v>
      </c>
      <c r="C49" s="33">
        <v>526.0</v>
      </c>
      <c r="D49" s="33" t="s">
        <v>40</v>
      </c>
      <c r="E49" s="33" t="s">
        <v>31</v>
      </c>
      <c r="F49" s="34">
        <v>43721.0</v>
      </c>
      <c r="G49" s="34">
        <v>43559.0</v>
      </c>
      <c r="H49" s="34">
        <v>43722.0</v>
      </c>
      <c r="I49" s="34">
        <v>45797.0</v>
      </c>
      <c r="J49" s="35">
        <v>114.98</v>
      </c>
      <c r="K49" s="35">
        <v>114.98</v>
      </c>
      <c r="L49" s="35">
        <f t="shared" si="3"/>
        <v>0</v>
      </c>
      <c r="M49" s="33">
        <f>158+83</f>
        <v>241</v>
      </c>
      <c r="N49" s="35">
        <f t="shared" si="4"/>
        <v>0.4770954357</v>
      </c>
    </row>
    <row r="50">
      <c r="A50" s="33" t="s">
        <v>41</v>
      </c>
      <c r="B50" s="33" t="s">
        <v>42</v>
      </c>
      <c r="C50" s="33">
        <v>119.0</v>
      </c>
      <c r="D50" s="33" t="s">
        <v>43</v>
      </c>
      <c r="E50" s="33" t="s">
        <v>44</v>
      </c>
      <c r="F50" s="34">
        <v>37722.0</v>
      </c>
      <c r="G50" s="34">
        <v>45177.0</v>
      </c>
      <c r="H50" s="34">
        <v>45797.0</v>
      </c>
      <c r="I50" s="34">
        <v>45798.0</v>
      </c>
      <c r="J50" s="35">
        <v>9.99</v>
      </c>
      <c r="K50" s="35">
        <v>0.0</v>
      </c>
      <c r="L50" s="35">
        <f t="shared" si="3"/>
        <v>9.99</v>
      </c>
      <c r="M50" s="33">
        <v>2.0</v>
      </c>
      <c r="N50" s="35">
        <f t="shared" si="4"/>
        <v>0</v>
      </c>
    </row>
    <row r="51">
      <c r="A51" s="33" t="s">
        <v>45</v>
      </c>
      <c r="B51" s="33" t="s">
        <v>46</v>
      </c>
      <c r="C51" s="33">
        <v>906.0</v>
      </c>
      <c r="D51" s="33" t="s">
        <v>47</v>
      </c>
      <c r="E51" s="33" t="s">
        <v>31</v>
      </c>
      <c r="F51" s="34">
        <v>42118.0</v>
      </c>
      <c r="G51" s="34">
        <v>42969.0</v>
      </c>
      <c r="H51" s="34">
        <v>45798.0</v>
      </c>
      <c r="I51" s="34">
        <v>45803.0</v>
      </c>
      <c r="J51" s="35">
        <v>24.99</v>
      </c>
      <c r="K51" s="35">
        <v>9.99</v>
      </c>
      <c r="L51" s="35">
        <f t="shared" si="3"/>
        <v>15</v>
      </c>
      <c r="M51" s="33">
        <v>28.0</v>
      </c>
      <c r="N51" s="35">
        <f t="shared" si="4"/>
        <v>0.3567857143</v>
      </c>
    </row>
    <row r="52">
      <c r="A52" s="36" t="s">
        <v>36</v>
      </c>
      <c r="B52" s="36" t="s">
        <v>48</v>
      </c>
      <c r="C52" s="37">
        <v>1083.0</v>
      </c>
      <c r="D52" s="38" t="s">
        <v>49</v>
      </c>
      <c r="E52" s="38" t="s">
        <v>31</v>
      </c>
      <c r="F52" s="39">
        <v>45735.0</v>
      </c>
      <c r="G52" s="39">
        <v>45800.0</v>
      </c>
      <c r="H52" s="39">
        <v>45803.0</v>
      </c>
      <c r="I52" s="39">
        <v>45805.0</v>
      </c>
      <c r="J52" s="40">
        <v>21.99</v>
      </c>
      <c r="K52" s="40">
        <v>17.59</v>
      </c>
      <c r="L52" s="41">
        <f t="shared" si="3"/>
        <v>4.4</v>
      </c>
      <c r="M52" s="36">
        <v>9.0</v>
      </c>
      <c r="N52" s="40">
        <f t="shared" si="4"/>
        <v>1.954444444</v>
      </c>
    </row>
    <row r="53">
      <c r="A53" s="42" t="s">
        <v>41</v>
      </c>
      <c r="B53" s="42" t="s">
        <v>42</v>
      </c>
      <c r="C53" s="43">
        <v>1086.0</v>
      </c>
      <c r="D53" s="42" t="s">
        <v>50</v>
      </c>
      <c r="E53" s="42" t="s">
        <v>35</v>
      </c>
      <c r="F53" s="44">
        <v>36637.0</v>
      </c>
      <c r="G53" s="44">
        <v>45800.0</v>
      </c>
      <c r="H53" s="44">
        <v>45805.0</v>
      </c>
      <c r="I53" s="44">
        <v>45807.0</v>
      </c>
      <c r="J53" s="45">
        <v>9.99</v>
      </c>
      <c r="K53" s="45">
        <v>4.99</v>
      </c>
      <c r="L53" s="45">
        <f t="shared" si="3"/>
        <v>5</v>
      </c>
      <c r="M53" s="42">
        <v>11.0</v>
      </c>
      <c r="N53" s="45">
        <f t="shared" si="4"/>
        <v>0.4536363636</v>
      </c>
    </row>
    <row r="54">
      <c r="A54" s="33" t="s">
        <v>36</v>
      </c>
      <c r="B54" s="33" t="s">
        <v>51</v>
      </c>
      <c r="C54" s="33">
        <v>799.0</v>
      </c>
      <c r="D54" s="33" t="s">
        <v>52</v>
      </c>
      <c r="E54" s="33" t="s">
        <v>31</v>
      </c>
      <c r="F54" s="34">
        <v>42192.0</v>
      </c>
      <c r="G54" s="34">
        <v>42754.0</v>
      </c>
      <c r="H54" s="34">
        <v>42760.0</v>
      </c>
      <c r="I54" s="34">
        <v>45807.0</v>
      </c>
      <c r="J54" s="35">
        <v>34.58</v>
      </c>
      <c r="K54" s="35">
        <v>26.58</v>
      </c>
      <c r="L54" s="35">
        <f t="shared" si="3"/>
        <v>8</v>
      </c>
      <c r="M54" s="33">
        <v>252.0</v>
      </c>
      <c r="N54" s="35">
        <f t="shared" si="4"/>
        <v>0.1054761905</v>
      </c>
    </row>
    <row r="55">
      <c r="A55" s="33" t="s">
        <v>41</v>
      </c>
      <c r="B55" s="33" t="s">
        <v>53</v>
      </c>
      <c r="C55" s="33">
        <v>606.0</v>
      </c>
      <c r="D55" s="33" t="s">
        <v>54</v>
      </c>
      <c r="E55" s="33" t="s">
        <v>31</v>
      </c>
      <c r="F55" s="34">
        <v>44047.0</v>
      </c>
      <c r="G55" s="34">
        <v>44058.0</v>
      </c>
      <c r="H55" s="34">
        <v>44058.0</v>
      </c>
      <c r="I55" s="34">
        <v>45807.0</v>
      </c>
      <c r="J55" s="35">
        <v>19.99</v>
      </c>
      <c r="K55" s="35">
        <v>0.0</v>
      </c>
      <c r="L55" s="35">
        <f t="shared" si="3"/>
        <v>19.99</v>
      </c>
      <c r="M55" s="33">
        <f>45+2</f>
        <v>47</v>
      </c>
      <c r="N55" s="35">
        <f t="shared" si="4"/>
        <v>0</v>
      </c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47"/>
      <c r="B57" s="25" t="s">
        <v>63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68" t="s">
        <v>64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28" t="s">
        <v>7</v>
      </c>
      <c r="B59" s="27" t="s">
        <v>8</v>
      </c>
      <c r="C59" s="27" t="s">
        <v>57</v>
      </c>
      <c r="D59" s="28" t="s">
        <v>23</v>
      </c>
      <c r="E59" s="28" t="s">
        <v>24</v>
      </c>
      <c r="F59" s="28" t="s">
        <v>25</v>
      </c>
      <c r="G59" s="28" t="s">
        <v>26</v>
      </c>
      <c r="H59" s="28" t="s">
        <v>27</v>
      </c>
      <c r="I59" s="1"/>
      <c r="J59" s="1"/>
      <c r="K59" s="1"/>
      <c r="L59" s="1"/>
      <c r="M59" s="1"/>
      <c r="N59" s="1"/>
    </row>
    <row r="60">
      <c r="A60" s="69" t="s">
        <v>42</v>
      </c>
      <c r="B60" s="70" t="s">
        <v>41</v>
      </c>
      <c r="C60" s="71">
        <f>COUNTA(A61:A64)</f>
        <v>4</v>
      </c>
      <c r="D60" s="72">
        <f t="shared" ref="D60:G60" si="5">SUM(D61:D64)</f>
        <v>44.96</v>
      </c>
      <c r="E60" s="72">
        <f t="shared" si="5"/>
        <v>19.97</v>
      </c>
      <c r="F60" s="72">
        <f t="shared" si="5"/>
        <v>24.99</v>
      </c>
      <c r="G60" s="70">
        <f t="shared" si="5"/>
        <v>18</v>
      </c>
      <c r="H60" s="72">
        <f t="shared" ref="H60:H64" si="6">E60/G60</f>
        <v>1.109444444</v>
      </c>
      <c r="I60" s="1"/>
      <c r="J60" s="1"/>
      <c r="K60" s="1"/>
      <c r="L60" s="1"/>
      <c r="M60" s="1"/>
      <c r="N60" s="1"/>
    </row>
    <row r="61">
      <c r="A61" s="73" t="s">
        <v>65</v>
      </c>
      <c r="B61" s="1"/>
      <c r="C61" s="1"/>
      <c r="D61" s="74">
        <v>4.99</v>
      </c>
      <c r="E61" s="74">
        <v>4.99</v>
      </c>
      <c r="F61" s="74">
        <f t="shared" ref="F61:F64" si="7">D61-E61</f>
        <v>0</v>
      </c>
      <c r="G61" s="37">
        <v>15.0</v>
      </c>
      <c r="H61" s="74">
        <f t="shared" si="6"/>
        <v>0.3326666667</v>
      </c>
      <c r="I61" s="75"/>
      <c r="J61" s="75"/>
      <c r="K61" s="75"/>
      <c r="L61" s="75"/>
      <c r="M61" s="75"/>
      <c r="N61" s="75"/>
    </row>
    <row r="62">
      <c r="A62" s="73" t="s">
        <v>43</v>
      </c>
      <c r="B62" s="1"/>
      <c r="C62" s="1"/>
      <c r="D62" s="74">
        <v>9.99</v>
      </c>
      <c r="E62" s="74">
        <v>0.0</v>
      </c>
      <c r="F62" s="74">
        <f t="shared" si="7"/>
        <v>9.99</v>
      </c>
      <c r="G62" s="76">
        <v>1.0</v>
      </c>
      <c r="H62" s="74">
        <f t="shared" si="6"/>
        <v>0</v>
      </c>
      <c r="I62" s="1"/>
      <c r="J62" s="1"/>
      <c r="K62" s="1"/>
      <c r="L62" s="1"/>
      <c r="M62" s="1"/>
      <c r="N62" s="1"/>
    </row>
    <row r="63">
      <c r="A63" s="77" t="s">
        <v>50</v>
      </c>
      <c r="B63" s="1"/>
      <c r="C63" s="1"/>
      <c r="D63" s="78">
        <v>9.99</v>
      </c>
      <c r="E63" s="74">
        <v>4.99</v>
      </c>
      <c r="F63" s="74">
        <f t="shared" si="7"/>
        <v>5</v>
      </c>
      <c r="G63" s="76">
        <v>1.0</v>
      </c>
      <c r="H63" s="74">
        <f t="shared" si="6"/>
        <v>4.99</v>
      </c>
      <c r="I63" s="1"/>
      <c r="J63" s="1"/>
      <c r="K63" s="1"/>
      <c r="L63" s="1"/>
      <c r="M63" s="1"/>
      <c r="N63" s="1"/>
    </row>
    <row r="64">
      <c r="A64" s="77" t="s">
        <v>66</v>
      </c>
      <c r="B64" s="1"/>
      <c r="C64" s="1"/>
      <c r="D64" s="74">
        <v>19.99</v>
      </c>
      <c r="E64" s="74">
        <v>9.99</v>
      </c>
      <c r="F64" s="74">
        <f t="shared" si="7"/>
        <v>10</v>
      </c>
      <c r="G64" s="37">
        <v>1.0</v>
      </c>
      <c r="H64" s="74">
        <f t="shared" si="6"/>
        <v>9.99</v>
      </c>
      <c r="I64" s="1"/>
      <c r="J64" s="1"/>
      <c r="K64" s="1"/>
      <c r="L64" s="1"/>
      <c r="M64" s="1"/>
      <c r="N64" s="1"/>
    </row>
    <row r="65">
      <c r="A65" s="79"/>
      <c r="B65" s="80"/>
      <c r="C65" s="80"/>
      <c r="D65" s="81"/>
      <c r="E65" s="81"/>
      <c r="F65" s="81"/>
      <c r="G65" s="82"/>
      <c r="H65" s="81"/>
      <c r="I65" s="1"/>
      <c r="J65" s="1"/>
      <c r="K65" s="1"/>
      <c r="L65" s="1"/>
      <c r="M65" s="1"/>
      <c r="N65" s="1"/>
    </row>
    <row r="66">
      <c r="A66" s="69" t="s">
        <v>48</v>
      </c>
      <c r="B66" s="70" t="s">
        <v>36</v>
      </c>
      <c r="C66" s="71">
        <f>COUNTA(A67:A68)</f>
        <v>2</v>
      </c>
      <c r="D66" s="83">
        <f t="shared" ref="D66:G66" si="8">SUM(D67:D68)</f>
        <v>35.98</v>
      </c>
      <c r="E66" s="83">
        <f t="shared" si="8"/>
        <v>24.58</v>
      </c>
      <c r="F66" s="83">
        <f t="shared" si="8"/>
        <v>11.4</v>
      </c>
      <c r="G66" s="70">
        <f t="shared" si="8"/>
        <v>15</v>
      </c>
      <c r="H66" s="83">
        <f t="shared" ref="H66:H68" si="9">E66/G66</f>
        <v>1.638666667</v>
      </c>
      <c r="I66" s="1"/>
      <c r="J66" s="1"/>
      <c r="K66" s="1"/>
      <c r="L66" s="1"/>
      <c r="M66" s="1"/>
      <c r="N66" s="1"/>
    </row>
    <row r="67">
      <c r="A67" s="84" t="s">
        <v>67</v>
      </c>
      <c r="B67" s="85"/>
      <c r="C67" s="85"/>
      <c r="D67" s="86">
        <v>13.99</v>
      </c>
      <c r="E67" s="86">
        <v>6.99</v>
      </c>
      <c r="F67" s="86">
        <f t="shared" ref="F67:F68" si="10">D67-E67</f>
        <v>7</v>
      </c>
      <c r="G67" s="87">
        <v>14.0</v>
      </c>
      <c r="H67" s="86">
        <f t="shared" si="9"/>
        <v>0.4992857143</v>
      </c>
      <c r="I67" s="1"/>
      <c r="J67" s="1"/>
      <c r="K67" s="1"/>
      <c r="L67" s="1"/>
      <c r="M67" s="1"/>
      <c r="N67" s="1"/>
    </row>
    <row r="68">
      <c r="A68" s="88" t="s">
        <v>49</v>
      </c>
      <c r="B68" s="85"/>
      <c r="C68" s="85"/>
      <c r="D68" s="40">
        <v>21.99</v>
      </c>
      <c r="E68" s="40">
        <v>17.59</v>
      </c>
      <c r="F68" s="41">
        <f t="shared" si="10"/>
        <v>4.4</v>
      </c>
      <c r="G68" s="36">
        <v>1.0</v>
      </c>
      <c r="H68" s="40">
        <f t="shared" si="9"/>
        <v>17.59</v>
      </c>
      <c r="I68" s="1"/>
      <c r="J68" s="1"/>
      <c r="K68" s="1"/>
      <c r="L68" s="1"/>
      <c r="M68" s="1"/>
      <c r="N68" s="1"/>
    </row>
    <row r="69">
      <c r="A69" s="79"/>
      <c r="B69" s="80"/>
      <c r="C69" s="80"/>
      <c r="D69" s="81"/>
      <c r="E69" s="81"/>
      <c r="F69" s="81"/>
      <c r="G69" s="82"/>
      <c r="H69" s="81"/>
      <c r="I69" s="1"/>
      <c r="J69" s="1"/>
      <c r="K69" s="1"/>
      <c r="L69" s="1"/>
      <c r="M69" s="1"/>
      <c r="N69" s="1"/>
    </row>
    <row r="70">
      <c r="A70" s="89" t="s">
        <v>12</v>
      </c>
      <c r="B70" s="23" t="s">
        <v>13</v>
      </c>
      <c r="C70" s="90">
        <f>COUNTA(A71)</f>
        <v>1</v>
      </c>
      <c r="D70" s="91">
        <f t="shared" ref="D70:G70" si="11">SUM(D71)</f>
        <v>16.99</v>
      </c>
      <c r="E70" s="91">
        <f t="shared" si="11"/>
        <v>11.04</v>
      </c>
      <c r="F70" s="91">
        <f t="shared" si="11"/>
        <v>5.95</v>
      </c>
      <c r="G70" s="92">
        <f t="shared" si="11"/>
        <v>1</v>
      </c>
      <c r="H70" s="91">
        <f t="shared" ref="H70:H71" si="12">E70/G70</f>
        <v>11.04</v>
      </c>
      <c r="I70" s="79"/>
      <c r="J70" s="1"/>
      <c r="K70" s="1"/>
      <c r="L70" s="1"/>
      <c r="M70" s="1"/>
      <c r="N70" s="1"/>
    </row>
    <row r="71">
      <c r="A71" s="93" t="s">
        <v>68</v>
      </c>
      <c r="B71" s="79"/>
      <c r="C71" s="79"/>
      <c r="D71" s="94">
        <v>16.99</v>
      </c>
      <c r="E71" s="94">
        <v>11.04</v>
      </c>
      <c r="F71" s="94">
        <f>D71-E71</f>
        <v>5.95</v>
      </c>
      <c r="G71" s="95">
        <v>1.0</v>
      </c>
      <c r="H71" s="94">
        <f t="shared" si="12"/>
        <v>11.04</v>
      </c>
      <c r="I71" s="79"/>
      <c r="J71" s="1"/>
      <c r="K71" s="1"/>
      <c r="L71" s="1"/>
      <c r="M71" s="1"/>
      <c r="N71" s="1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1"/>
      <c r="K72" s="1"/>
      <c r="L72" s="1"/>
      <c r="M72" s="1"/>
      <c r="N72" s="1"/>
    </row>
    <row r="73">
      <c r="A73" s="96" t="s">
        <v>10</v>
      </c>
      <c r="B73" s="19" t="s">
        <v>11</v>
      </c>
      <c r="C73" s="28">
        <f>COUNTA(A74)</f>
        <v>1</v>
      </c>
      <c r="D73" s="97">
        <f t="shared" ref="D73:G73" si="13">SUM(D74)</f>
        <v>19.99</v>
      </c>
      <c r="E73" s="97">
        <f t="shared" si="13"/>
        <v>13.99</v>
      </c>
      <c r="F73" s="97">
        <f t="shared" si="13"/>
        <v>6</v>
      </c>
      <c r="G73" s="27">
        <f t="shared" si="13"/>
        <v>1</v>
      </c>
      <c r="H73" s="97">
        <f t="shared" ref="H73:H74" si="14">E73/G73</f>
        <v>13.99</v>
      </c>
      <c r="I73" s="79"/>
      <c r="J73" s="1"/>
      <c r="K73" s="1"/>
      <c r="L73" s="1"/>
      <c r="M73" s="1"/>
      <c r="N73" s="1"/>
    </row>
    <row r="74">
      <c r="A74" s="98" t="s">
        <v>69</v>
      </c>
      <c r="B74" s="99"/>
      <c r="C74" s="99"/>
      <c r="D74" s="100">
        <v>19.99</v>
      </c>
      <c r="E74" s="100">
        <v>13.99</v>
      </c>
      <c r="F74" s="101">
        <f>D74-E74</f>
        <v>6</v>
      </c>
      <c r="G74" s="102">
        <v>1.0</v>
      </c>
      <c r="H74" s="101">
        <f t="shared" si="14"/>
        <v>13.99</v>
      </c>
      <c r="I74" s="99"/>
      <c r="J74" s="1"/>
      <c r="K74" s="1"/>
      <c r="L74" s="1"/>
      <c r="M74" s="1"/>
      <c r="N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A76" s="103"/>
      <c r="B76" s="25" t="s">
        <v>70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A77" s="103"/>
      <c r="B77" s="26" t="s">
        <v>71</v>
      </c>
      <c r="C77" s="1"/>
      <c r="D77" s="47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A78" s="27" t="s">
        <v>7</v>
      </c>
      <c r="B78" s="27" t="s">
        <v>57</v>
      </c>
      <c r="C78" s="47"/>
      <c r="D78" s="47"/>
      <c r="E78" s="47"/>
      <c r="F78" s="1"/>
      <c r="G78" s="1"/>
      <c r="H78" s="1"/>
      <c r="I78" s="1"/>
      <c r="J78" s="1"/>
      <c r="K78" s="1"/>
      <c r="L78" s="1"/>
      <c r="M78" s="1"/>
      <c r="N78" s="1"/>
    </row>
    <row r="79">
      <c r="A79" s="42" t="s">
        <v>42</v>
      </c>
      <c r="B79" s="104">
        <v>4.0</v>
      </c>
      <c r="C79" s="10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A80" s="106" t="s">
        <v>48</v>
      </c>
      <c r="B80" s="104">
        <v>2.0</v>
      </c>
      <c r="C80" s="10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A81" s="23" t="s">
        <v>12</v>
      </c>
      <c r="B81" s="104">
        <v>1.0</v>
      </c>
      <c r="C81" s="10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A82" s="19" t="s">
        <v>10</v>
      </c>
      <c r="B82" s="104">
        <v>1.0</v>
      </c>
      <c r="C82" s="10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A83" s="1"/>
      <c r="B83" s="1"/>
      <c r="C83" s="10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A84" s="47"/>
      <c r="B84" s="25" t="s">
        <v>72</v>
      </c>
      <c r="C84" s="6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A85" s="1"/>
      <c r="B85" s="26" t="s">
        <v>73</v>
      </c>
      <c r="C85" s="6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A86" s="107" t="s">
        <v>18</v>
      </c>
      <c r="B86" s="108" t="s">
        <v>57</v>
      </c>
      <c r="C86" s="62"/>
      <c r="D86" s="62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A87" s="18" t="s">
        <v>35</v>
      </c>
      <c r="B87" s="12">
        <v>77.0</v>
      </c>
      <c r="C87" s="62"/>
      <c r="D87" s="62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A88" s="18" t="s">
        <v>31</v>
      </c>
      <c r="B88" s="12">
        <v>483.0</v>
      </c>
      <c r="C88" s="62"/>
      <c r="D88" s="62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A89" s="18" t="s">
        <v>74</v>
      </c>
      <c r="B89" s="12">
        <v>33.0</v>
      </c>
      <c r="C89" s="109"/>
      <c r="D89" s="109"/>
      <c r="E89" s="110"/>
      <c r="F89" s="110"/>
      <c r="G89" s="110"/>
      <c r="H89" s="110"/>
      <c r="I89" s="110"/>
      <c r="J89" s="110"/>
      <c r="K89" s="110"/>
      <c r="L89" s="110"/>
      <c r="M89" s="110"/>
      <c r="N89" s="1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2.25"/>
    <col customWidth="1" min="2" max="2" width="20.38"/>
    <col customWidth="1" min="3" max="3" width="5.88"/>
  </cols>
  <sheetData>
    <row r="1">
      <c r="A1" s="18" t="s">
        <v>7</v>
      </c>
      <c r="B1" s="18" t="s">
        <v>8</v>
      </c>
      <c r="C1" s="12" t="s">
        <v>9</v>
      </c>
    </row>
    <row r="2">
      <c r="A2" s="111" t="s">
        <v>75</v>
      </c>
      <c r="B2" s="111" t="s">
        <v>76</v>
      </c>
      <c r="C2" s="112"/>
    </row>
    <row r="3">
      <c r="A3" s="111" t="s">
        <v>77</v>
      </c>
      <c r="B3" s="111" t="s">
        <v>76</v>
      </c>
      <c r="C3" s="112"/>
    </row>
    <row r="4">
      <c r="A4" s="111" t="s">
        <v>78</v>
      </c>
      <c r="B4" s="111" t="s">
        <v>76</v>
      </c>
      <c r="C4" s="112"/>
    </row>
    <row r="5">
      <c r="A5" s="111" t="s">
        <v>79</v>
      </c>
      <c r="B5" s="111" t="s">
        <v>76</v>
      </c>
      <c r="C5" s="112"/>
    </row>
    <row r="6">
      <c r="A6" s="111" t="s">
        <v>80</v>
      </c>
      <c r="B6" s="111" t="s">
        <v>76</v>
      </c>
      <c r="C6" s="112"/>
    </row>
    <row r="7">
      <c r="A7" s="111" t="s">
        <v>81</v>
      </c>
      <c r="B7" s="111" t="s">
        <v>76</v>
      </c>
      <c r="C7" s="112"/>
    </row>
    <row r="8">
      <c r="A8" s="111" t="s">
        <v>82</v>
      </c>
      <c r="B8" s="111" t="s">
        <v>76</v>
      </c>
      <c r="C8" s="112"/>
    </row>
    <row r="9">
      <c r="A9" s="111" t="s">
        <v>83</v>
      </c>
      <c r="B9" s="111" t="s">
        <v>76</v>
      </c>
      <c r="C9" s="112"/>
    </row>
    <row r="10">
      <c r="A10" s="111" t="s">
        <v>84</v>
      </c>
      <c r="B10" s="111" t="s">
        <v>76</v>
      </c>
      <c r="C10" s="112"/>
    </row>
    <row r="11">
      <c r="A11" s="111" t="s">
        <v>85</v>
      </c>
      <c r="B11" s="111" t="s">
        <v>76</v>
      </c>
      <c r="C11" s="112"/>
    </row>
    <row r="12">
      <c r="A12" s="111" t="s">
        <v>86</v>
      </c>
      <c r="B12" s="111" t="s">
        <v>76</v>
      </c>
      <c r="C12" s="112"/>
    </row>
    <row r="13">
      <c r="A13" s="111" t="s">
        <v>87</v>
      </c>
      <c r="B13" s="111" t="s">
        <v>76</v>
      </c>
      <c r="C13" s="112"/>
    </row>
    <row r="14">
      <c r="A14" s="66" t="s">
        <v>88</v>
      </c>
      <c r="B14" s="66" t="s">
        <v>76</v>
      </c>
      <c r="C14" s="112"/>
    </row>
    <row r="15">
      <c r="A15" s="111" t="s">
        <v>89</v>
      </c>
      <c r="B15" s="111" t="s">
        <v>76</v>
      </c>
      <c r="C15" s="112"/>
    </row>
    <row r="16">
      <c r="A16" s="111" t="s">
        <v>90</v>
      </c>
      <c r="B16" s="111" t="s">
        <v>76</v>
      </c>
      <c r="C16" s="112"/>
    </row>
    <row r="17">
      <c r="A17" s="111" t="s">
        <v>91</v>
      </c>
      <c r="B17" s="111" t="s">
        <v>76</v>
      </c>
      <c r="C17" s="112"/>
    </row>
    <row r="18">
      <c r="A18" s="111" t="s">
        <v>92</v>
      </c>
      <c r="B18" s="111" t="s">
        <v>76</v>
      </c>
      <c r="C18" s="112"/>
    </row>
    <row r="19">
      <c r="A19" s="111" t="s">
        <v>93</v>
      </c>
      <c r="B19" s="111" t="s">
        <v>76</v>
      </c>
      <c r="C19" s="112"/>
    </row>
    <row r="20">
      <c r="A20" s="111" t="s">
        <v>94</v>
      </c>
      <c r="B20" s="111" t="s">
        <v>76</v>
      </c>
      <c r="C20" s="112"/>
    </row>
    <row r="21">
      <c r="A21" s="111" t="s">
        <v>95</v>
      </c>
      <c r="B21" s="111" t="s">
        <v>76</v>
      </c>
      <c r="C21" s="112"/>
    </row>
    <row r="22">
      <c r="A22" s="111" t="s">
        <v>96</v>
      </c>
      <c r="B22" s="111" t="s">
        <v>76</v>
      </c>
      <c r="C22" s="112">
        <f>COUNTA(A2:A22)</f>
        <v>21</v>
      </c>
    </row>
    <row r="23">
      <c r="A23" s="111" t="s">
        <v>97</v>
      </c>
      <c r="B23" s="111" t="s">
        <v>98</v>
      </c>
      <c r="C23" s="112"/>
    </row>
    <row r="24">
      <c r="A24" s="111" t="s">
        <v>99</v>
      </c>
      <c r="B24" s="111" t="s">
        <v>98</v>
      </c>
      <c r="C24" s="112"/>
    </row>
    <row r="25">
      <c r="A25" s="111" t="s">
        <v>100</v>
      </c>
      <c r="B25" s="111" t="s">
        <v>98</v>
      </c>
      <c r="C25" s="112">
        <f>COUNTA(A23:A25)</f>
        <v>3</v>
      </c>
    </row>
    <row r="26">
      <c r="A26" s="111" t="s">
        <v>101</v>
      </c>
      <c r="B26" s="111" t="s">
        <v>102</v>
      </c>
      <c r="C26" s="112"/>
    </row>
    <row r="27">
      <c r="A27" s="111" t="s">
        <v>103</v>
      </c>
      <c r="B27" s="111" t="s">
        <v>102</v>
      </c>
      <c r="C27" s="112">
        <f>COUNTA(B26:B27)</f>
        <v>2</v>
      </c>
    </row>
    <row r="28">
      <c r="A28" s="111" t="s">
        <v>104</v>
      </c>
      <c r="B28" s="111" t="s">
        <v>105</v>
      </c>
      <c r="C28" s="112">
        <f t="shared" ref="C28:C30" si="1">COUNTA(A28)</f>
        <v>1</v>
      </c>
    </row>
    <row r="29">
      <c r="A29" s="111" t="s">
        <v>106</v>
      </c>
      <c r="B29" s="111" t="s">
        <v>107</v>
      </c>
      <c r="C29" s="112">
        <f t="shared" si="1"/>
        <v>1</v>
      </c>
    </row>
    <row r="30">
      <c r="A30" s="111" t="s">
        <v>46</v>
      </c>
      <c r="B30" s="111" t="s">
        <v>45</v>
      </c>
      <c r="C30" s="112">
        <f t="shared" si="1"/>
        <v>1</v>
      </c>
    </row>
    <row r="31">
      <c r="A31" s="111" t="s">
        <v>108</v>
      </c>
      <c r="B31" s="111" t="s">
        <v>28</v>
      </c>
      <c r="C31" s="112"/>
    </row>
    <row r="32">
      <c r="A32" s="111" t="s">
        <v>109</v>
      </c>
      <c r="B32" s="111" t="s">
        <v>28</v>
      </c>
      <c r="C32" s="112"/>
    </row>
    <row r="33">
      <c r="A33" s="111" t="s">
        <v>110</v>
      </c>
      <c r="B33" s="111" t="s">
        <v>28</v>
      </c>
      <c r="C33" s="112"/>
    </row>
    <row r="34">
      <c r="A34" s="111" t="s">
        <v>111</v>
      </c>
      <c r="B34" s="111" t="s">
        <v>28</v>
      </c>
      <c r="C34" s="112"/>
    </row>
    <row r="35">
      <c r="A35" s="111" t="s">
        <v>112</v>
      </c>
      <c r="B35" s="111" t="s">
        <v>28</v>
      </c>
      <c r="C35" s="112"/>
    </row>
    <row r="36">
      <c r="A36" s="111" t="s">
        <v>113</v>
      </c>
      <c r="B36" s="111" t="s">
        <v>28</v>
      </c>
      <c r="C36" s="112"/>
    </row>
    <row r="37">
      <c r="A37" s="111" t="s">
        <v>114</v>
      </c>
      <c r="B37" s="111" t="s">
        <v>28</v>
      </c>
      <c r="C37" s="112"/>
    </row>
    <row r="38">
      <c r="A38" s="111" t="s">
        <v>115</v>
      </c>
      <c r="B38" s="111" t="s">
        <v>28</v>
      </c>
      <c r="C38" s="112"/>
    </row>
    <row r="39">
      <c r="A39" s="111" t="s">
        <v>29</v>
      </c>
      <c r="B39" s="111" t="s">
        <v>28</v>
      </c>
      <c r="C39" s="112"/>
    </row>
    <row r="40">
      <c r="A40" s="111" t="s">
        <v>116</v>
      </c>
      <c r="B40" s="111" t="s">
        <v>28</v>
      </c>
      <c r="C40" s="112"/>
    </row>
    <row r="41">
      <c r="A41" s="111" t="s">
        <v>117</v>
      </c>
      <c r="B41" s="111" t="s">
        <v>28</v>
      </c>
      <c r="C41" s="112"/>
    </row>
    <row r="42">
      <c r="A42" s="111" t="s">
        <v>118</v>
      </c>
      <c r="B42" s="111" t="s">
        <v>28</v>
      </c>
      <c r="C42" s="112"/>
    </row>
    <row r="43">
      <c r="A43" s="111" t="s">
        <v>119</v>
      </c>
      <c r="B43" s="111" t="s">
        <v>28</v>
      </c>
      <c r="C43" s="112"/>
    </row>
    <row r="44">
      <c r="A44" s="111" t="s">
        <v>120</v>
      </c>
      <c r="B44" s="111" t="s">
        <v>28</v>
      </c>
      <c r="C44" s="112"/>
    </row>
    <row r="45">
      <c r="A45" s="111" t="s">
        <v>121</v>
      </c>
      <c r="B45" s="111" t="s">
        <v>28</v>
      </c>
      <c r="C45" s="112"/>
    </row>
    <row r="46">
      <c r="A46" s="111" t="s">
        <v>122</v>
      </c>
      <c r="B46" s="111" t="s">
        <v>28</v>
      </c>
      <c r="C46" s="112"/>
    </row>
    <row r="47">
      <c r="A47" s="111" t="s">
        <v>123</v>
      </c>
      <c r="B47" s="111" t="s">
        <v>28</v>
      </c>
      <c r="C47" s="112"/>
    </row>
    <row r="48">
      <c r="A48" s="111" t="s">
        <v>124</v>
      </c>
      <c r="B48" s="111" t="s">
        <v>28</v>
      </c>
      <c r="C48" s="112"/>
    </row>
    <row r="49">
      <c r="A49" s="111" t="s">
        <v>125</v>
      </c>
      <c r="B49" s="111" t="s">
        <v>28</v>
      </c>
      <c r="C49" s="112"/>
    </row>
    <row r="50">
      <c r="A50" s="111" t="s">
        <v>126</v>
      </c>
      <c r="B50" s="111" t="s">
        <v>28</v>
      </c>
      <c r="C50" s="112"/>
    </row>
    <row r="51">
      <c r="A51" s="111" t="s">
        <v>127</v>
      </c>
      <c r="B51" s="111" t="s">
        <v>28</v>
      </c>
      <c r="C51" s="112"/>
    </row>
    <row r="52">
      <c r="A52" s="111" t="s">
        <v>128</v>
      </c>
      <c r="B52" s="111" t="s">
        <v>28</v>
      </c>
      <c r="C52" s="112"/>
    </row>
    <row r="53">
      <c r="A53" s="111" t="s">
        <v>129</v>
      </c>
      <c r="B53" s="111" t="s">
        <v>28</v>
      </c>
      <c r="C53" s="112"/>
    </row>
    <row r="54">
      <c r="A54" s="111" t="s">
        <v>130</v>
      </c>
      <c r="B54" s="111" t="s">
        <v>28</v>
      </c>
      <c r="C54" s="112"/>
    </row>
    <row r="55">
      <c r="A55" s="111" t="s">
        <v>131</v>
      </c>
      <c r="B55" s="111" t="s">
        <v>28</v>
      </c>
      <c r="C55" s="112"/>
    </row>
    <row r="56">
      <c r="A56" s="111" t="s">
        <v>132</v>
      </c>
      <c r="B56" s="111" t="s">
        <v>28</v>
      </c>
      <c r="C56" s="112"/>
    </row>
    <row r="57">
      <c r="A57" s="111" t="s">
        <v>133</v>
      </c>
      <c r="B57" s="111" t="s">
        <v>28</v>
      </c>
      <c r="C57" s="112"/>
    </row>
    <row r="58">
      <c r="A58" s="111" t="s">
        <v>134</v>
      </c>
      <c r="B58" s="111" t="s">
        <v>28</v>
      </c>
      <c r="C58" s="112"/>
    </row>
    <row r="59">
      <c r="A59" s="111" t="s">
        <v>135</v>
      </c>
      <c r="B59" s="111" t="s">
        <v>28</v>
      </c>
      <c r="C59" s="112"/>
    </row>
    <row r="60">
      <c r="A60" s="111" t="s">
        <v>136</v>
      </c>
      <c r="B60" s="111" t="s">
        <v>28</v>
      </c>
      <c r="C60" s="112"/>
    </row>
    <row r="61">
      <c r="A61" s="111" t="s">
        <v>137</v>
      </c>
      <c r="B61" s="111" t="s">
        <v>28</v>
      </c>
      <c r="C61" s="112"/>
    </row>
    <row r="62">
      <c r="A62" s="111" t="s">
        <v>138</v>
      </c>
      <c r="B62" s="111" t="s">
        <v>28</v>
      </c>
      <c r="C62" s="112"/>
    </row>
    <row r="63">
      <c r="A63" s="111" t="s">
        <v>139</v>
      </c>
      <c r="B63" s="111" t="s">
        <v>28</v>
      </c>
      <c r="C63" s="112"/>
    </row>
    <row r="64">
      <c r="A64" s="111" t="s">
        <v>140</v>
      </c>
      <c r="B64" s="111" t="s">
        <v>28</v>
      </c>
      <c r="C64" s="112"/>
    </row>
    <row r="65">
      <c r="A65" s="111" t="s">
        <v>141</v>
      </c>
      <c r="B65" s="111" t="s">
        <v>28</v>
      </c>
      <c r="C65" s="112"/>
    </row>
    <row r="66">
      <c r="A66" s="111" t="s">
        <v>142</v>
      </c>
      <c r="B66" s="111" t="s">
        <v>28</v>
      </c>
      <c r="C66" s="112"/>
    </row>
    <row r="67">
      <c r="A67" s="111" t="s">
        <v>143</v>
      </c>
      <c r="B67" s="111" t="s">
        <v>28</v>
      </c>
      <c r="C67" s="112"/>
    </row>
    <row r="68">
      <c r="A68" s="111" t="s">
        <v>144</v>
      </c>
      <c r="B68" s="111" t="s">
        <v>28</v>
      </c>
      <c r="C68" s="112"/>
    </row>
    <row r="69">
      <c r="A69" s="111" t="s">
        <v>145</v>
      </c>
      <c r="B69" s="111" t="s">
        <v>28</v>
      </c>
      <c r="C69" s="112"/>
    </row>
    <row r="70">
      <c r="A70" s="111" t="s">
        <v>146</v>
      </c>
      <c r="B70" s="111" t="s">
        <v>28</v>
      </c>
      <c r="C70" s="112"/>
    </row>
    <row r="71">
      <c r="A71" s="111" t="s">
        <v>147</v>
      </c>
      <c r="B71" s="111" t="s">
        <v>28</v>
      </c>
      <c r="C71" s="112"/>
    </row>
    <row r="72">
      <c r="A72" s="111" t="s">
        <v>148</v>
      </c>
      <c r="B72" s="111" t="s">
        <v>28</v>
      </c>
      <c r="C72" s="112"/>
    </row>
    <row r="73">
      <c r="A73" s="111" t="s">
        <v>149</v>
      </c>
      <c r="B73" s="111" t="s">
        <v>28</v>
      </c>
      <c r="C73" s="112"/>
    </row>
    <row r="74">
      <c r="A74" s="111" t="s">
        <v>150</v>
      </c>
      <c r="B74" s="111" t="s">
        <v>28</v>
      </c>
      <c r="C74" s="112"/>
    </row>
    <row r="75">
      <c r="A75" s="111" t="s">
        <v>151</v>
      </c>
      <c r="B75" s="111" t="s">
        <v>28</v>
      </c>
      <c r="C75" s="112"/>
    </row>
    <row r="76">
      <c r="A76" s="111" t="s">
        <v>152</v>
      </c>
      <c r="B76" s="111" t="s">
        <v>28</v>
      </c>
      <c r="C76" s="112"/>
    </row>
    <row r="77">
      <c r="A77" s="111" t="s">
        <v>153</v>
      </c>
      <c r="B77" s="111" t="s">
        <v>28</v>
      </c>
      <c r="C77" s="112">
        <f>COUNTA(A31:A77)</f>
        <v>47</v>
      </c>
    </row>
    <row r="78">
      <c r="A78" s="111" t="s">
        <v>154</v>
      </c>
      <c r="B78" s="111" t="s">
        <v>13</v>
      </c>
      <c r="C78" s="112"/>
    </row>
    <row r="79">
      <c r="A79" s="111" t="s">
        <v>155</v>
      </c>
      <c r="B79" s="111" t="s">
        <v>13</v>
      </c>
      <c r="C79" s="112"/>
    </row>
    <row r="80">
      <c r="A80" s="111" t="s">
        <v>156</v>
      </c>
      <c r="B80" s="111" t="s">
        <v>13</v>
      </c>
      <c r="C80" s="112"/>
    </row>
    <row r="81">
      <c r="A81" s="111" t="s">
        <v>157</v>
      </c>
      <c r="B81" s="111" t="s">
        <v>13</v>
      </c>
      <c r="C81" s="112"/>
    </row>
    <row r="82">
      <c r="A82" s="111" t="s">
        <v>158</v>
      </c>
      <c r="B82" s="111" t="s">
        <v>13</v>
      </c>
      <c r="C82" s="112"/>
    </row>
    <row r="83">
      <c r="A83" s="66" t="s">
        <v>12</v>
      </c>
      <c r="B83" s="111" t="s">
        <v>13</v>
      </c>
      <c r="C83" s="112">
        <f>COUNTA(A78:A83)</f>
        <v>6</v>
      </c>
    </row>
    <row r="84">
      <c r="A84" s="111" t="s">
        <v>159</v>
      </c>
      <c r="B84" s="111" t="s">
        <v>160</v>
      </c>
      <c r="C84" s="112">
        <f>COUNTA(A84)</f>
        <v>1</v>
      </c>
    </row>
    <row r="85">
      <c r="A85" s="66" t="s">
        <v>161</v>
      </c>
      <c r="B85" s="111" t="s">
        <v>162</v>
      </c>
      <c r="C85" s="112"/>
    </row>
    <row r="86">
      <c r="A86" s="111" t="s">
        <v>163</v>
      </c>
      <c r="B86" s="111" t="s">
        <v>162</v>
      </c>
      <c r="C86" s="112">
        <f>COUNTA(A85:A86)</f>
        <v>2</v>
      </c>
    </row>
    <row r="87">
      <c r="A87" s="66" t="s">
        <v>164</v>
      </c>
      <c r="B87" s="66" t="s">
        <v>165</v>
      </c>
      <c r="C87" s="112"/>
    </row>
    <row r="88">
      <c r="A88" s="111" t="s">
        <v>166</v>
      </c>
      <c r="B88" s="111" t="s">
        <v>165</v>
      </c>
      <c r="C88" s="112"/>
    </row>
    <row r="89">
      <c r="A89" s="111" t="s">
        <v>167</v>
      </c>
      <c r="B89" s="111" t="s">
        <v>165</v>
      </c>
      <c r="C89" s="112"/>
    </row>
    <row r="90">
      <c r="A90" s="111" t="s">
        <v>168</v>
      </c>
      <c r="B90" s="111" t="s">
        <v>165</v>
      </c>
      <c r="C90" s="112"/>
    </row>
    <row r="91">
      <c r="A91" s="66" t="s">
        <v>169</v>
      </c>
      <c r="B91" s="111" t="s">
        <v>165</v>
      </c>
      <c r="C91" s="112">
        <f>COUNTA(A87:A91)</f>
        <v>5</v>
      </c>
    </row>
    <row r="92">
      <c r="A92" s="111" t="s">
        <v>170</v>
      </c>
      <c r="B92" s="111" t="s">
        <v>171</v>
      </c>
      <c r="C92" s="112"/>
    </row>
    <row r="93">
      <c r="A93" s="111" t="s">
        <v>172</v>
      </c>
      <c r="B93" s="111" t="s">
        <v>171</v>
      </c>
      <c r="C93" s="112"/>
    </row>
    <row r="94">
      <c r="A94" s="111" t="s">
        <v>173</v>
      </c>
      <c r="B94" s="111" t="s">
        <v>171</v>
      </c>
      <c r="C94" s="112"/>
    </row>
    <row r="95">
      <c r="A95" s="111" t="s">
        <v>174</v>
      </c>
      <c r="B95" s="111" t="s">
        <v>171</v>
      </c>
      <c r="C95" s="112"/>
    </row>
    <row r="96">
      <c r="A96" s="111" t="s">
        <v>175</v>
      </c>
      <c r="B96" s="111" t="s">
        <v>171</v>
      </c>
      <c r="C96" s="112"/>
    </row>
    <row r="97">
      <c r="A97" s="111" t="s">
        <v>176</v>
      </c>
      <c r="B97" s="111" t="s">
        <v>171</v>
      </c>
      <c r="C97" s="112">
        <f>COUNTA(A92:A97)</f>
        <v>6</v>
      </c>
    </row>
    <row r="98">
      <c r="A98" s="111" t="s">
        <v>177</v>
      </c>
      <c r="B98" s="111" t="s">
        <v>178</v>
      </c>
      <c r="C98" s="112">
        <f>COUNTA(A98)</f>
        <v>1</v>
      </c>
    </row>
    <row r="99">
      <c r="A99" s="111" t="s">
        <v>179</v>
      </c>
      <c r="B99" s="111" t="s">
        <v>41</v>
      </c>
      <c r="C99" s="112"/>
    </row>
    <row r="100">
      <c r="A100" s="111" t="s">
        <v>180</v>
      </c>
      <c r="B100" s="111" t="s">
        <v>41</v>
      </c>
      <c r="C100" s="112"/>
    </row>
    <row r="101">
      <c r="A101" s="111" t="s">
        <v>181</v>
      </c>
      <c r="B101" s="111" t="s">
        <v>41</v>
      </c>
      <c r="C101" s="112"/>
    </row>
    <row r="102">
      <c r="A102" s="111" t="s">
        <v>182</v>
      </c>
      <c r="B102" s="111" t="s">
        <v>41</v>
      </c>
      <c r="C102" s="112"/>
    </row>
    <row r="103">
      <c r="A103" s="111" t="s">
        <v>183</v>
      </c>
      <c r="B103" s="111" t="s">
        <v>41</v>
      </c>
      <c r="C103" s="112"/>
    </row>
    <row r="104">
      <c r="A104" s="111" t="s">
        <v>184</v>
      </c>
      <c r="B104" s="111" t="s">
        <v>41</v>
      </c>
      <c r="C104" s="112"/>
    </row>
    <row r="105">
      <c r="A105" s="111" t="s">
        <v>185</v>
      </c>
      <c r="B105" s="111" t="s">
        <v>41</v>
      </c>
      <c r="C105" s="112"/>
    </row>
    <row r="106">
      <c r="A106" s="111" t="s">
        <v>186</v>
      </c>
      <c r="B106" s="111" t="s">
        <v>41</v>
      </c>
      <c r="C106" s="112"/>
    </row>
    <row r="107">
      <c r="A107" s="111" t="s">
        <v>187</v>
      </c>
      <c r="B107" s="111" t="s">
        <v>41</v>
      </c>
      <c r="C107" s="112"/>
    </row>
    <row r="108">
      <c r="A108" s="111" t="s">
        <v>188</v>
      </c>
      <c r="B108" s="111" t="s">
        <v>41</v>
      </c>
      <c r="C108" s="112"/>
    </row>
    <row r="109">
      <c r="A109" s="111" t="s">
        <v>189</v>
      </c>
      <c r="B109" s="111" t="s">
        <v>41</v>
      </c>
      <c r="C109" s="112"/>
    </row>
    <row r="110">
      <c r="A110" s="111" t="s">
        <v>190</v>
      </c>
      <c r="B110" s="111" t="s">
        <v>41</v>
      </c>
      <c r="C110" s="112"/>
    </row>
    <row r="111">
      <c r="A111" s="111" t="s">
        <v>191</v>
      </c>
      <c r="B111" s="111" t="s">
        <v>41</v>
      </c>
      <c r="C111" s="112"/>
    </row>
    <row r="112">
      <c r="A112" s="111" t="s">
        <v>192</v>
      </c>
      <c r="B112" s="111" t="s">
        <v>41</v>
      </c>
      <c r="C112" s="112"/>
    </row>
    <row r="113">
      <c r="A113" s="111" t="s">
        <v>193</v>
      </c>
      <c r="B113" s="111" t="s">
        <v>41</v>
      </c>
      <c r="C113" s="112"/>
    </row>
    <row r="114">
      <c r="A114" s="111" t="s">
        <v>194</v>
      </c>
      <c r="B114" s="111" t="s">
        <v>41</v>
      </c>
      <c r="C114" s="112"/>
    </row>
    <row r="115">
      <c r="A115" s="111" t="s">
        <v>195</v>
      </c>
      <c r="B115" s="111" t="s">
        <v>41</v>
      </c>
      <c r="C115" s="112"/>
    </row>
    <row r="116">
      <c r="A116" s="111" t="s">
        <v>196</v>
      </c>
      <c r="B116" s="111" t="s">
        <v>41</v>
      </c>
      <c r="C116" s="112"/>
    </row>
    <row r="117">
      <c r="A117" s="111" t="s">
        <v>197</v>
      </c>
      <c r="B117" s="111" t="s">
        <v>41</v>
      </c>
      <c r="C117" s="112"/>
    </row>
    <row r="118">
      <c r="A118" s="111" t="s">
        <v>198</v>
      </c>
      <c r="B118" s="111" t="s">
        <v>41</v>
      </c>
      <c r="C118" s="112"/>
    </row>
    <row r="119">
      <c r="A119" s="111" t="s">
        <v>199</v>
      </c>
      <c r="B119" s="111" t="s">
        <v>41</v>
      </c>
      <c r="C119" s="112"/>
    </row>
    <row r="120">
      <c r="A120" s="111" t="s">
        <v>200</v>
      </c>
      <c r="B120" s="111" t="s">
        <v>41</v>
      </c>
      <c r="C120" s="112"/>
    </row>
    <row r="121">
      <c r="A121" s="66" t="s">
        <v>201</v>
      </c>
      <c r="B121" s="66" t="s">
        <v>41</v>
      </c>
      <c r="C121" s="112"/>
    </row>
    <row r="122">
      <c r="A122" s="111" t="s">
        <v>202</v>
      </c>
      <c r="B122" s="111" t="s">
        <v>41</v>
      </c>
      <c r="C122" s="112"/>
    </row>
    <row r="123">
      <c r="A123" s="111" t="s">
        <v>203</v>
      </c>
      <c r="B123" s="111" t="s">
        <v>41</v>
      </c>
      <c r="C123" s="112"/>
    </row>
    <row r="124">
      <c r="A124" s="111" t="s">
        <v>204</v>
      </c>
      <c r="B124" s="111" t="s">
        <v>41</v>
      </c>
      <c r="C124" s="112"/>
    </row>
    <row r="125">
      <c r="A125" s="111" t="s">
        <v>205</v>
      </c>
      <c r="B125" s="111" t="s">
        <v>41</v>
      </c>
      <c r="C125" s="112"/>
    </row>
    <row r="126">
      <c r="A126" s="111" t="s">
        <v>42</v>
      </c>
      <c r="B126" s="111" t="s">
        <v>41</v>
      </c>
      <c r="C126" s="112"/>
    </row>
    <row r="127">
      <c r="A127" s="111" t="s">
        <v>206</v>
      </c>
      <c r="B127" s="111" t="s">
        <v>41</v>
      </c>
      <c r="C127" s="112"/>
    </row>
    <row r="128">
      <c r="A128" s="111" t="s">
        <v>207</v>
      </c>
      <c r="B128" s="111" t="s">
        <v>41</v>
      </c>
      <c r="C128" s="112"/>
    </row>
    <row r="129">
      <c r="A129" s="111" t="s">
        <v>208</v>
      </c>
      <c r="B129" s="111" t="s">
        <v>41</v>
      </c>
      <c r="C129" s="112"/>
    </row>
    <row r="130">
      <c r="A130" s="111" t="s">
        <v>209</v>
      </c>
      <c r="B130" s="111" t="s">
        <v>41</v>
      </c>
      <c r="C130" s="112"/>
    </row>
    <row r="131">
      <c r="A131" s="111" t="s">
        <v>210</v>
      </c>
      <c r="B131" s="111" t="s">
        <v>41</v>
      </c>
      <c r="C131" s="112"/>
    </row>
    <row r="132">
      <c r="A132" s="111" t="s">
        <v>211</v>
      </c>
      <c r="B132" s="111" t="s">
        <v>41</v>
      </c>
      <c r="C132" s="112"/>
    </row>
    <row r="133">
      <c r="A133" s="111" t="s">
        <v>212</v>
      </c>
      <c r="B133" s="111" t="s">
        <v>41</v>
      </c>
      <c r="C133" s="112"/>
    </row>
    <row r="134">
      <c r="A134" s="111" t="s">
        <v>213</v>
      </c>
      <c r="B134" s="111" t="s">
        <v>41</v>
      </c>
      <c r="C134" s="112"/>
    </row>
    <row r="135">
      <c r="A135" s="111" t="s">
        <v>214</v>
      </c>
      <c r="B135" s="111" t="s">
        <v>41</v>
      </c>
      <c r="C135" s="112"/>
    </row>
    <row r="136">
      <c r="A136" s="111" t="s">
        <v>215</v>
      </c>
      <c r="B136" s="111" t="s">
        <v>41</v>
      </c>
      <c r="C136" s="112"/>
    </row>
    <row r="137">
      <c r="A137" s="111" t="s">
        <v>216</v>
      </c>
      <c r="B137" s="111" t="s">
        <v>41</v>
      </c>
      <c r="C137" s="112"/>
    </row>
    <row r="138">
      <c r="A138" s="111" t="s">
        <v>217</v>
      </c>
      <c r="B138" s="111" t="s">
        <v>41</v>
      </c>
      <c r="C138" s="112"/>
    </row>
    <row r="139">
      <c r="A139" s="111" t="s">
        <v>218</v>
      </c>
      <c r="B139" s="111" t="s">
        <v>41</v>
      </c>
      <c r="C139" s="112"/>
    </row>
    <row r="140">
      <c r="A140" s="111" t="s">
        <v>53</v>
      </c>
      <c r="B140" s="111" t="s">
        <v>41</v>
      </c>
      <c r="C140" s="112"/>
    </row>
    <row r="141">
      <c r="A141" s="111" t="s">
        <v>219</v>
      </c>
      <c r="B141" s="111" t="s">
        <v>41</v>
      </c>
      <c r="C141" s="112"/>
    </row>
    <row r="142">
      <c r="A142" s="111" t="s">
        <v>220</v>
      </c>
      <c r="B142" s="111" t="s">
        <v>41</v>
      </c>
      <c r="C142" s="112"/>
    </row>
    <row r="143">
      <c r="A143" s="111" t="s">
        <v>221</v>
      </c>
      <c r="B143" s="111" t="s">
        <v>41</v>
      </c>
      <c r="C143" s="112"/>
    </row>
    <row r="144">
      <c r="A144" s="111" t="s">
        <v>222</v>
      </c>
      <c r="B144" s="111" t="s">
        <v>41</v>
      </c>
      <c r="C144" s="112"/>
    </row>
    <row r="145">
      <c r="A145" s="111" t="s">
        <v>223</v>
      </c>
      <c r="B145" s="111" t="s">
        <v>41</v>
      </c>
      <c r="C145" s="112"/>
    </row>
    <row r="146">
      <c r="A146" s="111" t="s">
        <v>224</v>
      </c>
      <c r="B146" s="111" t="s">
        <v>41</v>
      </c>
      <c r="C146" s="112"/>
    </row>
    <row r="147">
      <c r="A147" s="111" t="s">
        <v>225</v>
      </c>
      <c r="B147" s="111" t="s">
        <v>41</v>
      </c>
      <c r="C147" s="112"/>
    </row>
    <row r="148">
      <c r="A148" s="111" t="s">
        <v>226</v>
      </c>
      <c r="B148" s="111" t="s">
        <v>41</v>
      </c>
      <c r="C148" s="112"/>
    </row>
    <row r="149">
      <c r="A149" s="111" t="s">
        <v>227</v>
      </c>
      <c r="B149" s="111" t="s">
        <v>41</v>
      </c>
      <c r="C149" s="112"/>
    </row>
    <row r="150">
      <c r="A150" s="111" t="s">
        <v>228</v>
      </c>
      <c r="B150" s="111" t="s">
        <v>41</v>
      </c>
      <c r="C150" s="112"/>
    </row>
    <row r="151">
      <c r="A151" s="111" t="s">
        <v>229</v>
      </c>
      <c r="B151" s="111" t="s">
        <v>41</v>
      </c>
      <c r="C151" s="112"/>
    </row>
    <row r="152">
      <c r="A152" s="111" t="s">
        <v>230</v>
      </c>
      <c r="B152" s="111" t="s">
        <v>41</v>
      </c>
      <c r="C152" s="112"/>
    </row>
    <row r="153">
      <c r="A153" s="111" t="s">
        <v>231</v>
      </c>
      <c r="B153" s="111" t="s">
        <v>41</v>
      </c>
      <c r="C153" s="112"/>
    </row>
    <row r="154">
      <c r="A154" s="111" t="s">
        <v>232</v>
      </c>
      <c r="B154" s="111" t="s">
        <v>41</v>
      </c>
      <c r="C154" s="112"/>
    </row>
    <row r="155">
      <c r="A155" s="111" t="s">
        <v>233</v>
      </c>
      <c r="B155" s="111" t="s">
        <v>41</v>
      </c>
      <c r="C155" s="112"/>
    </row>
    <row r="156">
      <c r="A156" s="111" t="s">
        <v>234</v>
      </c>
      <c r="B156" s="111" t="s">
        <v>41</v>
      </c>
      <c r="C156" s="112"/>
    </row>
    <row r="157">
      <c r="A157" s="111" t="s">
        <v>235</v>
      </c>
      <c r="B157" s="111" t="s">
        <v>41</v>
      </c>
      <c r="C157" s="112"/>
    </row>
    <row r="158">
      <c r="A158" s="111" t="s">
        <v>236</v>
      </c>
      <c r="B158" s="111" t="s">
        <v>41</v>
      </c>
      <c r="C158" s="112"/>
    </row>
    <row r="159">
      <c r="A159" s="111" t="s">
        <v>237</v>
      </c>
      <c r="B159" s="111" t="s">
        <v>41</v>
      </c>
      <c r="C159" s="112"/>
    </row>
    <row r="160">
      <c r="A160" s="111" t="s">
        <v>238</v>
      </c>
      <c r="B160" s="111" t="s">
        <v>41</v>
      </c>
      <c r="C160" s="112"/>
    </row>
    <row r="161">
      <c r="A161" s="113" t="s">
        <v>239</v>
      </c>
      <c r="B161" s="113" t="s">
        <v>41</v>
      </c>
      <c r="C161" s="112"/>
    </row>
    <row r="162">
      <c r="A162" s="111" t="s">
        <v>240</v>
      </c>
      <c r="B162" s="111" t="s">
        <v>41</v>
      </c>
      <c r="C162" s="112"/>
    </row>
    <row r="163">
      <c r="A163" s="111" t="s">
        <v>241</v>
      </c>
      <c r="B163" s="111" t="s">
        <v>41</v>
      </c>
      <c r="C163" s="112"/>
    </row>
    <row r="164">
      <c r="A164" s="111" t="s">
        <v>242</v>
      </c>
      <c r="B164" s="111" t="s">
        <v>41</v>
      </c>
      <c r="C164" s="112"/>
    </row>
    <row r="165">
      <c r="A165" s="111" t="s">
        <v>243</v>
      </c>
      <c r="B165" s="111" t="s">
        <v>41</v>
      </c>
      <c r="C165" s="112"/>
    </row>
    <row r="166">
      <c r="A166" s="111" t="s">
        <v>244</v>
      </c>
      <c r="B166" s="111" t="s">
        <v>41</v>
      </c>
      <c r="C166" s="112"/>
    </row>
    <row r="167">
      <c r="A167" s="111" t="s">
        <v>245</v>
      </c>
      <c r="B167" s="111" t="s">
        <v>41</v>
      </c>
      <c r="C167" s="112"/>
    </row>
    <row r="168">
      <c r="A168" s="113" t="s">
        <v>246</v>
      </c>
      <c r="B168" s="113" t="s">
        <v>41</v>
      </c>
      <c r="C168" s="112"/>
    </row>
    <row r="169">
      <c r="A169" s="111" t="s">
        <v>247</v>
      </c>
      <c r="B169" s="111" t="s">
        <v>41</v>
      </c>
      <c r="C169" s="112"/>
    </row>
    <row r="170">
      <c r="A170" s="111" t="s">
        <v>248</v>
      </c>
      <c r="B170" s="111" t="s">
        <v>41</v>
      </c>
      <c r="C170" s="112"/>
    </row>
    <row r="171">
      <c r="A171" s="111" t="s">
        <v>249</v>
      </c>
      <c r="B171" s="111" t="s">
        <v>41</v>
      </c>
      <c r="C171" s="112"/>
    </row>
    <row r="172">
      <c r="A172" s="111" t="s">
        <v>250</v>
      </c>
      <c r="B172" s="111" t="s">
        <v>41</v>
      </c>
      <c r="C172" s="112"/>
    </row>
    <row r="173">
      <c r="A173" s="111" t="s">
        <v>251</v>
      </c>
      <c r="B173" s="111" t="s">
        <v>41</v>
      </c>
      <c r="C173" s="112"/>
    </row>
    <row r="174">
      <c r="A174" s="111" t="s">
        <v>252</v>
      </c>
      <c r="B174" s="111" t="s">
        <v>41</v>
      </c>
      <c r="C174" s="112"/>
    </row>
    <row r="175">
      <c r="A175" s="111" t="s">
        <v>253</v>
      </c>
      <c r="B175" s="111" t="s">
        <v>41</v>
      </c>
      <c r="C175" s="112"/>
    </row>
    <row r="176">
      <c r="A176" s="111" t="s">
        <v>254</v>
      </c>
      <c r="B176" s="111" t="s">
        <v>41</v>
      </c>
      <c r="C176" s="112"/>
    </row>
    <row r="177">
      <c r="A177" s="111" t="s">
        <v>255</v>
      </c>
      <c r="B177" s="111" t="s">
        <v>41</v>
      </c>
      <c r="C177" s="112"/>
    </row>
    <row r="178">
      <c r="A178" s="111" t="s">
        <v>256</v>
      </c>
      <c r="B178" s="111" t="s">
        <v>41</v>
      </c>
      <c r="C178" s="112"/>
    </row>
    <row r="179">
      <c r="A179" s="111" t="s">
        <v>257</v>
      </c>
      <c r="B179" s="111" t="s">
        <v>41</v>
      </c>
      <c r="C179" s="112"/>
    </row>
    <row r="180">
      <c r="A180" s="111" t="s">
        <v>258</v>
      </c>
      <c r="B180" s="111" t="s">
        <v>41</v>
      </c>
      <c r="C180" s="112"/>
    </row>
    <row r="181">
      <c r="A181" s="111" t="s">
        <v>259</v>
      </c>
      <c r="B181" s="111" t="s">
        <v>41</v>
      </c>
      <c r="C181" s="112">
        <f>COUNTA(A99:A181)</f>
        <v>83</v>
      </c>
    </row>
    <row r="182">
      <c r="A182" s="111" t="s">
        <v>260</v>
      </c>
      <c r="B182" s="111" t="s">
        <v>261</v>
      </c>
      <c r="C182" s="112"/>
    </row>
    <row r="183">
      <c r="A183" s="111" t="s">
        <v>262</v>
      </c>
      <c r="B183" s="111" t="s">
        <v>261</v>
      </c>
      <c r="C183" s="112"/>
    </row>
    <row r="184">
      <c r="A184" s="111" t="s">
        <v>263</v>
      </c>
      <c r="B184" s="111" t="s">
        <v>261</v>
      </c>
      <c r="C184" s="112"/>
    </row>
    <row r="185">
      <c r="A185" s="111" t="s">
        <v>264</v>
      </c>
      <c r="B185" s="111" t="s">
        <v>261</v>
      </c>
      <c r="C185" s="112"/>
    </row>
    <row r="186">
      <c r="A186" s="111" t="s">
        <v>265</v>
      </c>
      <c r="B186" s="111" t="s">
        <v>261</v>
      </c>
      <c r="C186" s="112"/>
    </row>
    <row r="187">
      <c r="A187" s="111" t="s">
        <v>266</v>
      </c>
      <c r="B187" s="111" t="s">
        <v>261</v>
      </c>
      <c r="C187" s="112"/>
    </row>
    <row r="188">
      <c r="A188" s="111" t="s">
        <v>267</v>
      </c>
      <c r="B188" s="111" t="s">
        <v>261</v>
      </c>
      <c r="C188" s="112"/>
    </row>
    <row r="189">
      <c r="A189" s="111" t="s">
        <v>268</v>
      </c>
      <c r="B189" s="111" t="s">
        <v>261</v>
      </c>
      <c r="C189" s="112"/>
    </row>
    <row r="190">
      <c r="A190" s="111" t="s">
        <v>269</v>
      </c>
      <c r="B190" s="111" t="s">
        <v>261</v>
      </c>
      <c r="C190" s="112">
        <f>COUNTA(A182:A190)</f>
        <v>9</v>
      </c>
    </row>
    <row r="191">
      <c r="A191" s="111" t="s">
        <v>270</v>
      </c>
      <c r="B191" s="111" t="s">
        <v>271</v>
      </c>
      <c r="C191" s="112"/>
    </row>
    <row r="192">
      <c r="A192" s="111" t="s">
        <v>272</v>
      </c>
      <c r="B192" s="111" t="s">
        <v>271</v>
      </c>
      <c r="C192" s="112"/>
    </row>
    <row r="193">
      <c r="A193" s="111" t="s">
        <v>273</v>
      </c>
      <c r="B193" s="111" t="s">
        <v>271</v>
      </c>
      <c r="C193" s="112"/>
    </row>
    <row r="194">
      <c r="A194" s="111" t="s">
        <v>274</v>
      </c>
      <c r="B194" s="111" t="s">
        <v>271</v>
      </c>
      <c r="C194" s="112"/>
    </row>
    <row r="195">
      <c r="A195" s="111" t="s">
        <v>275</v>
      </c>
      <c r="B195" s="111" t="s">
        <v>271</v>
      </c>
      <c r="C195" s="112"/>
    </row>
    <row r="196">
      <c r="A196" s="111" t="s">
        <v>276</v>
      </c>
      <c r="B196" s="111" t="s">
        <v>271</v>
      </c>
      <c r="C196" s="112"/>
    </row>
    <row r="197">
      <c r="A197" s="111" t="s">
        <v>277</v>
      </c>
      <c r="B197" s="111" t="s">
        <v>271</v>
      </c>
      <c r="C197" s="112"/>
    </row>
    <row r="198">
      <c r="A198" s="111" t="s">
        <v>278</v>
      </c>
      <c r="B198" s="111" t="s">
        <v>271</v>
      </c>
      <c r="C198" s="112"/>
    </row>
    <row r="199">
      <c r="A199" s="111" t="s">
        <v>279</v>
      </c>
      <c r="B199" s="111" t="s">
        <v>271</v>
      </c>
      <c r="C199" s="112"/>
    </row>
    <row r="200">
      <c r="A200" s="111" t="s">
        <v>280</v>
      </c>
      <c r="B200" s="111" t="s">
        <v>271</v>
      </c>
      <c r="C200" s="112"/>
    </row>
    <row r="201">
      <c r="A201" s="111" t="s">
        <v>281</v>
      </c>
      <c r="B201" s="111" t="s">
        <v>271</v>
      </c>
      <c r="C201" s="112"/>
    </row>
    <row r="202">
      <c r="A202" s="111" t="s">
        <v>282</v>
      </c>
      <c r="B202" s="111" t="s">
        <v>271</v>
      </c>
      <c r="C202" s="112"/>
    </row>
    <row r="203">
      <c r="A203" s="111" t="s">
        <v>283</v>
      </c>
      <c r="B203" s="111" t="s">
        <v>271</v>
      </c>
      <c r="C203" s="112"/>
    </row>
    <row r="204">
      <c r="A204" s="111" t="s">
        <v>284</v>
      </c>
      <c r="B204" s="111" t="s">
        <v>271</v>
      </c>
      <c r="C204" s="112"/>
    </row>
    <row r="205">
      <c r="A205" s="111" t="s">
        <v>285</v>
      </c>
      <c r="B205" s="111" t="s">
        <v>271</v>
      </c>
      <c r="C205" s="112"/>
    </row>
    <row r="206">
      <c r="A206" s="111" t="s">
        <v>286</v>
      </c>
      <c r="B206" s="111" t="s">
        <v>271</v>
      </c>
      <c r="C206" s="112"/>
    </row>
    <row r="207">
      <c r="A207" s="111" t="s">
        <v>287</v>
      </c>
      <c r="B207" s="111" t="s">
        <v>271</v>
      </c>
      <c r="C207" s="112"/>
    </row>
    <row r="208">
      <c r="A208" s="111" t="s">
        <v>288</v>
      </c>
      <c r="B208" s="111" t="s">
        <v>271</v>
      </c>
      <c r="C208" s="112"/>
    </row>
    <row r="209">
      <c r="A209" s="111" t="s">
        <v>289</v>
      </c>
      <c r="B209" s="111" t="s">
        <v>271</v>
      </c>
      <c r="C209" s="112"/>
    </row>
    <row r="210">
      <c r="A210" s="111" t="s">
        <v>290</v>
      </c>
      <c r="B210" s="111" t="s">
        <v>271</v>
      </c>
      <c r="C210" s="112"/>
    </row>
    <row r="211">
      <c r="A211" s="111" t="s">
        <v>291</v>
      </c>
      <c r="B211" s="111" t="s">
        <v>271</v>
      </c>
      <c r="C211" s="112"/>
    </row>
    <row r="212">
      <c r="A212" s="111" t="s">
        <v>292</v>
      </c>
      <c r="B212" s="111" t="s">
        <v>271</v>
      </c>
      <c r="C212" s="112"/>
    </row>
    <row r="213">
      <c r="A213" s="111" t="s">
        <v>293</v>
      </c>
      <c r="B213" s="111" t="s">
        <v>271</v>
      </c>
      <c r="C213" s="112"/>
    </row>
    <row r="214">
      <c r="A214" s="111" t="s">
        <v>294</v>
      </c>
      <c r="B214" s="111" t="s">
        <v>271</v>
      </c>
      <c r="C214" s="112"/>
    </row>
    <row r="215">
      <c r="A215" s="111" t="s">
        <v>295</v>
      </c>
      <c r="B215" s="111" t="s">
        <v>271</v>
      </c>
      <c r="C215" s="112">
        <f>COUNTA(A191:A215)</f>
        <v>25</v>
      </c>
    </row>
    <row r="216">
      <c r="A216" s="111" t="s">
        <v>296</v>
      </c>
      <c r="B216" s="111" t="s">
        <v>11</v>
      </c>
      <c r="C216" s="112"/>
    </row>
    <row r="217">
      <c r="A217" s="111" t="s">
        <v>297</v>
      </c>
      <c r="B217" s="111" t="s">
        <v>11</v>
      </c>
      <c r="C217" s="112"/>
    </row>
    <row r="218">
      <c r="A218" s="111" t="s">
        <v>298</v>
      </c>
      <c r="B218" s="111" t="s">
        <v>11</v>
      </c>
      <c r="C218" s="112"/>
    </row>
    <row r="219">
      <c r="A219" s="111" t="s">
        <v>299</v>
      </c>
      <c r="B219" s="111" t="s">
        <v>11</v>
      </c>
      <c r="C219" s="112"/>
    </row>
    <row r="220">
      <c r="A220" s="111" t="s">
        <v>300</v>
      </c>
      <c r="B220" s="111" t="s">
        <v>11</v>
      </c>
      <c r="C220" s="112"/>
    </row>
    <row r="221">
      <c r="A221" s="66" t="s">
        <v>10</v>
      </c>
      <c r="B221" s="111" t="s">
        <v>11</v>
      </c>
      <c r="C221" s="112"/>
    </row>
    <row r="222">
      <c r="A222" s="111" t="s">
        <v>301</v>
      </c>
      <c r="B222" s="111" t="s">
        <v>11</v>
      </c>
      <c r="C222" s="112"/>
    </row>
    <row r="223">
      <c r="A223" s="111" t="s">
        <v>302</v>
      </c>
      <c r="B223" s="111" t="s">
        <v>11</v>
      </c>
      <c r="C223" s="112"/>
    </row>
    <row r="224">
      <c r="A224" s="111" t="s">
        <v>303</v>
      </c>
      <c r="B224" s="111" t="s">
        <v>11</v>
      </c>
      <c r="C224" s="112"/>
    </row>
    <row r="225">
      <c r="A225" s="111" t="s">
        <v>304</v>
      </c>
      <c r="B225" s="111" t="s">
        <v>11</v>
      </c>
      <c r="C225" s="112"/>
    </row>
    <row r="226">
      <c r="A226" s="111" t="s">
        <v>305</v>
      </c>
      <c r="B226" s="111" t="s">
        <v>11</v>
      </c>
      <c r="C226" s="112"/>
    </row>
    <row r="227">
      <c r="A227" s="111" t="s">
        <v>306</v>
      </c>
      <c r="B227" s="111" t="s">
        <v>11</v>
      </c>
      <c r="C227" s="112"/>
    </row>
    <row r="228">
      <c r="A228" s="111" t="s">
        <v>307</v>
      </c>
      <c r="B228" s="111" t="s">
        <v>11</v>
      </c>
      <c r="C228" s="112"/>
    </row>
    <row r="229">
      <c r="A229" s="111" t="s">
        <v>308</v>
      </c>
      <c r="B229" s="111" t="s">
        <v>11</v>
      </c>
      <c r="C229" s="112"/>
    </row>
    <row r="230">
      <c r="A230" s="111" t="s">
        <v>309</v>
      </c>
      <c r="B230" s="111" t="s">
        <v>11</v>
      </c>
      <c r="C230" s="112"/>
    </row>
    <row r="231">
      <c r="A231" s="111" t="s">
        <v>310</v>
      </c>
      <c r="B231" s="111" t="s">
        <v>11</v>
      </c>
      <c r="C231" s="112">
        <f>COUNTA(A216:A231)</f>
        <v>16</v>
      </c>
    </row>
    <row r="232">
      <c r="A232" s="111" t="s">
        <v>311</v>
      </c>
      <c r="B232" s="111" t="s">
        <v>312</v>
      </c>
      <c r="C232" s="112"/>
    </row>
    <row r="233">
      <c r="A233" s="111" t="s">
        <v>313</v>
      </c>
      <c r="B233" s="111" t="s">
        <v>312</v>
      </c>
      <c r="C233" s="112">
        <f>COUNTA(A232:A233)</f>
        <v>2</v>
      </c>
    </row>
    <row r="234">
      <c r="A234" s="111" t="s">
        <v>314</v>
      </c>
      <c r="B234" s="111" t="s">
        <v>315</v>
      </c>
      <c r="C234" s="112">
        <f>COUNTA(A234)</f>
        <v>1</v>
      </c>
    </row>
    <row r="235">
      <c r="A235" s="111" t="s">
        <v>316</v>
      </c>
      <c r="B235" s="111" t="s">
        <v>317</v>
      </c>
      <c r="C235" s="112"/>
    </row>
    <row r="236">
      <c r="A236" s="111" t="s">
        <v>318</v>
      </c>
      <c r="B236" s="111" t="s">
        <v>317</v>
      </c>
      <c r="C236" s="112">
        <f>COUNTA(A235:A236)</f>
        <v>2</v>
      </c>
    </row>
    <row r="237">
      <c r="A237" s="111" t="s">
        <v>319</v>
      </c>
      <c r="B237" s="111" t="s">
        <v>320</v>
      </c>
      <c r="C237" s="112">
        <f>COUNTA(A237)</f>
        <v>1</v>
      </c>
    </row>
    <row r="238">
      <c r="A238" s="111" t="s">
        <v>321</v>
      </c>
      <c r="B238" s="111" t="s">
        <v>322</v>
      </c>
      <c r="C238" s="112"/>
    </row>
    <row r="239">
      <c r="A239" s="111" t="s">
        <v>323</v>
      </c>
      <c r="B239" s="111" t="s">
        <v>322</v>
      </c>
      <c r="C239" s="112"/>
    </row>
    <row r="240">
      <c r="A240" s="111" t="s">
        <v>324</v>
      </c>
      <c r="B240" s="111" t="s">
        <v>322</v>
      </c>
      <c r="C240" s="112"/>
    </row>
    <row r="241">
      <c r="A241" s="111" t="s">
        <v>325</v>
      </c>
      <c r="B241" s="111" t="s">
        <v>322</v>
      </c>
      <c r="C241" s="112"/>
    </row>
    <row r="242">
      <c r="A242" s="111" t="s">
        <v>326</v>
      </c>
      <c r="B242" s="111" t="s">
        <v>322</v>
      </c>
      <c r="C242" s="112"/>
    </row>
    <row r="243">
      <c r="A243" s="111" t="s">
        <v>327</v>
      </c>
      <c r="B243" s="111" t="s">
        <v>322</v>
      </c>
      <c r="C243" s="112">
        <f>COUNTA(A238:A243)</f>
        <v>6</v>
      </c>
    </row>
    <row r="244">
      <c r="A244" s="111" t="s">
        <v>328</v>
      </c>
      <c r="B244" s="111" t="s">
        <v>32</v>
      </c>
      <c r="C244" s="112"/>
    </row>
    <row r="245">
      <c r="A245" s="111" t="s">
        <v>329</v>
      </c>
      <c r="B245" s="111" t="s">
        <v>32</v>
      </c>
      <c r="C245" s="112"/>
    </row>
    <row r="246">
      <c r="A246" s="111" t="s">
        <v>330</v>
      </c>
      <c r="B246" s="111" t="s">
        <v>32</v>
      </c>
      <c r="C246" s="112"/>
    </row>
    <row r="247">
      <c r="A247" s="111" t="s">
        <v>331</v>
      </c>
      <c r="B247" s="111" t="s">
        <v>32</v>
      </c>
      <c r="C247" s="112"/>
    </row>
    <row r="248">
      <c r="A248" s="111" t="s">
        <v>332</v>
      </c>
      <c r="B248" s="111" t="s">
        <v>32</v>
      </c>
      <c r="C248" s="112"/>
    </row>
    <row r="249">
      <c r="A249" s="111" t="s">
        <v>333</v>
      </c>
      <c r="B249" s="111" t="s">
        <v>32</v>
      </c>
      <c r="C249" s="112"/>
    </row>
    <row r="250">
      <c r="A250" s="111" t="s">
        <v>334</v>
      </c>
      <c r="B250" s="111" t="s">
        <v>32</v>
      </c>
      <c r="C250" s="112"/>
    </row>
    <row r="251">
      <c r="A251" s="111" t="s">
        <v>335</v>
      </c>
      <c r="B251" s="111" t="s">
        <v>32</v>
      </c>
      <c r="C251" s="112"/>
    </row>
    <row r="252">
      <c r="A252" s="111" t="s">
        <v>336</v>
      </c>
      <c r="B252" s="111" t="s">
        <v>32</v>
      </c>
      <c r="C252" s="112"/>
    </row>
    <row r="253">
      <c r="A253" s="111" t="s">
        <v>337</v>
      </c>
      <c r="B253" s="111" t="s">
        <v>32</v>
      </c>
      <c r="C253" s="112"/>
    </row>
    <row r="254">
      <c r="A254" s="111" t="s">
        <v>338</v>
      </c>
      <c r="B254" s="111" t="s">
        <v>32</v>
      </c>
      <c r="C254" s="112"/>
    </row>
    <row r="255">
      <c r="A255" s="111" t="s">
        <v>339</v>
      </c>
      <c r="B255" s="111" t="s">
        <v>32</v>
      </c>
      <c r="C255" s="112"/>
    </row>
    <row r="256">
      <c r="A256" s="111" t="s">
        <v>340</v>
      </c>
      <c r="B256" s="111" t="s">
        <v>32</v>
      </c>
      <c r="C256" s="112"/>
    </row>
    <row r="257">
      <c r="A257" s="111" t="s">
        <v>341</v>
      </c>
      <c r="B257" s="111" t="s">
        <v>32</v>
      </c>
      <c r="C257" s="112"/>
    </row>
    <row r="258">
      <c r="A258" s="111" t="s">
        <v>342</v>
      </c>
      <c r="B258" s="111" t="s">
        <v>32</v>
      </c>
      <c r="C258" s="112"/>
    </row>
    <row r="259">
      <c r="A259" s="111" t="s">
        <v>343</v>
      </c>
      <c r="B259" s="111" t="s">
        <v>32</v>
      </c>
      <c r="C259" s="112"/>
    </row>
    <row r="260">
      <c r="A260" s="111" t="s">
        <v>344</v>
      </c>
      <c r="B260" s="111" t="s">
        <v>32</v>
      </c>
      <c r="C260" s="112"/>
    </row>
    <row r="261">
      <c r="A261" s="111" t="s">
        <v>345</v>
      </c>
      <c r="B261" s="111" t="s">
        <v>32</v>
      </c>
      <c r="C261" s="112"/>
    </row>
    <row r="262">
      <c r="A262" s="111" t="s">
        <v>346</v>
      </c>
      <c r="B262" s="111" t="s">
        <v>32</v>
      </c>
      <c r="C262" s="112"/>
    </row>
    <row r="263">
      <c r="A263" s="111" t="s">
        <v>347</v>
      </c>
      <c r="B263" s="111" t="s">
        <v>32</v>
      </c>
      <c r="C263" s="112"/>
    </row>
    <row r="264">
      <c r="A264" s="111" t="s">
        <v>348</v>
      </c>
      <c r="B264" s="111" t="s">
        <v>32</v>
      </c>
      <c r="C264" s="112"/>
    </row>
    <row r="265">
      <c r="A265" s="111" t="s">
        <v>349</v>
      </c>
      <c r="B265" s="111" t="s">
        <v>32</v>
      </c>
      <c r="C265" s="112"/>
    </row>
    <row r="266">
      <c r="A266" s="111" t="s">
        <v>350</v>
      </c>
      <c r="B266" s="111" t="s">
        <v>32</v>
      </c>
      <c r="C266" s="112"/>
    </row>
    <row r="267">
      <c r="A267" s="111" t="s">
        <v>351</v>
      </c>
      <c r="B267" s="111" t="s">
        <v>32</v>
      </c>
      <c r="C267" s="112"/>
    </row>
    <row r="268">
      <c r="A268" s="111" t="s">
        <v>352</v>
      </c>
      <c r="B268" s="111" t="s">
        <v>32</v>
      </c>
      <c r="C268" s="112"/>
    </row>
    <row r="269">
      <c r="A269" s="111" t="s">
        <v>353</v>
      </c>
      <c r="B269" s="111" t="s">
        <v>32</v>
      </c>
      <c r="C269" s="112"/>
    </row>
    <row r="270">
      <c r="A270" s="111" t="s">
        <v>354</v>
      </c>
      <c r="B270" s="111" t="s">
        <v>32</v>
      </c>
      <c r="C270" s="112"/>
    </row>
    <row r="271">
      <c r="A271" s="111" t="s">
        <v>355</v>
      </c>
      <c r="B271" s="111" t="s">
        <v>32</v>
      </c>
      <c r="C271" s="112"/>
    </row>
    <row r="272">
      <c r="A272" s="111" t="s">
        <v>356</v>
      </c>
      <c r="B272" s="111" t="s">
        <v>32</v>
      </c>
      <c r="C272" s="112"/>
    </row>
    <row r="273">
      <c r="A273" s="66" t="s">
        <v>357</v>
      </c>
      <c r="B273" s="66" t="s">
        <v>32</v>
      </c>
      <c r="C273" s="112"/>
    </row>
    <row r="274">
      <c r="A274" s="111" t="s">
        <v>358</v>
      </c>
      <c r="B274" s="111" t="s">
        <v>32</v>
      </c>
      <c r="C274" s="112"/>
    </row>
    <row r="275">
      <c r="A275" s="111" t="s">
        <v>359</v>
      </c>
      <c r="B275" s="111" t="s">
        <v>32</v>
      </c>
      <c r="C275" s="112"/>
    </row>
    <row r="276">
      <c r="A276" s="111" t="s">
        <v>360</v>
      </c>
      <c r="B276" s="111" t="s">
        <v>32</v>
      </c>
      <c r="C276" s="112"/>
    </row>
    <row r="277">
      <c r="A277" s="66" t="s">
        <v>361</v>
      </c>
      <c r="B277" s="66" t="s">
        <v>32</v>
      </c>
      <c r="C277" s="112"/>
    </row>
    <row r="278">
      <c r="A278" s="111" t="s">
        <v>362</v>
      </c>
      <c r="B278" s="111" t="s">
        <v>32</v>
      </c>
      <c r="C278" s="112"/>
    </row>
    <row r="279">
      <c r="A279" s="111" t="s">
        <v>363</v>
      </c>
      <c r="B279" s="111" t="s">
        <v>32</v>
      </c>
      <c r="C279" s="112"/>
    </row>
    <row r="280">
      <c r="A280" s="111" t="s">
        <v>364</v>
      </c>
      <c r="B280" s="111" t="s">
        <v>32</v>
      </c>
      <c r="C280" s="112"/>
    </row>
    <row r="281">
      <c r="A281" s="111" t="s">
        <v>365</v>
      </c>
      <c r="B281" s="111" t="s">
        <v>32</v>
      </c>
      <c r="C281" s="112"/>
    </row>
    <row r="282">
      <c r="A282" s="111" t="s">
        <v>366</v>
      </c>
      <c r="B282" s="111" t="s">
        <v>32</v>
      </c>
      <c r="C282" s="112"/>
    </row>
    <row r="283">
      <c r="A283" s="111" t="s">
        <v>367</v>
      </c>
      <c r="B283" s="111" t="s">
        <v>32</v>
      </c>
      <c r="C283" s="112"/>
    </row>
    <row r="284">
      <c r="A284" s="111" t="s">
        <v>368</v>
      </c>
      <c r="B284" s="111" t="s">
        <v>32</v>
      </c>
      <c r="C284" s="112"/>
    </row>
    <row r="285">
      <c r="A285" s="111" t="s">
        <v>369</v>
      </c>
      <c r="B285" s="111" t="s">
        <v>32</v>
      </c>
      <c r="C285" s="112"/>
    </row>
    <row r="286">
      <c r="A286" s="111" t="s">
        <v>370</v>
      </c>
      <c r="B286" s="111" t="s">
        <v>32</v>
      </c>
      <c r="C286" s="112"/>
    </row>
    <row r="287">
      <c r="A287" s="111" t="s">
        <v>371</v>
      </c>
      <c r="B287" s="111" t="s">
        <v>32</v>
      </c>
      <c r="C287" s="112"/>
    </row>
    <row r="288">
      <c r="A288" s="111" t="s">
        <v>372</v>
      </c>
      <c r="B288" s="111" t="s">
        <v>32</v>
      </c>
      <c r="C288" s="112"/>
    </row>
    <row r="289">
      <c r="A289" s="111" t="s">
        <v>373</v>
      </c>
      <c r="B289" s="111" t="s">
        <v>32</v>
      </c>
      <c r="C289" s="112"/>
    </row>
    <row r="290">
      <c r="A290" s="111" t="s">
        <v>374</v>
      </c>
      <c r="B290" s="111" t="s">
        <v>32</v>
      </c>
      <c r="C290" s="112"/>
    </row>
    <row r="291">
      <c r="A291" s="111" t="s">
        <v>375</v>
      </c>
      <c r="B291" s="111" t="s">
        <v>32</v>
      </c>
      <c r="C291" s="112"/>
    </row>
    <row r="292">
      <c r="A292" s="111" t="s">
        <v>33</v>
      </c>
      <c r="B292" s="111" t="s">
        <v>32</v>
      </c>
      <c r="C292" s="112"/>
    </row>
    <row r="293">
      <c r="A293" s="111" t="s">
        <v>376</v>
      </c>
      <c r="B293" s="111" t="s">
        <v>32</v>
      </c>
      <c r="C293" s="112"/>
    </row>
    <row r="294">
      <c r="A294" s="111" t="s">
        <v>377</v>
      </c>
      <c r="B294" s="111" t="s">
        <v>32</v>
      </c>
      <c r="C294" s="112">
        <f>COUNTA(A244:A294)</f>
        <v>51</v>
      </c>
    </row>
    <row r="295">
      <c r="A295" s="111" t="s">
        <v>378</v>
      </c>
      <c r="B295" s="111" t="s">
        <v>379</v>
      </c>
      <c r="C295" s="112"/>
    </row>
    <row r="296">
      <c r="A296" s="111" t="s">
        <v>380</v>
      </c>
      <c r="B296" s="111" t="s">
        <v>379</v>
      </c>
      <c r="C296" s="112">
        <f>COUNTA(A295:A296)</f>
        <v>2</v>
      </c>
    </row>
    <row r="297">
      <c r="A297" s="111" t="s">
        <v>381</v>
      </c>
      <c r="B297" s="111" t="s">
        <v>382</v>
      </c>
      <c r="C297" s="112"/>
    </row>
    <row r="298">
      <c r="A298" s="111" t="s">
        <v>383</v>
      </c>
      <c r="B298" s="111" t="s">
        <v>382</v>
      </c>
      <c r="C298" s="112">
        <f>COUNTA(A297:A298)</f>
        <v>2</v>
      </c>
    </row>
    <row r="299">
      <c r="A299" s="114" t="s">
        <v>384</v>
      </c>
      <c r="B299" s="111" t="s">
        <v>385</v>
      </c>
      <c r="C299" s="112">
        <f t="shared" ref="C299:C300" si="2">COUNTA(A299)</f>
        <v>1</v>
      </c>
    </row>
    <row r="300">
      <c r="A300" s="111" t="s">
        <v>386</v>
      </c>
      <c r="B300" s="111" t="s">
        <v>387</v>
      </c>
      <c r="C300" s="112">
        <f t="shared" si="2"/>
        <v>1</v>
      </c>
    </row>
    <row r="301">
      <c r="A301" s="111" t="s">
        <v>388</v>
      </c>
      <c r="B301" s="111" t="s">
        <v>389</v>
      </c>
      <c r="C301" s="112"/>
    </row>
    <row r="302">
      <c r="A302" s="111" t="s">
        <v>390</v>
      </c>
      <c r="B302" s="111" t="s">
        <v>389</v>
      </c>
      <c r="C302" s="112"/>
    </row>
    <row r="303">
      <c r="A303" s="111" t="s">
        <v>391</v>
      </c>
      <c r="B303" s="111" t="s">
        <v>389</v>
      </c>
      <c r="C303" s="112"/>
    </row>
    <row r="304">
      <c r="A304" s="111" t="s">
        <v>392</v>
      </c>
      <c r="B304" s="111" t="s">
        <v>389</v>
      </c>
      <c r="C304" s="112"/>
    </row>
    <row r="305">
      <c r="A305" s="111" t="s">
        <v>393</v>
      </c>
      <c r="B305" s="111" t="s">
        <v>389</v>
      </c>
      <c r="C305" s="112"/>
    </row>
    <row r="306">
      <c r="A306" s="111" t="s">
        <v>394</v>
      </c>
      <c r="B306" s="111" t="s">
        <v>389</v>
      </c>
      <c r="C306" s="112"/>
    </row>
    <row r="307">
      <c r="A307" s="111" t="s">
        <v>395</v>
      </c>
      <c r="B307" s="111" t="s">
        <v>389</v>
      </c>
      <c r="C307" s="112">
        <f>COUNTA(A301:A307)</f>
        <v>7</v>
      </c>
    </row>
    <row r="308">
      <c r="A308" s="111" t="s">
        <v>396</v>
      </c>
      <c r="B308" s="111" t="s">
        <v>397</v>
      </c>
      <c r="C308" s="112">
        <f t="shared" ref="C308:C311" si="3">COUNTA(A308)</f>
        <v>1</v>
      </c>
    </row>
    <row r="309">
      <c r="A309" s="111" t="s">
        <v>398</v>
      </c>
      <c r="B309" s="111" t="s">
        <v>399</v>
      </c>
      <c r="C309" s="112">
        <f t="shared" si="3"/>
        <v>1</v>
      </c>
    </row>
    <row r="310">
      <c r="A310" s="111" t="s">
        <v>400</v>
      </c>
      <c r="B310" s="111" t="s">
        <v>401</v>
      </c>
      <c r="C310" s="112">
        <f t="shared" si="3"/>
        <v>1</v>
      </c>
    </row>
    <row r="311">
      <c r="A311" s="111" t="s">
        <v>402</v>
      </c>
      <c r="B311" s="111" t="s">
        <v>403</v>
      </c>
      <c r="C311" s="112">
        <f t="shared" si="3"/>
        <v>1</v>
      </c>
    </row>
    <row r="312">
      <c r="A312" s="111" t="s">
        <v>404</v>
      </c>
      <c r="B312" s="111" t="s">
        <v>405</v>
      </c>
      <c r="C312" s="112"/>
    </row>
    <row r="313">
      <c r="A313" s="111" t="s">
        <v>406</v>
      </c>
      <c r="B313" s="111" t="s">
        <v>405</v>
      </c>
      <c r="C313" s="112"/>
    </row>
    <row r="314">
      <c r="A314" s="111" t="s">
        <v>407</v>
      </c>
      <c r="B314" s="111" t="s">
        <v>405</v>
      </c>
      <c r="C314" s="112"/>
    </row>
    <row r="315">
      <c r="A315" s="111" t="s">
        <v>408</v>
      </c>
      <c r="B315" s="111" t="s">
        <v>405</v>
      </c>
      <c r="C315" s="112"/>
    </row>
    <row r="316">
      <c r="A316" s="111" t="s">
        <v>409</v>
      </c>
      <c r="B316" s="111" t="s">
        <v>405</v>
      </c>
      <c r="C316" s="112"/>
    </row>
    <row r="317">
      <c r="A317" s="111" t="s">
        <v>410</v>
      </c>
      <c r="B317" s="111" t="s">
        <v>405</v>
      </c>
      <c r="C317" s="112"/>
    </row>
    <row r="318">
      <c r="A318" s="111" t="s">
        <v>411</v>
      </c>
      <c r="B318" s="111" t="s">
        <v>405</v>
      </c>
      <c r="C318" s="112"/>
    </row>
    <row r="319">
      <c r="A319" s="111" t="s">
        <v>412</v>
      </c>
      <c r="B319" s="111" t="s">
        <v>405</v>
      </c>
      <c r="C319" s="112"/>
    </row>
    <row r="320">
      <c r="A320" s="111" t="s">
        <v>413</v>
      </c>
      <c r="B320" s="111" t="s">
        <v>405</v>
      </c>
      <c r="C320" s="112"/>
    </row>
    <row r="321">
      <c r="A321" s="111" t="s">
        <v>414</v>
      </c>
      <c r="B321" s="111" t="s">
        <v>405</v>
      </c>
      <c r="C321" s="112"/>
    </row>
    <row r="322">
      <c r="A322" s="111" t="s">
        <v>415</v>
      </c>
      <c r="B322" s="111" t="s">
        <v>405</v>
      </c>
      <c r="C322" s="112"/>
    </row>
    <row r="323">
      <c r="A323" s="115" t="s">
        <v>416</v>
      </c>
      <c r="B323" s="113" t="s">
        <v>405</v>
      </c>
      <c r="C323" s="112"/>
    </row>
    <row r="324">
      <c r="A324" s="111" t="s">
        <v>417</v>
      </c>
      <c r="B324" s="111" t="s">
        <v>405</v>
      </c>
      <c r="C324" s="112"/>
    </row>
    <row r="325">
      <c r="A325" s="111" t="s">
        <v>418</v>
      </c>
      <c r="B325" s="111" t="s">
        <v>405</v>
      </c>
      <c r="C325" s="112"/>
    </row>
    <row r="326">
      <c r="A326" s="111" t="s">
        <v>419</v>
      </c>
      <c r="B326" s="111" t="s">
        <v>405</v>
      </c>
      <c r="C326" s="112">
        <f>COUNTA(A312:A326)</f>
        <v>15</v>
      </c>
    </row>
    <row r="327">
      <c r="A327" s="66" t="s">
        <v>420</v>
      </c>
      <c r="B327" s="66" t="s">
        <v>421</v>
      </c>
      <c r="C327" s="112"/>
    </row>
    <row r="328">
      <c r="A328" s="111" t="s">
        <v>422</v>
      </c>
      <c r="B328" s="111" t="s">
        <v>421</v>
      </c>
      <c r="C328" s="112">
        <f>COUNTA(A327:A328)</f>
        <v>2</v>
      </c>
    </row>
    <row r="329">
      <c r="A329" s="111" t="s">
        <v>423</v>
      </c>
      <c r="B329" s="116" t="s">
        <v>424</v>
      </c>
      <c r="C329" s="117"/>
    </row>
    <row r="330">
      <c r="A330" s="111" t="s">
        <v>425</v>
      </c>
      <c r="B330" s="116" t="s">
        <v>424</v>
      </c>
      <c r="C330" s="112">
        <f>COUNTA(A329:A330)</f>
        <v>2</v>
      </c>
    </row>
    <row r="331">
      <c r="A331" s="111" t="s">
        <v>426</v>
      </c>
      <c r="B331" s="111" t="s">
        <v>427</v>
      </c>
      <c r="C331" s="112"/>
    </row>
    <row r="332">
      <c r="A332" s="111" t="s">
        <v>428</v>
      </c>
      <c r="B332" s="111" t="s">
        <v>427</v>
      </c>
      <c r="C332" s="112"/>
    </row>
    <row r="333">
      <c r="A333" s="111" t="s">
        <v>429</v>
      </c>
      <c r="B333" s="111" t="s">
        <v>427</v>
      </c>
      <c r="C333" s="112"/>
    </row>
    <row r="334">
      <c r="A334" s="114" t="s">
        <v>430</v>
      </c>
      <c r="B334" s="111" t="s">
        <v>427</v>
      </c>
      <c r="C334" s="112"/>
    </row>
    <row r="335">
      <c r="A335" s="118" t="s">
        <v>431</v>
      </c>
      <c r="B335" s="111" t="s">
        <v>427</v>
      </c>
      <c r="C335" s="112"/>
    </row>
    <row r="336">
      <c r="A336" s="111" t="s">
        <v>432</v>
      </c>
      <c r="B336" s="111" t="s">
        <v>427</v>
      </c>
      <c r="C336" s="112"/>
    </row>
    <row r="337">
      <c r="A337" s="111" t="s">
        <v>433</v>
      </c>
      <c r="B337" s="111" t="s">
        <v>427</v>
      </c>
      <c r="C337" s="112">
        <f>COUNTA(A331:A337)</f>
        <v>7</v>
      </c>
    </row>
    <row r="338">
      <c r="A338" s="111" t="s">
        <v>434</v>
      </c>
      <c r="B338" s="111" t="s">
        <v>435</v>
      </c>
      <c r="C338" s="112"/>
    </row>
    <row r="339">
      <c r="A339" s="111" t="s">
        <v>436</v>
      </c>
      <c r="B339" s="111" t="s">
        <v>435</v>
      </c>
      <c r="C339" s="112"/>
    </row>
    <row r="340">
      <c r="A340" s="111" t="s">
        <v>437</v>
      </c>
      <c r="B340" s="111" t="s">
        <v>435</v>
      </c>
      <c r="C340" s="112"/>
    </row>
    <row r="341">
      <c r="A341" s="111" t="s">
        <v>438</v>
      </c>
      <c r="B341" s="111" t="s">
        <v>435</v>
      </c>
      <c r="C341" s="112">
        <f>COUNTA(A338:A341)</f>
        <v>4</v>
      </c>
    </row>
    <row r="342">
      <c r="A342" s="111" t="s">
        <v>439</v>
      </c>
      <c r="B342" s="111" t="s">
        <v>440</v>
      </c>
      <c r="C342" s="112"/>
    </row>
    <row r="343">
      <c r="A343" s="111" t="s">
        <v>441</v>
      </c>
      <c r="B343" s="111" t="s">
        <v>440</v>
      </c>
      <c r="C343" s="112">
        <f>COUNTA(A342:A343)</f>
        <v>2</v>
      </c>
    </row>
    <row r="344">
      <c r="A344" s="111" t="s">
        <v>442</v>
      </c>
      <c r="B344" s="111" t="s">
        <v>443</v>
      </c>
      <c r="C344" s="112">
        <f t="shared" ref="C344:C345" si="4">COUNTA(A344)</f>
        <v>1</v>
      </c>
    </row>
    <row r="345">
      <c r="A345" s="111" t="s">
        <v>444</v>
      </c>
      <c r="B345" s="111" t="s">
        <v>445</v>
      </c>
      <c r="C345" s="112">
        <f t="shared" si="4"/>
        <v>1</v>
      </c>
    </row>
    <row r="346">
      <c r="A346" s="111" t="s">
        <v>446</v>
      </c>
      <c r="B346" s="111" t="s">
        <v>447</v>
      </c>
      <c r="C346" s="112"/>
    </row>
    <row r="347">
      <c r="A347" s="111" t="s">
        <v>448</v>
      </c>
      <c r="B347" s="111" t="s">
        <v>447</v>
      </c>
      <c r="C347" s="112"/>
    </row>
    <row r="348">
      <c r="A348" s="111" t="s">
        <v>449</v>
      </c>
      <c r="B348" s="111" t="s">
        <v>447</v>
      </c>
      <c r="C348" s="112"/>
    </row>
    <row r="349">
      <c r="A349" s="111" t="s">
        <v>450</v>
      </c>
      <c r="B349" s="111" t="s">
        <v>447</v>
      </c>
      <c r="C349" s="112"/>
    </row>
    <row r="350">
      <c r="A350" s="111" t="s">
        <v>451</v>
      </c>
      <c r="B350" s="111" t="s">
        <v>447</v>
      </c>
      <c r="C350" s="112"/>
    </row>
    <row r="351">
      <c r="A351" s="111" t="s">
        <v>452</v>
      </c>
      <c r="B351" s="111" t="s">
        <v>447</v>
      </c>
      <c r="C351" s="112"/>
    </row>
    <row r="352">
      <c r="A352" s="111" t="s">
        <v>453</v>
      </c>
      <c r="B352" s="111" t="s">
        <v>447</v>
      </c>
      <c r="C352" s="112"/>
    </row>
    <row r="353">
      <c r="A353" s="111" t="s">
        <v>454</v>
      </c>
      <c r="B353" s="111" t="s">
        <v>447</v>
      </c>
      <c r="C353" s="112"/>
    </row>
    <row r="354">
      <c r="A354" s="111" t="s">
        <v>455</v>
      </c>
      <c r="B354" s="111" t="s">
        <v>447</v>
      </c>
      <c r="C354" s="112"/>
    </row>
    <row r="355">
      <c r="A355" s="111" t="s">
        <v>456</v>
      </c>
      <c r="B355" s="111" t="s">
        <v>447</v>
      </c>
      <c r="C355" s="112"/>
    </row>
    <row r="356">
      <c r="A356" s="111" t="s">
        <v>457</v>
      </c>
      <c r="B356" s="111" t="s">
        <v>447</v>
      </c>
      <c r="C356" s="112">
        <f>COUNTA(A346:A356)</f>
        <v>11</v>
      </c>
    </row>
    <row r="357">
      <c r="A357" s="111" t="s">
        <v>458</v>
      </c>
      <c r="B357" s="111" t="s">
        <v>459</v>
      </c>
      <c r="C357" s="112"/>
    </row>
    <row r="358">
      <c r="A358" s="111" t="s">
        <v>460</v>
      </c>
      <c r="B358" s="111" t="s">
        <v>459</v>
      </c>
      <c r="C358" s="112"/>
    </row>
    <row r="359">
      <c r="A359" s="111" t="s">
        <v>461</v>
      </c>
      <c r="B359" s="111" t="s">
        <v>459</v>
      </c>
      <c r="C359" s="112"/>
    </row>
    <row r="360">
      <c r="A360" s="111" t="s">
        <v>462</v>
      </c>
      <c r="B360" s="111" t="s">
        <v>459</v>
      </c>
      <c r="C360" s="112"/>
    </row>
    <row r="361">
      <c r="A361" s="111" t="s">
        <v>463</v>
      </c>
      <c r="B361" s="111" t="s">
        <v>459</v>
      </c>
      <c r="C361" s="112"/>
    </row>
    <row r="362">
      <c r="A362" s="111" t="s">
        <v>464</v>
      </c>
      <c r="B362" s="111" t="s">
        <v>459</v>
      </c>
      <c r="C362" s="112"/>
    </row>
    <row r="363">
      <c r="A363" s="111" t="s">
        <v>465</v>
      </c>
      <c r="B363" s="111" t="s">
        <v>459</v>
      </c>
      <c r="C363" s="112"/>
    </row>
    <row r="364">
      <c r="A364" s="111" t="s">
        <v>466</v>
      </c>
      <c r="B364" s="111" t="s">
        <v>459</v>
      </c>
      <c r="C364" s="112"/>
    </row>
    <row r="365">
      <c r="A365" s="111" t="s">
        <v>467</v>
      </c>
      <c r="B365" s="111" t="s">
        <v>459</v>
      </c>
      <c r="C365" s="112"/>
    </row>
    <row r="366">
      <c r="A366" s="111" t="s">
        <v>468</v>
      </c>
      <c r="B366" s="111" t="s">
        <v>459</v>
      </c>
      <c r="C366" s="112"/>
    </row>
    <row r="367">
      <c r="A367" s="111" t="s">
        <v>469</v>
      </c>
      <c r="B367" s="111" t="s">
        <v>459</v>
      </c>
      <c r="C367" s="112"/>
    </row>
    <row r="368">
      <c r="A368" s="111" t="s">
        <v>470</v>
      </c>
      <c r="B368" s="111" t="s">
        <v>459</v>
      </c>
      <c r="C368" s="112"/>
    </row>
    <row r="369">
      <c r="A369" s="111" t="s">
        <v>471</v>
      </c>
      <c r="B369" s="111" t="s">
        <v>459</v>
      </c>
      <c r="C369" s="112"/>
    </row>
    <row r="370">
      <c r="A370" s="111" t="s">
        <v>472</v>
      </c>
      <c r="B370" s="111" t="s">
        <v>459</v>
      </c>
      <c r="C370" s="112"/>
    </row>
    <row r="371">
      <c r="A371" s="111" t="s">
        <v>473</v>
      </c>
      <c r="B371" s="111" t="s">
        <v>459</v>
      </c>
      <c r="C371" s="112"/>
    </row>
    <row r="372">
      <c r="A372" s="111" t="s">
        <v>474</v>
      </c>
      <c r="B372" s="111" t="s">
        <v>459</v>
      </c>
      <c r="C372" s="112"/>
    </row>
    <row r="373">
      <c r="A373" s="111" t="s">
        <v>475</v>
      </c>
      <c r="B373" s="111" t="s">
        <v>459</v>
      </c>
      <c r="C373" s="112"/>
    </row>
    <row r="374">
      <c r="A374" s="111" t="s">
        <v>476</v>
      </c>
      <c r="B374" s="111" t="s">
        <v>459</v>
      </c>
      <c r="C374" s="112"/>
    </row>
    <row r="375">
      <c r="A375" s="111" t="s">
        <v>477</v>
      </c>
      <c r="B375" s="111" t="s">
        <v>459</v>
      </c>
      <c r="C375" s="112"/>
    </row>
    <row r="376">
      <c r="A376" s="111" t="s">
        <v>478</v>
      </c>
      <c r="B376" s="111" t="s">
        <v>459</v>
      </c>
      <c r="C376" s="112"/>
    </row>
    <row r="377">
      <c r="A377" s="111" t="s">
        <v>479</v>
      </c>
      <c r="B377" s="111" t="s">
        <v>459</v>
      </c>
      <c r="C377" s="112"/>
    </row>
    <row r="378">
      <c r="A378" s="111" t="s">
        <v>480</v>
      </c>
      <c r="B378" s="111" t="s">
        <v>459</v>
      </c>
      <c r="C378" s="112"/>
    </row>
    <row r="379">
      <c r="A379" s="111" t="s">
        <v>481</v>
      </c>
      <c r="B379" s="111" t="s">
        <v>459</v>
      </c>
      <c r="C379" s="112"/>
    </row>
    <row r="380">
      <c r="A380" s="111" t="s">
        <v>482</v>
      </c>
      <c r="B380" s="111" t="s">
        <v>459</v>
      </c>
      <c r="C380" s="112"/>
    </row>
    <row r="381">
      <c r="A381" s="111" t="s">
        <v>483</v>
      </c>
      <c r="B381" s="111" t="s">
        <v>459</v>
      </c>
      <c r="C381" s="112">
        <f>COUNTA(A357:A381)</f>
        <v>25</v>
      </c>
    </row>
    <row r="382">
      <c r="A382" s="111" t="s">
        <v>484</v>
      </c>
      <c r="B382" s="111" t="s">
        <v>485</v>
      </c>
      <c r="C382" s="112">
        <f t="shared" ref="C382:C383" si="5">COUNTA(A382)</f>
        <v>1</v>
      </c>
    </row>
    <row r="383">
      <c r="A383" s="111" t="s">
        <v>486</v>
      </c>
      <c r="B383" s="111" t="s">
        <v>487</v>
      </c>
      <c r="C383" s="112">
        <f t="shared" si="5"/>
        <v>1</v>
      </c>
    </row>
    <row r="384">
      <c r="A384" s="111" t="s">
        <v>488</v>
      </c>
      <c r="B384" s="111" t="s">
        <v>489</v>
      </c>
      <c r="C384" s="112"/>
    </row>
    <row r="385">
      <c r="A385" s="111" t="s">
        <v>490</v>
      </c>
      <c r="B385" s="111" t="s">
        <v>489</v>
      </c>
      <c r="C385" s="112"/>
    </row>
    <row r="386">
      <c r="A386" s="111" t="s">
        <v>491</v>
      </c>
      <c r="B386" s="111" t="s">
        <v>489</v>
      </c>
      <c r="C386" s="112">
        <f>COUNTA(A384:A386)</f>
        <v>3</v>
      </c>
    </row>
    <row r="387">
      <c r="A387" s="111" t="s">
        <v>492</v>
      </c>
      <c r="B387" s="111" t="s">
        <v>36</v>
      </c>
      <c r="C387" s="112"/>
    </row>
    <row r="388">
      <c r="A388" s="111" t="s">
        <v>493</v>
      </c>
      <c r="B388" s="111" t="s">
        <v>36</v>
      </c>
      <c r="C388" s="112"/>
    </row>
    <row r="389">
      <c r="A389" s="111" t="s">
        <v>494</v>
      </c>
      <c r="B389" s="111" t="s">
        <v>36</v>
      </c>
      <c r="C389" s="112"/>
    </row>
    <row r="390">
      <c r="A390" s="111" t="s">
        <v>495</v>
      </c>
      <c r="B390" s="111" t="s">
        <v>36</v>
      </c>
      <c r="C390" s="112"/>
    </row>
    <row r="391">
      <c r="A391" s="111" t="s">
        <v>496</v>
      </c>
      <c r="B391" s="111" t="s">
        <v>36</v>
      </c>
      <c r="C391" s="112"/>
    </row>
    <row r="392">
      <c r="A392" s="111" t="s">
        <v>497</v>
      </c>
      <c r="B392" s="111" t="s">
        <v>36</v>
      </c>
      <c r="C392" s="112"/>
    </row>
    <row r="393">
      <c r="A393" s="111" t="s">
        <v>498</v>
      </c>
      <c r="B393" s="111" t="s">
        <v>36</v>
      </c>
      <c r="C393" s="112"/>
    </row>
    <row r="394">
      <c r="A394" s="111" t="s">
        <v>499</v>
      </c>
      <c r="B394" s="111" t="s">
        <v>36</v>
      </c>
      <c r="C394" s="112"/>
    </row>
    <row r="395">
      <c r="A395" s="111" t="s">
        <v>500</v>
      </c>
      <c r="B395" s="111" t="s">
        <v>36</v>
      </c>
      <c r="C395" s="112"/>
    </row>
    <row r="396">
      <c r="A396" s="111" t="s">
        <v>501</v>
      </c>
      <c r="B396" s="111" t="s">
        <v>36</v>
      </c>
      <c r="C396" s="112"/>
    </row>
    <row r="397">
      <c r="A397" s="111" t="s">
        <v>502</v>
      </c>
      <c r="B397" s="111" t="s">
        <v>36</v>
      </c>
      <c r="C397" s="112"/>
    </row>
    <row r="398">
      <c r="A398" s="111" t="s">
        <v>503</v>
      </c>
      <c r="B398" s="111" t="s">
        <v>36</v>
      </c>
      <c r="C398" s="112"/>
    </row>
    <row r="399">
      <c r="A399" s="111" t="s">
        <v>504</v>
      </c>
      <c r="B399" s="111" t="s">
        <v>36</v>
      </c>
      <c r="C399" s="112"/>
    </row>
    <row r="400">
      <c r="A400" s="111" t="s">
        <v>505</v>
      </c>
      <c r="B400" s="111" t="s">
        <v>36</v>
      </c>
      <c r="C400" s="112"/>
    </row>
    <row r="401">
      <c r="A401" s="111" t="s">
        <v>506</v>
      </c>
      <c r="B401" s="111" t="s">
        <v>36</v>
      </c>
      <c r="C401" s="112"/>
    </row>
    <row r="402">
      <c r="A402" s="111" t="s">
        <v>507</v>
      </c>
      <c r="B402" s="111" t="s">
        <v>36</v>
      </c>
      <c r="C402" s="112"/>
    </row>
    <row r="403">
      <c r="A403" s="111" t="s">
        <v>508</v>
      </c>
      <c r="B403" s="111" t="s">
        <v>36</v>
      </c>
      <c r="C403" s="112"/>
    </row>
    <row r="404">
      <c r="A404" s="111" t="s">
        <v>509</v>
      </c>
      <c r="B404" s="111" t="s">
        <v>36</v>
      </c>
      <c r="C404" s="112"/>
    </row>
    <row r="405">
      <c r="A405" s="111" t="s">
        <v>510</v>
      </c>
      <c r="B405" s="111" t="s">
        <v>36</v>
      </c>
      <c r="C405" s="112"/>
    </row>
    <row r="406">
      <c r="A406" s="111" t="s">
        <v>511</v>
      </c>
      <c r="B406" s="111" t="s">
        <v>36</v>
      </c>
      <c r="C406" s="112"/>
    </row>
    <row r="407">
      <c r="A407" s="111" t="s">
        <v>512</v>
      </c>
      <c r="B407" s="111" t="s">
        <v>36</v>
      </c>
      <c r="C407" s="112"/>
    </row>
    <row r="408">
      <c r="A408" s="66" t="s">
        <v>513</v>
      </c>
      <c r="B408" s="66" t="s">
        <v>36</v>
      </c>
      <c r="C408" s="112"/>
    </row>
    <row r="409">
      <c r="A409" s="111" t="s">
        <v>514</v>
      </c>
      <c r="B409" s="111" t="s">
        <v>36</v>
      </c>
      <c r="C409" s="112"/>
    </row>
    <row r="410">
      <c r="A410" s="111" t="s">
        <v>515</v>
      </c>
      <c r="B410" s="111" t="s">
        <v>36</v>
      </c>
      <c r="C410" s="112"/>
    </row>
    <row r="411">
      <c r="A411" s="111" t="s">
        <v>516</v>
      </c>
      <c r="B411" s="111" t="s">
        <v>36</v>
      </c>
      <c r="C411" s="112"/>
    </row>
    <row r="412">
      <c r="A412" s="111" t="s">
        <v>517</v>
      </c>
      <c r="B412" s="111" t="s">
        <v>36</v>
      </c>
      <c r="C412" s="112"/>
    </row>
    <row r="413">
      <c r="A413" s="111" t="s">
        <v>518</v>
      </c>
      <c r="B413" s="111" t="s">
        <v>36</v>
      </c>
      <c r="C413" s="112"/>
    </row>
    <row r="414">
      <c r="A414" s="111" t="s">
        <v>519</v>
      </c>
      <c r="B414" s="111" t="s">
        <v>36</v>
      </c>
      <c r="C414" s="112"/>
    </row>
    <row r="415">
      <c r="A415" s="111" t="s">
        <v>520</v>
      </c>
      <c r="B415" s="111" t="s">
        <v>36</v>
      </c>
      <c r="C415" s="112"/>
    </row>
    <row r="416">
      <c r="A416" s="111" t="s">
        <v>521</v>
      </c>
      <c r="B416" s="111" t="s">
        <v>36</v>
      </c>
      <c r="C416" s="112"/>
    </row>
    <row r="417">
      <c r="A417" s="111" t="s">
        <v>522</v>
      </c>
      <c r="B417" s="111" t="s">
        <v>36</v>
      </c>
      <c r="C417" s="112"/>
    </row>
    <row r="418">
      <c r="A418" s="111" t="s">
        <v>523</v>
      </c>
      <c r="B418" s="111" t="s">
        <v>36</v>
      </c>
      <c r="C418" s="112"/>
    </row>
    <row r="419">
      <c r="A419" s="111" t="s">
        <v>524</v>
      </c>
      <c r="B419" s="111" t="s">
        <v>36</v>
      </c>
      <c r="C419" s="112"/>
    </row>
    <row r="420">
      <c r="A420" s="111" t="s">
        <v>525</v>
      </c>
      <c r="B420" s="111" t="s">
        <v>36</v>
      </c>
      <c r="C420" s="112"/>
    </row>
    <row r="421">
      <c r="A421" s="111" t="s">
        <v>526</v>
      </c>
      <c r="B421" s="111" t="s">
        <v>36</v>
      </c>
      <c r="C421" s="112"/>
    </row>
    <row r="422">
      <c r="A422" s="111" t="s">
        <v>527</v>
      </c>
      <c r="B422" s="111" t="s">
        <v>36</v>
      </c>
      <c r="C422" s="112"/>
    </row>
    <row r="423">
      <c r="A423" s="111" t="s">
        <v>528</v>
      </c>
      <c r="B423" s="111" t="s">
        <v>36</v>
      </c>
      <c r="C423" s="112"/>
    </row>
    <row r="424">
      <c r="A424" s="111" t="s">
        <v>529</v>
      </c>
      <c r="B424" s="111" t="s">
        <v>36</v>
      </c>
      <c r="C424" s="112"/>
    </row>
    <row r="425">
      <c r="A425" s="111" t="s">
        <v>530</v>
      </c>
      <c r="B425" s="111" t="s">
        <v>36</v>
      </c>
      <c r="C425" s="112"/>
    </row>
    <row r="426">
      <c r="A426" s="111" t="s">
        <v>531</v>
      </c>
      <c r="B426" s="111" t="s">
        <v>36</v>
      </c>
      <c r="C426" s="112"/>
    </row>
    <row r="427">
      <c r="A427" s="111" t="s">
        <v>532</v>
      </c>
      <c r="B427" s="111" t="s">
        <v>36</v>
      </c>
      <c r="C427" s="112"/>
    </row>
    <row r="428">
      <c r="A428" s="111" t="s">
        <v>39</v>
      </c>
      <c r="B428" s="111" t="s">
        <v>36</v>
      </c>
      <c r="C428" s="112"/>
    </row>
    <row r="429">
      <c r="A429" s="111" t="s">
        <v>533</v>
      </c>
      <c r="B429" s="111" t="s">
        <v>36</v>
      </c>
      <c r="C429" s="112"/>
    </row>
    <row r="430">
      <c r="A430" s="111" t="s">
        <v>534</v>
      </c>
      <c r="B430" s="111" t="s">
        <v>36</v>
      </c>
      <c r="C430" s="112"/>
    </row>
    <row r="431">
      <c r="A431" s="111" t="s">
        <v>535</v>
      </c>
      <c r="B431" s="111" t="s">
        <v>36</v>
      </c>
      <c r="C431" s="112"/>
    </row>
    <row r="432">
      <c r="A432" s="111" t="s">
        <v>536</v>
      </c>
      <c r="B432" s="111" t="s">
        <v>36</v>
      </c>
      <c r="C432" s="112"/>
    </row>
    <row r="433">
      <c r="A433" s="111" t="s">
        <v>537</v>
      </c>
      <c r="B433" s="111" t="s">
        <v>36</v>
      </c>
      <c r="C433" s="112"/>
    </row>
    <row r="434">
      <c r="A434" s="111" t="s">
        <v>538</v>
      </c>
      <c r="B434" s="111" t="s">
        <v>36</v>
      </c>
      <c r="C434" s="112"/>
    </row>
    <row r="435">
      <c r="A435" s="111" t="s">
        <v>539</v>
      </c>
      <c r="B435" s="111" t="s">
        <v>36</v>
      </c>
      <c r="C435" s="112"/>
    </row>
    <row r="436">
      <c r="A436" s="111" t="s">
        <v>37</v>
      </c>
      <c r="B436" s="111" t="s">
        <v>36</v>
      </c>
      <c r="C436" s="112"/>
    </row>
    <row r="437">
      <c r="A437" s="111" t="s">
        <v>540</v>
      </c>
      <c r="B437" s="111" t="s">
        <v>36</v>
      </c>
      <c r="C437" s="112"/>
    </row>
    <row r="438">
      <c r="A438" s="111" t="s">
        <v>541</v>
      </c>
      <c r="B438" s="111" t="s">
        <v>36</v>
      </c>
      <c r="C438" s="112"/>
    </row>
    <row r="439">
      <c r="A439" s="111" t="s">
        <v>542</v>
      </c>
      <c r="B439" s="111" t="s">
        <v>36</v>
      </c>
      <c r="C439" s="112"/>
    </row>
    <row r="440">
      <c r="A440" s="111" t="s">
        <v>543</v>
      </c>
      <c r="B440" s="111" t="s">
        <v>36</v>
      </c>
      <c r="C440" s="112"/>
    </row>
    <row r="441">
      <c r="A441" s="111" t="s">
        <v>544</v>
      </c>
      <c r="B441" s="111" t="s">
        <v>36</v>
      </c>
      <c r="C441" s="112"/>
    </row>
    <row r="442">
      <c r="A442" s="111" t="s">
        <v>545</v>
      </c>
      <c r="B442" s="111" t="s">
        <v>36</v>
      </c>
      <c r="C442" s="112"/>
    </row>
    <row r="443">
      <c r="A443" s="111" t="s">
        <v>546</v>
      </c>
      <c r="B443" s="111" t="s">
        <v>36</v>
      </c>
      <c r="C443" s="112"/>
    </row>
    <row r="444">
      <c r="A444" s="111" t="s">
        <v>547</v>
      </c>
      <c r="B444" s="111" t="s">
        <v>36</v>
      </c>
      <c r="C444" s="112"/>
    </row>
    <row r="445">
      <c r="A445" s="111" t="s">
        <v>548</v>
      </c>
      <c r="B445" s="111" t="s">
        <v>36</v>
      </c>
      <c r="C445" s="112"/>
    </row>
    <row r="446">
      <c r="A446" s="111" t="s">
        <v>549</v>
      </c>
      <c r="B446" s="111" t="s">
        <v>36</v>
      </c>
      <c r="C446" s="112"/>
    </row>
    <row r="447">
      <c r="A447" s="111" t="s">
        <v>550</v>
      </c>
      <c r="B447" s="111" t="s">
        <v>36</v>
      </c>
      <c r="C447" s="112"/>
    </row>
    <row r="448">
      <c r="A448" s="111" t="s">
        <v>551</v>
      </c>
      <c r="B448" s="111" t="s">
        <v>36</v>
      </c>
      <c r="C448" s="112"/>
    </row>
    <row r="449">
      <c r="A449" s="111" t="s">
        <v>552</v>
      </c>
      <c r="B449" s="111" t="s">
        <v>36</v>
      </c>
      <c r="C449" s="112"/>
    </row>
    <row r="450">
      <c r="A450" s="111" t="s">
        <v>553</v>
      </c>
      <c r="B450" s="111" t="s">
        <v>36</v>
      </c>
      <c r="C450" s="112"/>
    </row>
    <row r="451">
      <c r="A451" s="111" t="s">
        <v>554</v>
      </c>
      <c r="B451" s="111" t="s">
        <v>36</v>
      </c>
      <c r="C451" s="112"/>
    </row>
    <row r="452">
      <c r="A452" s="111" t="s">
        <v>555</v>
      </c>
      <c r="B452" s="111" t="s">
        <v>36</v>
      </c>
      <c r="C452" s="112"/>
    </row>
    <row r="453">
      <c r="A453" s="111" t="s">
        <v>556</v>
      </c>
      <c r="B453" s="111" t="s">
        <v>36</v>
      </c>
      <c r="C453" s="112"/>
    </row>
    <row r="454">
      <c r="A454" s="111" t="s">
        <v>557</v>
      </c>
      <c r="B454" s="111" t="s">
        <v>36</v>
      </c>
      <c r="C454" s="112"/>
    </row>
    <row r="455">
      <c r="A455" s="111" t="s">
        <v>558</v>
      </c>
      <c r="B455" s="111" t="s">
        <v>36</v>
      </c>
      <c r="C455" s="112"/>
    </row>
    <row r="456">
      <c r="A456" s="111" t="s">
        <v>559</v>
      </c>
      <c r="B456" s="111" t="s">
        <v>36</v>
      </c>
      <c r="C456" s="112"/>
    </row>
    <row r="457">
      <c r="A457" s="111" t="s">
        <v>560</v>
      </c>
      <c r="B457" s="111" t="s">
        <v>36</v>
      </c>
      <c r="C457" s="112"/>
    </row>
    <row r="458">
      <c r="A458" s="111" t="s">
        <v>561</v>
      </c>
      <c r="B458" s="111" t="s">
        <v>36</v>
      </c>
      <c r="C458" s="112"/>
    </row>
    <row r="459">
      <c r="A459" s="111" t="s">
        <v>562</v>
      </c>
      <c r="B459" s="111" t="s">
        <v>36</v>
      </c>
      <c r="C459" s="112"/>
    </row>
    <row r="460">
      <c r="A460" s="111" t="s">
        <v>563</v>
      </c>
      <c r="B460" s="111" t="s">
        <v>36</v>
      </c>
      <c r="C460" s="112"/>
    </row>
    <row r="461">
      <c r="A461" s="111" t="s">
        <v>564</v>
      </c>
      <c r="B461" s="111" t="s">
        <v>36</v>
      </c>
      <c r="C461" s="112"/>
    </row>
    <row r="462">
      <c r="A462" s="111" t="s">
        <v>565</v>
      </c>
      <c r="B462" s="111" t="s">
        <v>36</v>
      </c>
      <c r="C462" s="112"/>
    </row>
    <row r="463">
      <c r="A463" s="111" t="s">
        <v>566</v>
      </c>
      <c r="B463" s="111" t="s">
        <v>36</v>
      </c>
      <c r="C463" s="112"/>
    </row>
    <row r="464">
      <c r="A464" s="111" t="s">
        <v>567</v>
      </c>
      <c r="B464" s="111" t="s">
        <v>36</v>
      </c>
      <c r="C464" s="112"/>
    </row>
    <row r="465">
      <c r="A465" s="111" t="s">
        <v>568</v>
      </c>
      <c r="B465" s="111" t="s">
        <v>36</v>
      </c>
      <c r="C465" s="112"/>
    </row>
    <row r="466">
      <c r="A466" s="111" t="s">
        <v>569</v>
      </c>
      <c r="B466" s="111" t="s">
        <v>36</v>
      </c>
      <c r="C466" s="112"/>
    </row>
    <row r="467">
      <c r="A467" s="111" t="s">
        <v>570</v>
      </c>
      <c r="B467" s="111" t="s">
        <v>36</v>
      </c>
      <c r="C467" s="112"/>
    </row>
    <row r="468">
      <c r="A468" s="111" t="s">
        <v>571</v>
      </c>
      <c r="B468" s="111" t="s">
        <v>36</v>
      </c>
      <c r="C468" s="112"/>
    </row>
    <row r="469">
      <c r="A469" s="111" t="s">
        <v>572</v>
      </c>
      <c r="B469" s="111" t="s">
        <v>36</v>
      </c>
      <c r="C469" s="112"/>
    </row>
    <row r="470">
      <c r="A470" s="111" t="s">
        <v>573</v>
      </c>
      <c r="B470" s="111" t="s">
        <v>36</v>
      </c>
      <c r="C470" s="112"/>
    </row>
    <row r="471">
      <c r="A471" s="111" t="s">
        <v>574</v>
      </c>
      <c r="B471" s="111" t="s">
        <v>36</v>
      </c>
      <c r="C471" s="112"/>
    </row>
    <row r="472">
      <c r="A472" s="111" t="s">
        <v>575</v>
      </c>
      <c r="B472" s="111" t="s">
        <v>36</v>
      </c>
      <c r="C472" s="112"/>
    </row>
    <row r="473">
      <c r="A473" s="111" t="s">
        <v>576</v>
      </c>
      <c r="B473" s="111" t="s">
        <v>36</v>
      </c>
      <c r="C473" s="112"/>
    </row>
    <row r="474">
      <c r="A474" s="111" t="s">
        <v>577</v>
      </c>
      <c r="B474" s="111" t="s">
        <v>36</v>
      </c>
      <c r="C474" s="112"/>
    </row>
    <row r="475">
      <c r="A475" s="111" t="s">
        <v>578</v>
      </c>
      <c r="B475" s="111" t="s">
        <v>36</v>
      </c>
      <c r="C475" s="112"/>
    </row>
    <row r="476">
      <c r="A476" s="111" t="s">
        <v>579</v>
      </c>
      <c r="B476" s="111" t="s">
        <v>36</v>
      </c>
      <c r="C476" s="112"/>
    </row>
    <row r="477">
      <c r="A477" s="111" t="s">
        <v>51</v>
      </c>
      <c r="B477" s="111" t="s">
        <v>36</v>
      </c>
      <c r="C477" s="112"/>
    </row>
    <row r="478">
      <c r="A478" s="66" t="s">
        <v>580</v>
      </c>
      <c r="B478" s="66" t="s">
        <v>36</v>
      </c>
      <c r="C478" s="112"/>
    </row>
    <row r="479">
      <c r="A479" s="111" t="s">
        <v>581</v>
      </c>
      <c r="B479" s="111" t="s">
        <v>36</v>
      </c>
      <c r="C479" s="112"/>
    </row>
    <row r="480">
      <c r="A480" s="111" t="s">
        <v>582</v>
      </c>
      <c r="B480" s="111" t="s">
        <v>36</v>
      </c>
      <c r="C480" s="112"/>
    </row>
    <row r="481">
      <c r="A481" s="111" t="s">
        <v>583</v>
      </c>
      <c r="B481" s="111" t="s">
        <v>36</v>
      </c>
      <c r="C481" s="112"/>
    </row>
    <row r="482">
      <c r="A482" s="111" t="s">
        <v>584</v>
      </c>
      <c r="B482" s="111" t="s">
        <v>36</v>
      </c>
      <c r="C482" s="112"/>
    </row>
    <row r="483">
      <c r="A483" s="111" t="s">
        <v>585</v>
      </c>
      <c r="B483" s="111" t="s">
        <v>36</v>
      </c>
      <c r="C483" s="112"/>
    </row>
    <row r="484">
      <c r="A484" s="111" t="s">
        <v>586</v>
      </c>
      <c r="B484" s="111" t="s">
        <v>36</v>
      </c>
      <c r="C484" s="112"/>
    </row>
    <row r="485">
      <c r="A485" s="111" t="s">
        <v>587</v>
      </c>
      <c r="B485" s="111" t="s">
        <v>36</v>
      </c>
      <c r="C485" s="112"/>
    </row>
    <row r="486">
      <c r="A486" s="111" t="s">
        <v>588</v>
      </c>
      <c r="B486" s="111" t="s">
        <v>36</v>
      </c>
      <c r="C486" s="112"/>
    </row>
    <row r="487">
      <c r="A487" s="111" t="s">
        <v>589</v>
      </c>
      <c r="B487" s="111" t="s">
        <v>36</v>
      </c>
      <c r="C487" s="112"/>
    </row>
    <row r="488">
      <c r="A488" s="111" t="s">
        <v>590</v>
      </c>
      <c r="B488" s="111" t="s">
        <v>36</v>
      </c>
      <c r="C488" s="112"/>
    </row>
    <row r="489">
      <c r="A489" s="111" t="s">
        <v>591</v>
      </c>
      <c r="B489" s="111" t="s">
        <v>36</v>
      </c>
      <c r="C489" s="112"/>
    </row>
    <row r="490">
      <c r="A490" s="111" t="s">
        <v>592</v>
      </c>
      <c r="B490" s="111" t="s">
        <v>36</v>
      </c>
      <c r="C490" s="112"/>
    </row>
    <row r="491">
      <c r="A491" s="111" t="s">
        <v>593</v>
      </c>
      <c r="B491" s="111" t="s">
        <v>36</v>
      </c>
      <c r="C491" s="112"/>
    </row>
    <row r="492">
      <c r="A492" s="111" t="s">
        <v>594</v>
      </c>
      <c r="B492" s="111" t="s">
        <v>36</v>
      </c>
      <c r="C492" s="112"/>
    </row>
    <row r="493">
      <c r="A493" s="111" t="s">
        <v>595</v>
      </c>
      <c r="B493" s="111" t="s">
        <v>36</v>
      </c>
      <c r="C493" s="112"/>
    </row>
    <row r="494">
      <c r="A494" s="111" t="s">
        <v>596</v>
      </c>
      <c r="B494" s="111" t="s">
        <v>36</v>
      </c>
      <c r="C494" s="112"/>
    </row>
    <row r="495">
      <c r="A495" s="111" t="s">
        <v>597</v>
      </c>
      <c r="B495" s="111" t="s">
        <v>36</v>
      </c>
      <c r="C495" s="112"/>
    </row>
    <row r="496">
      <c r="A496" s="111" t="s">
        <v>598</v>
      </c>
      <c r="B496" s="111" t="s">
        <v>36</v>
      </c>
      <c r="C496" s="112"/>
    </row>
    <row r="497">
      <c r="A497" s="111" t="s">
        <v>599</v>
      </c>
      <c r="B497" s="111" t="s">
        <v>36</v>
      </c>
      <c r="C497" s="112"/>
    </row>
    <row r="498">
      <c r="A498" s="111" t="s">
        <v>600</v>
      </c>
      <c r="B498" s="111" t="s">
        <v>36</v>
      </c>
      <c r="C498" s="112"/>
    </row>
    <row r="499">
      <c r="A499" s="111" t="s">
        <v>601</v>
      </c>
      <c r="B499" s="111" t="s">
        <v>36</v>
      </c>
      <c r="C499" s="112"/>
    </row>
    <row r="500">
      <c r="A500" s="111" t="s">
        <v>602</v>
      </c>
      <c r="B500" s="111" t="s">
        <v>36</v>
      </c>
      <c r="C500" s="112"/>
    </row>
    <row r="501">
      <c r="A501" s="111" t="s">
        <v>603</v>
      </c>
      <c r="B501" s="111" t="s">
        <v>36</v>
      </c>
      <c r="C501" s="112"/>
    </row>
    <row r="502">
      <c r="A502" s="111" t="s">
        <v>604</v>
      </c>
      <c r="B502" s="111" t="s">
        <v>36</v>
      </c>
      <c r="C502" s="112"/>
    </row>
    <row r="503">
      <c r="A503" s="111" t="s">
        <v>605</v>
      </c>
      <c r="B503" s="111" t="s">
        <v>36</v>
      </c>
      <c r="C503" s="112"/>
    </row>
    <row r="504">
      <c r="A504" s="111" t="s">
        <v>606</v>
      </c>
      <c r="B504" s="111" t="s">
        <v>36</v>
      </c>
      <c r="C504" s="112"/>
    </row>
    <row r="505">
      <c r="A505" s="111" t="s">
        <v>607</v>
      </c>
      <c r="B505" s="111" t="s">
        <v>36</v>
      </c>
      <c r="C505" s="112"/>
    </row>
    <row r="506">
      <c r="A506" s="66" t="s">
        <v>608</v>
      </c>
      <c r="B506" s="111" t="s">
        <v>36</v>
      </c>
      <c r="C506" s="112"/>
    </row>
    <row r="507">
      <c r="A507" s="111" t="s">
        <v>609</v>
      </c>
      <c r="B507" s="111" t="s">
        <v>36</v>
      </c>
      <c r="C507" s="112"/>
    </row>
    <row r="508">
      <c r="A508" s="111" t="s">
        <v>610</v>
      </c>
      <c r="B508" s="111" t="s">
        <v>36</v>
      </c>
      <c r="C508" s="112"/>
    </row>
    <row r="509">
      <c r="A509" s="111" t="s">
        <v>611</v>
      </c>
      <c r="B509" s="111" t="s">
        <v>36</v>
      </c>
      <c r="C509" s="112"/>
    </row>
    <row r="510">
      <c r="A510" s="111" t="s">
        <v>612</v>
      </c>
      <c r="B510" s="111" t="s">
        <v>36</v>
      </c>
      <c r="C510" s="112"/>
    </row>
    <row r="511">
      <c r="A511" s="111" t="s">
        <v>613</v>
      </c>
      <c r="B511" s="111" t="s">
        <v>36</v>
      </c>
      <c r="C511" s="112"/>
    </row>
    <row r="512">
      <c r="A512" s="111" t="s">
        <v>614</v>
      </c>
      <c r="B512" s="111" t="s">
        <v>36</v>
      </c>
      <c r="C512" s="112"/>
    </row>
    <row r="513">
      <c r="A513" s="111" t="s">
        <v>615</v>
      </c>
      <c r="B513" s="111" t="s">
        <v>36</v>
      </c>
      <c r="C513" s="112"/>
    </row>
    <row r="514">
      <c r="A514" s="111" t="s">
        <v>616</v>
      </c>
      <c r="B514" s="111" t="s">
        <v>36</v>
      </c>
      <c r="C514" s="112"/>
    </row>
    <row r="515">
      <c r="A515" s="111" t="s">
        <v>617</v>
      </c>
      <c r="B515" s="111" t="s">
        <v>36</v>
      </c>
      <c r="C515" s="112"/>
    </row>
    <row r="516">
      <c r="A516" s="111" t="s">
        <v>618</v>
      </c>
      <c r="B516" s="111" t="s">
        <v>36</v>
      </c>
      <c r="C516" s="112"/>
    </row>
    <row r="517">
      <c r="A517" s="111" t="s">
        <v>619</v>
      </c>
      <c r="B517" s="111" t="s">
        <v>36</v>
      </c>
      <c r="C517" s="112"/>
    </row>
    <row r="518">
      <c r="A518" s="111" t="s">
        <v>620</v>
      </c>
      <c r="B518" s="111" t="s">
        <v>36</v>
      </c>
      <c r="C518" s="112"/>
    </row>
    <row r="519">
      <c r="A519" s="111" t="s">
        <v>621</v>
      </c>
      <c r="B519" s="111" t="s">
        <v>36</v>
      </c>
      <c r="C519" s="112"/>
    </row>
    <row r="520">
      <c r="A520" s="111" t="s">
        <v>622</v>
      </c>
      <c r="B520" s="111" t="s">
        <v>36</v>
      </c>
      <c r="C520" s="112"/>
    </row>
    <row r="521">
      <c r="A521" s="111" t="s">
        <v>623</v>
      </c>
      <c r="B521" s="111" t="s">
        <v>36</v>
      </c>
      <c r="C521" s="112"/>
    </row>
    <row r="522">
      <c r="A522" s="111" t="s">
        <v>624</v>
      </c>
      <c r="B522" s="111" t="s">
        <v>36</v>
      </c>
      <c r="C522" s="112"/>
    </row>
    <row r="523">
      <c r="A523" s="115" t="s">
        <v>48</v>
      </c>
      <c r="B523" s="115" t="s">
        <v>36</v>
      </c>
      <c r="C523" s="112"/>
    </row>
    <row r="524">
      <c r="A524" s="111" t="s">
        <v>625</v>
      </c>
      <c r="B524" s="111" t="s">
        <v>36</v>
      </c>
      <c r="C524" s="112"/>
    </row>
    <row r="525">
      <c r="A525" s="111" t="s">
        <v>626</v>
      </c>
      <c r="B525" s="111" t="s">
        <v>36</v>
      </c>
      <c r="C525" s="112"/>
    </row>
    <row r="526">
      <c r="A526" s="111" t="s">
        <v>627</v>
      </c>
      <c r="B526" s="111" t="s">
        <v>36</v>
      </c>
      <c r="C526" s="112"/>
    </row>
    <row r="527">
      <c r="A527" s="111" t="s">
        <v>628</v>
      </c>
      <c r="B527" s="111" t="s">
        <v>36</v>
      </c>
      <c r="C527" s="112"/>
    </row>
    <row r="528">
      <c r="A528" s="111" t="s">
        <v>629</v>
      </c>
      <c r="B528" s="111" t="s">
        <v>36</v>
      </c>
      <c r="C528" s="112"/>
    </row>
    <row r="529">
      <c r="A529" s="111" t="s">
        <v>630</v>
      </c>
      <c r="B529" s="111" t="s">
        <v>36</v>
      </c>
      <c r="C529" s="112"/>
    </row>
    <row r="530">
      <c r="A530" s="111" t="s">
        <v>631</v>
      </c>
      <c r="B530" s="111" t="s">
        <v>36</v>
      </c>
      <c r="C530" s="112"/>
    </row>
    <row r="531">
      <c r="A531" s="111" t="s">
        <v>632</v>
      </c>
      <c r="B531" s="111" t="s">
        <v>36</v>
      </c>
      <c r="C531" s="112"/>
    </row>
    <row r="532">
      <c r="A532" s="111" t="s">
        <v>633</v>
      </c>
      <c r="B532" s="111" t="s">
        <v>36</v>
      </c>
      <c r="C532" s="112"/>
    </row>
    <row r="533">
      <c r="A533" s="111" t="s">
        <v>634</v>
      </c>
      <c r="B533" s="111" t="s">
        <v>36</v>
      </c>
      <c r="C533" s="112"/>
    </row>
    <row r="534">
      <c r="A534" s="111" t="s">
        <v>635</v>
      </c>
      <c r="B534" s="111" t="s">
        <v>36</v>
      </c>
      <c r="C534" s="112"/>
    </row>
    <row r="535">
      <c r="A535" s="111" t="s">
        <v>636</v>
      </c>
      <c r="B535" s="111" t="s">
        <v>36</v>
      </c>
      <c r="C535" s="112"/>
    </row>
    <row r="536">
      <c r="A536" s="111" t="s">
        <v>637</v>
      </c>
      <c r="B536" s="111" t="s">
        <v>36</v>
      </c>
      <c r="C536" s="112">
        <f>COUNTA(A387:A536)</f>
        <v>150</v>
      </c>
    </row>
    <row r="537">
      <c r="A537" s="111" t="s">
        <v>638</v>
      </c>
      <c r="B537" s="111" t="s">
        <v>639</v>
      </c>
      <c r="C537" s="112"/>
    </row>
    <row r="538">
      <c r="A538" s="111" t="s">
        <v>640</v>
      </c>
      <c r="B538" s="111" t="s">
        <v>639</v>
      </c>
      <c r="C538" s="112">
        <f>COUNTA(A537:A538)</f>
        <v>2</v>
      </c>
    </row>
  </sheetData>
  <autoFilter ref="$A$1:$B$538"/>
  <hyperlinks>
    <hyperlink r:id="rId1" ref="A299"/>
    <hyperlink r:id="rId2" ref="A33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61.5"/>
    <col customWidth="1" min="3" max="3" width="5.75"/>
    <col customWidth="1" min="4" max="4" width="91.75"/>
    <col customWidth="1" min="5" max="5" width="10.25"/>
    <col customWidth="1" min="6" max="6" width="15.13"/>
    <col customWidth="1" min="7" max="7" width="16.75"/>
    <col customWidth="1" min="8" max="9" width="14.13"/>
    <col customWidth="1" min="10" max="10" width="14.0"/>
    <col customWidth="1" min="11" max="11" width="13.5"/>
    <col customWidth="1" min="12" max="12" width="10.63"/>
    <col customWidth="1" min="13" max="13" width="8.75"/>
    <col customWidth="1" min="14" max="14" width="8.38"/>
  </cols>
  <sheetData>
    <row r="1">
      <c r="A1" s="27" t="s">
        <v>8</v>
      </c>
      <c r="B1" s="27" t="s">
        <v>7</v>
      </c>
      <c r="C1" s="27" t="s">
        <v>16</v>
      </c>
      <c r="D1" s="28" t="s">
        <v>17</v>
      </c>
      <c r="E1" s="28" t="s">
        <v>18</v>
      </c>
      <c r="F1" s="29" t="s">
        <v>19</v>
      </c>
      <c r="G1" s="29" t="s">
        <v>20</v>
      </c>
      <c r="H1" s="28" t="s">
        <v>21</v>
      </c>
      <c r="I1" s="28" t="s">
        <v>22</v>
      </c>
      <c r="J1" s="28" t="s">
        <v>23</v>
      </c>
      <c r="K1" s="28" t="s">
        <v>24</v>
      </c>
      <c r="L1" s="28" t="s">
        <v>25</v>
      </c>
      <c r="M1" s="28" t="s">
        <v>26</v>
      </c>
      <c r="N1" s="28" t="s">
        <v>27</v>
      </c>
    </row>
    <row r="2">
      <c r="A2" s="119" t="s">
        <v>76</v>
      </c>
      <c r="B2" s="119" t="s">
        <v>88</v>
      </c>
      <c r="C2" s="119">
        <v>1049.0</v>
      </c>
      <c r="D2" s="119" t="s">
        <v>641</v>
      </c>
      <c r="E2" s="119" t="s">
        <v>44</v>
      </c>
      <c r="F2" s="120">
        <v>37582.0</v>
      </c>
      <c r="G2" s="120">
        <v>45651.0</v>
      </c>
      <c r="H2" s="120">
        <v>45653.0</v>
      </c>
      <c r="I2" s="120">
        <v>45654.0</v>
      </c>
      <c r="J2" s="121">
        <v>26.99</v>
      </c>
      <c r="K2" s="121">
        <v>0.0</v>
      </c>
      <c r="L2" s="121">
        <f t="shared" ref="L2:L24" si="1">J2-K2</f>
        <v>26.99</v>
      </c>
      <c r="M2" s="119">
        <v>15.0</v>
      </c>
      <c r="N2" s="121">
        <f t="shared" ref="N2:N24" si="2">K2/M2</f>
        <v>0</v>
      </c>
    </row>
    <row r="3">
      <c r="A3" s="119" t="s">
        <v>76</v>
      </c>
      <c r="B3" s="119"/>
      <c r="C3" s="119">
        <v>1052.0</v>
      </c>
      <c r="D3" s="119" t="s">
        <v>642</v>
      </c>
      <c r="E3" s="119" t="s">
        <v>44</v>
      </c>
      <c r="F3" s="120">
        <v>38296.0</v>
      </c>
      <c r="G3" s="120">
        <v>45662.0</v>
      </c>
      <c r="H3" s="120">
        <v>45663.0</v>
      </c>
      <c r="I3" s="120">
        <v>45677.0</v>
      </c>
      <c r="J3" s="121">
        <v>26.99</v>
      </c>
      <c r="K3" s="121">
        <v>2.85</v>
      </c>
      <c r="L3" s="121">
        <f t="shared" si="1"/>
        <v>24.14</v>
      </c>
      <c r="M3" s="119">
        <v>10.0</v>
      </c>
      <c r="N3" s="121">
        <f t="shared" si="2"/>
        <v>0.285</v>
      </c>
    </row>
    <row r="4">
      <c r="A4" s="119" t="s">
        <v>76</v>
      </c>
      <c r="B4" s="119" t="s">
        <v>84</v>
      </c>
      <c r="C4" s="119">
        <v>163.0</v>
      </c>
      <c r="D4" s="119" t="s">
        <v>643</v>
      </c>
      <c r="E4" s="119" t="s">
        <v>644</v>
      </c>
      <c r="F4" s="120">
        <v>41234.0</v>
      </c>
      <c r="G4" s="120">
        <v>42766.0</v>
      </c>
      <c r="H4" s="120">
        <v>43059.0</v>
      </c>
      <c r="I4" s="120">
        <v>44872.0</v>
      </c>
      <c r="J4" s="121">
        <v>5.58</v>
      </c>
      <c r="K4" s="121">
        <v>3.98</v>
      </c>
      <c r="L4" s="121">
        <f t="shared" si="1"/>
        <v>1.6</v>
      </c>
      <c r="M4" s="119">
        <v>10.0</v>
      </c>
      <c r="N4" s="121">
        <f t="shared" si="2"/>
        <v>0.398</v>
      </c>
    </row>
    <row r="5">
      <c r="A5" s="119" t="s">
        <v>76</v>
      </c>
      <c r="B5" s="119" t="s">
        <v>93</v>
      </c>
      <c r="C5" s="119">
        <v>271.0</v>
      </c>
      <c r="D5" s="119" t="s">
        <v>645</v>
      </c>
      <c r="E5" s="119" t="s">
        <v>646</v>
      </c>
      <c r="F5" s="120">
        <v>40683.0</v>
      </c>
      <c r="G5" s="120">
        <v>41559.0</v>
      </c>
      <c r="H5" s="120">
        <v>41559.0</v>
      </c>
      <c r="I5" s="120">
        <v>44790.0</v>
      </c>
      <c r="J5" s="121">
        <v>29.99</v>
      </c>
      <c r="K5" s="121">
        <v>29.99</v>
      </c>
      <c r="L5" s="121">
        <f t="shared" si="1"/>
        <v>0</v>
      </c>
      <c r="M5" s="119">
        <v>55.0</v>
      </c>
      <c r="N5" s="121">
        <f t="shared" si="2"/>
        <v>0.5452727273</v>
      </c>
    </row>
    <row r="6">
      <c r="A6" s="119" t="s">
        <v>76</v>
      </c>
      <c r="B6" s="119" t="s">
        <v>75</v>
      </c>
      <c r="C6" s="119">
        <v>197.0</v>
      </c>
      <c r="D6" s="119" t="s">
        <v>647</v>
      </c>
      <c r="E6" s="119" t="s">
        <v>646</v>
      </c>
      <c r="F6" s="120">
        <v>41929.0</v>
      </c>
      <c r="G6" s="120">
        <v>42072.0</v>
      </c>
      <c r="H6" s="120">
        <v>42072.0</v>
      </c>
      <c r="I6" s="120">
        <v>45446.0</v>
      </c>
      <c r="J6" s="121">
        <v>54.99</v>
      </c>
      <c r="K6" s="121">
        <v>31.49</v>
      </c>
      <c r="L6" s="121">
        <f t="shared" si="1"/>
        <v>23.5</v>
      </c>
      <c r="M6" s="119">
        <v>65.0</v>
      </c>
      <c r="N6" s="121">
        <f t="shared" si="2"/>
        <v>0.4844615385</v>
      </c>
    </row>
    <row r="7">
      <c r="A7" s="119" t="s">
        <v>76</v>
      </c>
      <c r="B7" s="119" t="s">
        <v>89</v>
      </c>
      <c r="C7" s="119">
        <v>503.0</v>
      </c>
      <c r="D7" s="119" t="s">
        <v>648</v>
      </c>
      <c r="E7" s="119" t="s">
        <v>31</v>
      </c>
      <c r="F7" s="120">
        <v>42248.0</v>
      </c>
      <c r="G7" s="120">
        <v>42951.0</v>
      </c>
      <c r="H7" s="120">
        <v>42951.0</v>
      </c>
      <c r="I7" s="120">
        <v>42951.0</v>
      </c>
      <c r="J7" s="121">
        <v>19.99</v>
      </c>
      <c r="K7" s="121">
        <v>7.99</v>
      </c>
      <c r="L7" s="121">
        <f t="shared" si="1"/>
        <v>12</v>
      </c>
      <c r="M7" s="119">
        <v>1.0</v>
      </c>
      <c r="N7" s="121">
        <f t="shared" si="2"/>
        <v>7.99</v>
      </c>
    </row>
    <row r="8">
      <c r="A8" s="119" t="s">
        <v>76</v>
      </c>
      <c r="B8" s="119" t="s">
        <v>96</v>
      </c>
      <c r="C8" s="119">
        <v>508.0</v>
      </c>
      <c r="D8" s="119" t="s">
        <v>649</v>
      </c>
      <c r="E8" s="119" t="s">
        <v>31</v>
      </c>
      <c r="F8" s="120">
        <v>42437.0</v>
      </c>
      <c r="G8" s="120">
        <v>43268.0</v>
      </c>
      <c r="H8" s="120">
        <v>43268.0</v>
      </c>
      <c r="I8" s="120">
        <v>44355.0</v>
      </c>
      <c r="J8" s="122">
        <v>14.49</v>
      </c>
      <c r="K8" s="122">
        <v>3.99</v>
      </c>
      <c r="L8" s="121">
        <f t="shared" si="1"/>
        <v>10.5</v>
      </c>
      <c r="M8" s="119">
        <v>4.0</v>
      </c>
      <c r="N8" s="121">
        <f t="shared" si="2"/>
        <v>0.9975</v>
      </c>
    </row>
    <row r="9">
      <c r="A9" s="119" t="s">
        <v>76</v>
      </c>
      <c r="B9" s="119" t="s">
        <v>85</v>
      </c>
      <c r="C9" s="119">
        <v>769.0</v>
      </c>
      <c r="D9" s="119" t="s">
        <v>650</v>
      </c>
      <c r="E9" s="119" t="s">
        <v>31</v>
      </c>
      <c r="F9" s="120">
        <v>42542.0</v>
      </c>
      <c r="G9" s="120">
        <v>42650.0</v>
      </c>
      <c r="H9" s="120">
        <v>42650.0</v>
      </c>
      <c r="I9" s="120">
        <v>44388.0</v>
      </c>
      <c r="J9" s="121">
        <v>4.99</v>
      </c>
      <c r="K9" s="121">
        <v>4.99</v>
      </c>
      <c r="L9" s="121">
        <f t="shared" si="1"/>
        <v>0</v>
      </c>
      <c r="M9" s="119">
        <v>24.0</v>
      </c>
      <c r="N9" s="121">
        <f t="shared" si="2"/>
        <v>0.2079166667</v>
      </c>
    </row>
    <row r="10">
      <c r="A10" s="119" t="s">
        <v>76</v>
      </c>
      <c r="B10" s="119" t="s">
        <v>92</v>
      </c>
      <c r="C10" s="119">
        <v>569.0</v>
      </c>
      <c r="D10" s="119" t="s">
        <v>651</v>
      </c>
      <c r="E10" s="119" t="s">
        <v>31</v>
      </c>
      <c r="F10" s="120">
        <v>42808.0</v>
      </c>
      <c r="G10" s="120">
        <v>43079.0</v>
      </c>
      <c r="H10" s="120">
        <v>43079.0</v>
      </c>
      <c r="I10" s="120">
        <v>43407.0</v>
      </c>
      <c r="J10" s="121">
        <v>13.99</v>
      </c>
      <c r="K10" s="121">
        <v>6.99</v>
      </c>
      <c r="L10" s="121">
        <f t="shared" si="1"/>
        <v>7</v>
      </c>
      <c r="M10" s="119">
        <v>6.0</v>
      </c>
      <c r="N10" s="121">
        <f t="shared" si="2"/>
        <v>1.165</v>
      </c>
    </row>
    <row r="11">
      <c r="A11" s="119" t="s">
        <v>76</v>
      </c>
      <c r="B11" s="119" t="s">
        <v>83</v>
      </c>
      <c r="C11" s="119">
        <v>824.0</v>
      </c>
      <c r="D11" s="122" t="s">
        <v>652</v>
      </c>
      <c r="E11" s="122" t="s">
        <v>31</v>
      </c>
      <c r="F11" s="120">
        <v>42962.0</v>
      </c>
      <c r="G11" s="120">
        <v>42939.0</v>
      </c>
      <c r="H11" s="120">
        <v>42962.0</v>
      </c>
      <c r="I11" s="120">
        <v>43008.0</v>
      </c>
      <c r="J11" s="121">
        <v>24.98</v>
      </c>
      <c r="K11" s="121">
        <v>24.98</v>
      </c>
      <c r="L11" s="121">
        <f t="shared" si="1"/>
        <v>0</v>
      </c>
      <c r="M11" s="119">
        <v>20.0</v>
      </c>
      <c r="N11" s="121">
        <f t="shared" si="2"/>
        <v>1.249</v>
      </c>
    </row>
    <row r="12">
      <c r="A12" s="119" t="s">
        <v>76</v>
      </c>
      <c r="B12" s="119" t="s">
        <v>81</v>
      </c>
      <c r="C12" s="119">
        <v>564.0</v>
      </c>
      <c r="D12" s="119" t="s">
        <v>653</v>
      </c>
      <c r="E12" s="119" t="s">
        <v>31</v>
      </c>
      <c r="F12" s="120">
        <v>43053.0</v>
      </c>
      <c r="G12" s="120">
        <v>45256.0</v>
      </c>
      <c r="H12" s="120">
        <v>45256.0</v>
      </c>
      <c r="I12" s="120">
        <v>45256.0</v>
      </c>
      <c r="J12" s="121">
        <v>19.99</v>
      </c>
      <c r="K12" s="121">
        <v>3.99</v>
      </c>
      <c r="L12" s="121">
        <f t="shared" si="1"/>
        <v>16</v>
      </c>
      <c r="M12" s="119">
        <v>1.0</v>
      </c>
      <c r="N12" s="121">
        <f t="shared" si="2"/>
        <v>3.99</v>
      </c>
    </row>
    <row r="13">
      <c r="A13" s="119" t="s">
        <v>76</v>
      </c>
      <c r="B13" s="119" t="s">
        <v>87</v>
      </c>
      <c r="C13" s="119">
        <v>893.0</v>
      </c>
      <c r="D13" s="119" t="s">
        <v>654</v>
      </c>
      <c r="E13" s="119" t="s">
        <v>31</v>
      </c>
      <c r="F13" s="120">
        <v>43368.0</v>
      </c>
      <c r="G13" s="120">
        <v>44431.0</v>
      </c>
      <c r="H13" s="120">
        <v>44432.0</v>
      </c>
      <c r="I13" s="120">
        <v>44432.0</v>
      </c>
      <c r="J13" s="121">
        <v>12.99</v>
      </c>
      <c r="K13" s="121">
        <v>2.59</v>
      </c>
      <c r="L13" s="121">
        <f t="shared" si="1"/>
        <v>10.4</v>
      </c>
      <c r="M13" s="119">
        <v>2.0</v>
      </c>
      <c r="N13" s="121">
        <f t="shared" si="2"/>
        <v>1.295</v>
      </c>
    </row>
    <row r="14">
      <c r="A14" s="119" t="s">
        <v>76</v>
      </c>
      <c r="B14" s="119" t="s">
        <v>94</v>
      </c>
      <c r="C14" s="119">
        <v>648.0</v>
      </c>
      <c r="D14" s="119" t="s">
        <v>655</v>
      </c>
      <c r="E14" s="119" t="s">
        <v>31</v>
      </c>
      <c r="F14" s="120">
        <v>43368.0</v>
      </c>
      <c r="G14" s="120">
        <v>44138.0</v>
      </c>
      <c r="H14" s="120">
        <v>44145.0</v>
      </c>
      <c r="I14" s="120">
        <v>44178.0</v>
      </c>
      <c r="J14" s="121">
        <v>14.49</v>
      </c>
      <c r="K14" s="121">
        <v>0.0</v>
      </c>
      <c r="L14" s="121">
        <f t="shared" si="1"/>
        <v>14.49</v>
      </c>
      <c r="M14" s="119">
        <v>10.0</v>
      </c>
      <c r="N14" s="121">
        <f t="shared" si="2"/>
        <v>0</v>
      </c>
    </row>
    <row r="15">
      <c r="A15" s="119" t="s">
        <v>76</v>
      </c>
      <c r="B15" s="119" t="s">
        <v>82</v>
      </c>
      <c r="C15" s="119">
        <v>662.0</v>
      </c>
      <c r="D15" s="119" t="s">
        <v>656</v>
      </c>
      <c r="E15" s="119" t="s">
        <v>31</v>
      </c>
      <c r="F15" s="120">
        <v>43391.0</v>
      </c>
      <c r="G15" s="120">
        <v>44351.0</v>
      </c>
      <c r="H15" s="120">
        <v>44472.0</v>
      </c>
      <c r="I15" s="120">
        <v>44473.0</v>
      </c>
      <c r="J15" s="121">
        <v>17.99</v>
      </c>
      <c r="K15" s="121">
        <v>8.99</v>
      </c>
      <c r="L15" s="121">
        <f t="shared" si="1"/>
        <v>9</v>
      </c>
      <c r="M15" s="119">
        <v>5.0</v>
      </c>
      <c r="N15" s="121">
        <f t="shared" si="2"/>
        <v>1.798</v>
      </c>
    </row>
    <row r="16">
      <c r="A16" s="119" t="s">
        <v>76</v>
      </c>
      <c r="B16" s="119" t="s">
        <v>86</v>
      </c>
      <c r="C16" s="119">
        <v>918.0</v>
      </c>
      <c r="D16" s="119" t="s">
        <v>657</v>
      </c>
      <c r="E16" s="119" t="s">
        <v>31</v>
      </c>
      <c r="F16" s="120">
        <v>43816.0</v>
      </c>
      <c r="G16" s="120">
        <v>43816.0</v>
      </c>
      <c r="H16" s="120">
        <v>43816.0</v>
      </c>
      <c r="I16" s="120">
        <v>43824.0</v>
      </c>
      <c r="J16" s="121">
        <v>19.99</v>
      </c>
      <c r="K16" s="121">
        <v>14.99</v>
      </c>
      <c r="L16" s="121">
        <f t="shared" si="1"/>
        <v>5</v>
      </c>
      <c r="M16" s="119">
        <v>20.0</v>
      </c>
      <c r="N16" s="121">
        <f t="shared" si="2"/>
        <v>0.7495</v>
      </c>
    </row>
    <row r="17">
      <c r="A17" s="119" t="s">
        <v>76</v>
      </c>
      <c r="B17" s="119" t="s">
        <v>78</v>
      </c>
      <c r="C17" s="119">
        <v>838.0</v>
      </c>
      <c r="D17" s="119" t="s">
        <v>658</v>
      </c>
      <c r="E17" s="119" t="s">
        <v>31</v>
      </c>
      <c r="F17" s="120">
        <v>43942.0</v>
      </c>
      <c r="G17" s="120">
        <v>44335.0</v>
      </c>
      <c r="H17" s="120">
        <v>44336.0</v>
      </c>
      <c r="I17" s="120">
        <v>44336.0</v>
      </c>
      <c r="J17" s="122">
        <v>19.99</v>
      </c>
      <c r="K17" s="122">
        <v>0.0</v>
      </c>
      <c r="L17" s="121">
        <f t="shared" si="1"/>
        <v>19.99</v>
      </c>
      <c r="M17" s="119">
        <v>2.0</v>
      </c>
      <c r="N17" s="121">
        <f t="shared" si="2"/>
        <v>0</v>
      </c>
    </row>
    <row r="18">
      <c r="A18" s="119" t="s">
        <v>76</v>
      </c>
      <c r="B18" s="119" t="s">
        <v>79</v>
      </c>
      <c r="C18" s="119">
        <v>863.0</v>
      </c>
      <c r="D18" s="119" t="s">
        <v>659</v>
      </c>
      <c r="E18" s="119" t="s">
        <v>31</v>
      </c>
      <c r="F18" s="120">
        <v>44096.0</v>
      </c>
      <c r="G18" s="120">
        <v>44411.0</v>
      </c>
      <c r="H18" s="120">
        <v>44411.0</v>
      </c>
      <c r="I18" s="120">
        <v>44411.0</v>
      </c>
      <c r="J18" s="122">
        <v>49.99</v>
      </c>
      <c r="K18" s="122">
        <v>0.0</v>
      </c>
      <c r="L18" s="121">
        <f t="shared" si="1"/>
        <v>49.99</v>
      </c>
      <c r="M18" s="119">
        <v>1.0</v>
      </c>
      <c r="N18" s="121">
        <f t="shared" si="2"/>
        <v>0</v>
      </c>
    </row>
    <row r="19">
      <c r="A19" s="119" t="s">
        <v>76</v>
      </c>
      <c r="B19" s="119" t="s">
        <v>77</v>
      </c>
      <c r="C19" s="119">
        <v>645.0</v>
      </c>
      <c r="D19" s="119" t="s">
        <v>660</v>
      </c>
      <c r="E19" s="119" t="s">
        <v>31</v>
      </c>
      <c r="F19" s="120">
        <v>44537.0</v>
      </c>
      <c r="G19" s="120">
        <v>44867.0</v>
      </c>
      <c r="H19" s="120">
        <v>44867.0</v>
      </c>
      <c r="I19" s="120">
        <v>44867.0</v>
      </c>
      <c r="J19" s="121">
        <v>20.99</v>
      </c>
      <c r="K19" s="121">
        <v>0.0</v>
      </c>
      <c r="L19" s="121">
        <f t="shared" si="1"/>
        <v>20.99</v>
      </c>
      <c r="M19" s="119">
        <v>1.0</v>
      </c>
      <c r="N19" s="121">
        <f t="shared" si="2"/>
        <v>0</v>
      </c>
    </row>
    <row r="20">
      <c r="A20" s="119" t="s">
        <v>76</v>
      </c>
      <c r="B20" s="119" t="s">
        <v>90</v>
      </c>
      <c r="C20" s="119">
        <v>555.0</v>
      </c>
      <c r="D20" s="119" t="s">
        <v>661</v>
      </c>
      <c r="E20" s="119" t="s">
        <v>31</v>
      </c>
      <c r="F20" s="120">
        <v>44784.0</v>
      </c>
      <c r="G20" s="120">
        <v>44894.0</v>
      </c>
      <c r="H20" s="120">
        <v>44894.0</v>
      </c>
      <c r="I20" s="120">
        <v>44896.0</v>
      </c>
      <c r="J20" s="121">
        <v>29.99</v>
      </c>
      <c r="K20" s="121">
        <v>23.99</v>
      </c>
      <c r="L20" s="121">
        <f t="shared" si="1"/>
        <v>6</v>
      </c>
      <c r="M20" s="119">
        <v>24.0</v>
      </c>
      <c r="N20" s="121">
        <f t="shared" si="2"/>
        <v>0.9995833333</v>
      </c>
    </row>
    <row r="21">
      <c r="A21" s="119" t="s">
        <v>76</v>
      </c>
      <c r="B21" s="119"/>
      <c r="C21" s="119">
        <v>965.0</v>
      </c>
      <c r="D21" s="119" t="s">
        <v>662</v>
      </c>
      <c r="E21" s="119" t="s">
        <v>663</v>
      </c>
      <c r="F21" s="120">
        <v>42724.0</v>
      </c>
      <c r="G21" s="120">
        <v>43475.0</v>
      </c>
      <c r="H21" s="120">
        <v>43476.0</v>
      </c>
      <c r="I21" s="120">
        <v>44014.0</v>
      </c>
      <c r="J21" s="121">
        <v>16.99</v>
      </c>
      <c r="K21" s="121">
        <v>16.99</v>
      </c>
      <c r="L21" s="121">
        <f t="shared" si="1"/>
        <v>0</v>
      </c>
      <c r="M21" s="119">
        <v>3.0</v>
      </c>
      <c r="N21" s="121">
        <f t="shared" si="2"/>
        <v>5.663333333</v>
      </c>
    </row>
    <row r="22">
      <c r="A22" s="119" t="s">
        <v>76</v>
      </c>
      <c r="B22" s="119" t="s">
        <v>91</v>
      </c>
      <c r="C22" s="119">
        <v>996.0</v>
      </c>
      <c r="D22" s="119" t="s">
        <v>664</v>
      </c>
      <c r="E22" s="119" t="s">
        <v>663</v>
      </c>
      <c r="F22" s="120">
        <v>43173.0</v>
      </c>
      <c r="G22" s="120">
        <v>43564.0</v>
      </c>
      <c r="H22" s="120">
        <v>43565.0</v>
      </c>
      <c r="I22" s="120">
        <v>45151.0</v>
      </c>
      <c r="J22" s="121">
        <v>19.99</v>
      </c>
      <c r="K22" s="121">
        <v>7.99</v>
      </c>
      <c r="L22" s="121">
        <f t="shared" si="1"/>
        <v>12</v>
      </c>
      <c r="M22" s="119">
        <v>4.0</v>
      </c>
      <c r="N22" s="121">
        <f t="shared" si="2"/>
        <v>1.9975</v>
      </c>
    </row>
    <row r="23">
      <c r="A23" s="119" t="s">
        <v>76</v>
      </c>
      <c r="B23" s="119" t="s">
        <v>95</v>
      </c>
      <c r="C23" s="119">
        <v>967.0</v>
      </c>
      <c r="D23" s="119" t="s">
        <v>665</v>
      </c>
      <c r="E23" s="119" t="s">
        <v>663</v>
      </c>
      <c r="F23" s="120">
        <v>43452.0</v>
      </c>
      <c r="G23" s="120">
        <v>43717.0</v>
      </c>
      <c r="H23" s="120">
        <v>43717.0</v>
      </c>
      <c r="I23" s="120">
        <v>43717.0</v>
      </c>
      <c r="J23" s="121">
        <v>24.99</v>
      </c>
      <c r="K23" s="121">
        <v>12.49</v>
      </c>
      <c r="L23" s="121">
        <f t="shared" si="1"/>
        <v>12.5</v>
      </c>
      <c r="M23" s="119">
        <v>1.0</v>
      </c>
      <c r="N23" s="121">
        <f t="shared" si="2"/>
        <v>12.49</v>
      </c>
    </row>
    <row r="24">
      <c r="A24" s="119" t="s">
        <v>76</v>
      </c>
      <c r="B24" s="119" t="s">
        <v>80</v>
      </c>
      <c r="C24" s="119">
        <v>1023.0</v>
      </c>
      <c r="D24" s="119" t="s">
        <v>666</v>
      </c>
      <c r="E24" s="119" t="s">
        <v>74</v>
      </c>
      <c r="F24" s="120">
        <v>44474.0</v>
      </c>
      <c r="G24" s="120">
        <v>44474.0</v>
      </c>
      <c r="H24" s="120">
        <v>45412.0</v>
      </c>
      <c r="I24" s="120">
        <v>45412.0</v>
      </c>
      <c r="J24" s="121">
        <v>39.99</v>
      </c>
      <c r="K24" s="121">
        <v>0.0</v>
      </c>
      <c r="L24" s="121">
        <f t="shared" si="1"/>
        <v>39.99</v>
      </c>
      <c r="M24" s="119">
        <v>1.0</v>
      </c>
      <c r="N24" s="121">
        <f t="shared" si="2"/>
        <v>0</v>
      </c>
    </row>
    <row r="25">
      <c r="A25" s="123">
        <f t="shared" ref="A25:B25" si="3">COUNTA(A2:A24)</f>
        <v>23</v>
      </c>
      <c r="B25" s="123">
        <f t="shared" si="3"/>
        <v>21</v>
      </c>
      <c r="C25" s="123"/>
      <c r="D25" s="124"/>
      <c r="E25" s="124"/>
      <c r="F25" s="125"/>
      <c r="G25" s="125"/>
      <c r="H25" s="125"/>
      <c r="I25" s="125"/>
      <c r="J25" s="126">
        <f t="shared" ref="J25:M25" si="4">SUM(J2:J24)</f>
        <v>531.35</v>
      </c>
      <c r="K25" s="126">
        <f t="shared" si="4"/>
        <v>209.27</v>
      </c>
      <c r="L25" s="126">
        <f t="shared" si="4"/>
        <v>322.08</v>
      </c>
      <c r="M25" s="124">
        <f t="shared" si="4"/>
        <v>285</v>
      </c>
      <c r="N25" s="126">
        <f>SUM(N2:N24)/M25</f>
        <v>0.1484388337</v>
      </c>
    </row>
    <row r="26">
      <c r="A26" s="105"/>
      <c r="B26" s="105"/>
      <c r="C26" s="127"/>
      <c r="D26" s="128"/>
      <c r="E26" s="128"/>
      <c r="F26" s="129"/>
      <c r="G26" s="129"/>
      <c r="H26" s="129"/>
      <c r="I26" s="129"/>
      <c r="J26" s="47"/>
      <c r="K26" s="47"/>
      <c r="L26" s="47"/>
      <c r="M26" s="47"/>
      <c r="N26" s="47"/>
    </row>
    <row r="27">
      <c r="A27" s="70" t="s">
        <v>98</v>
      </c>
      <c r="B27" s="70" t="s">
        <v>99</v>
      </c>
      <c r="C27" s="70">
        <v>423.0</v>
      </c>
      <c r="D27" s="70" t="s">
        <v>667</v>
      </c>
      <c r="E27" s="70" t="s">
        <v>668</v>
      </c>
      <c r="F27" s="130">
        <v>40878.0</v>
      </c>
      <c r="G27" s="130">
        <v>43548.0</v>
      </c>
      <c r="H27" s="130">
        <v>43575.0</v>
      </c>
      <c r="I27" s="130">
        <v>45051.0</v>
      </c>
      <c r="J27" s="72">
        <v>9.99</v>
      </c>
      <c r="K27" s="72">
        <v>3.99</v>
      </c>
      <c r="L27" s="72">
        <f t="shared" ref="L27:L31" si="5">J27-K27</f>
        <v>6</v>
      </c>
      <c r="M27" s="70">
        <v>2.0</v>
      </c>
      <c r="N27" s="72">
        <f t="shared" ref="N27:N31" si="6">K27/M27</f>
        <v>1.995</v>
      </c>
    </row>
    <row r="28">
      <c r="A28" s="70" t="s">
        <v>98</v>
      </c>
      <c r="B28" s="70" t="s">
        <v>97</v>
      </c>
      <c r="C28" s="70">
        <v>870.0</v>
      </c>
      <c r="D28" s="70" t="s">
        <v>669</v>
      </c>
      <c r="E28" s="70" t="s">
        <v>31</v>
      </c>
      <c r="F28" s="130">
        <v>42205.0</v>
      </c>
      <c r="G28" s="130">
        <v>42859.0</v>
      </c>
      <c r="H28" s="130">
        <v>42860.0</v>
      </c>
      <c r="I28" s="130">
        <v>45183.0</v>
      </c>
      <c r="J28" s="83">
        <v>9.99</v>
      </c>
      <c r="K28" s="83">
        <v>4.99</v>
      </c>
      <c r="L28" s="72">
        <f t="shared" si="5"/>
        <v>5</v>
      </c>
      <c r="M28" s="70">
        <v>2.0</v>
      </c>
      <c r="N28" s="72">
        <f t="shared" si="6"/>
        <v>2.495</v>
      </c>
    </row>
    <row r="29">
      <c r="A29" s="70" t="s">
        <v>98</v>
      </c>
      <c r="B29" s="70" t="s">
        <v>100</v>
      </c>
      <c r="C29" s="70">
        <v>829.0</v>
      </c>
      <c r="D29" s="70" t="s">
        <v>670</v>
      </c>
      <c r="E29" s="70" t="s">
        <v>31</v>
      </c>
      <c r="F29" s="130">
        <v>44005.0</v>
      </c>
      <c r="G29" s="130">
        <v>44431.0</v>
      </c>
      <c r="H29" s="130">
        <v>44443.0</v>
      </c>
      <c r="I29" s="130">
        <v>44447.0</v>
      </c>
      <c r="J29" s="72">
        <v>29.99</v>
      </c>
      <c r="K29" s="72">
        <v>17.99</v>
      </c>
      <c r="L29" s="72">
        <f t="shared" si="5"/>
        <v>12</v>
      </c>
      <c r="M29" s="70">
        <v>15.0</v>
      </c>
      <c r="N29" s="72">
        <f t="shared" si="6"/>
        <v>1.199333333</v>
      </c>
    </row>
    <row r="30">
      <c r="A30" s="70" t="s">
        <v>98</v>
      </c>
      <c r="B30" s="70"/>
      <c r="C30" s="70">
        <v>830.0</v>
      </c>
      <c r="D30" s="70" t="s">
        <v>671</v>
      </c>
      <c r="E30" s="70" t="s">
        <v>31</v>
      </c>
      <c r="F30" s="130">
        <v>44957.0</v>
      </c>
      <c r="G30" s="130">
        <v>45331.0</v>
      </c>
      <c r="H30" s="130">
        <v>45337.0</v>
      </c>
      <c r="I30" s="130">
        <v>45341.0</v>
      </c>
      <c r="J30" s="72">
        <v>39.99</v>
      </c>
      <c r="K30" s="72">
        <v>22.99</v>
      </c>
      <c r="L30" s="72">
        <f t="shared" si="5"/>
        <v>17</v>
      </c>
      <c r="M30" s="70">
        <v>17.0</v>
      </c>
      <c r="N30" s="72">
        <f t="shared" si="6"/>
        <v>1.352352941</v>
      </c>
    </row>
    <row r="31">
      <c r="A31" s="70" t="s">
        <v>98</v>
      </c>
      <c r="B31" s="70"/>
      <c r="C31" s="70">
        <v>1053.0</v>
      </c>
      <c r="D31" s="70" t="s">
        <v>672</v>
      </c>
      <c r="E31" s="70" t="s">
        <v>31</v>
      </c>
      <c r="F31" s="130">
        <v>45558.0</v>
      </c>
      <c r="G31" s="130">
        <v>45662.0</v>
      </c>
      <c r="H31" s="130">
        <v>45676.0</v>
      </c>
      <c r="I31" s="130">
        <v>45676.0</v>
      </c>
      <c r="J31" s="72">
        <v>59.99</v>
      </c>
      <c r="K31" s="72">
        <v>29.99</v>
      </c>
      <c r="L31" s="72">
        <f t="shared" si="5"/>
        <v>30</v>
      </c>
      <c r="M31" s="70">
        <v>1.0</v>
      </c>
      <c r="N31" s="72">
        <f t="shared" si="6"/>
        <v>29.99</v>
      </c>
    </row>
    <row r="32">
      <c r="A32" s="76">
        <f t="shared" ref="A32:B32" si="7">COUNTA(A27:A31)</f>
        <v>5</v>
      </c>
      <c r="B32" s="76">
        <f t="shared" si="7"/>
        <v>3</v>
      </c>
      <c r="C32" s="76"/>
      <c r="D32" s="37"/>
      <c r="E32" s="76"/>
      <c r="F32" s="131"/>
      <c r="G32" s="131"/>
      <c r="H32" s="131"/>
      <c r="I32" s="131"/>
      <c r="J32" s="74">
        <f t="shared" ref="J32:M32" si="8">SUM(J27:J31)</f>
        <v>149.95</v>
      </c>
      <c r="K32" s="74">
        <f t="shared" si="8"/>
        <v>79.95</v>
      </c>
      <c r="L32" s="74">
        <f t="shared" si="8"/>
        <v>70</v>
      </c>
      <c r="M32" s="37">
        <f t="shared" si="8"/>
        <v>37</v>
      </c>
      <c r="N32" s="74">
        <f>SUM(N27:N31)/M32</f>
        <v>1.000856386</v>
      </c>
    </row>
    <row r="33">
      <c r="A33" s="132"/>
      <c r="B33" s="132"/>
      <c r="C33" s="132"/>
      <c r="D33" s="133"/>
      <c r="E33" s="132"/>
      <c r="F33" s="134"/>
      <c r="G33" s="134"/>
      <c r="H33" s="134"/>
      <c r="I33" s="134"/>
      <c r="J33" s="1"/>
      <c r="K33" s="1"/>
      <c r="L33" s="1"/>
      <c r="M33" s="1"/>
      <c r="N33" s="1"/>
    </row>
    <row r="34">
      <c r="A34" s="135" t="s">
        <v>102</v>
      </c>
      <c r="B34" s="135" t="s">
        <v>103</v>
      </c>
      <c r="C34" s="135">
        <v>894.0</v>
      </c>
      <c r="D34" s="135" t="s">
        <v>673</v>
      </c>
      <c r="E34" s="135" t="s">
        <v>31</v>
      </c>
      <c r="F34" s="136">
        <v>42816.0</v>
      </c>
      <c r="G34" s="136">
        <v>43275.0</v>
      </c>
      <c r="H34" s="136">
        <v>43275.0</v>
      </c>
      <c r="I34" s="136">
        <v>43275.0</v>
      </c>
      <c r="J34" s="137">
        <v>19.99</v>
      </c>
      <c r="K34" s="137">
        <v>2.99</v>
      </c>
      <c r="L34" s="137">
        <f t="shared" ref="L34:L35" si="9">J34-K34</f>
        <v>17</v>
      </c>
      <c r="M34" s="135">
        <v>1.0</v>
      </c>
      <c r="N34" s="137">
        <f t="shared" ref="N34:N35" si="10">K34/M34</f>
        <v>2.99</v>
      </c>
    </row>
    <row r="35">
      <c r="A35" s="135" t="s">
        <v>102</v>
      </c>
      <c r="B35" s="135" t="s">
        <v>101</v>
      </c>
      <c r="C35" s="135">
        <v>635.0</v>
      </c>
      <c r="D35" s="135" t="s">
        <v>674</v>
      </c>
      <c r="E35" s="135" t="s">
        <v>31</v>
      </c>
      <c r="F35" s="136">
        <v>44672.0</v>
      </c>
      <c r="G35" s="136">
        <v>45048.0</v>
      </c>
      <c r="H35" s="136">
        <v>45048.0</v>
      </c>
      <c r="I35" s="136">
        <v>45048.0</v>
      </c>
      <c r="J35" s="137">
        <v>19.99</v>
      </c>
      <c r="K35" s="137">
        <v>7.99</v>
      </c>
      <c r="L35" s="137">
        <f t="shared" si="9"/>
        <v>12</v>
      </c>
      <c r="M35" s="135">
        <v>1.0</v>
      </c>
      <c r="N35" s="137">
        <f t="shared" si="10"/>
        <v>7.99</v>
      </c>
    </row>
    <row r="36">
      <c r="A36" s="138">
        <f t="shared" ref="A36:B36" si="11">COUNTA(A34:A35)</f>
        <v>2</v>
      </c>
      <c r="B36" s="138">
        <f t="shared" si="11"/>
        <v>2</v>
      </c>
      <c r="C36" s="138"/>
      <c r="D36" s="139"/>
      <c r="E36" s="139"/>
      <c r="F36" s="140"/>
      <c r="G36" s="140"/>
      <c r="H36" s="139"/>
      <c r="I36" s="139"/>
      <c r="J36" s="141">
        <f t="shared" ref="J36:M36" si="12">SUM(J34:J35)</f>
        <v>39.98</v>
      </c>
      <c r="K36" s="141">
        <f t="shared" si="12"/>
        <v>10.98</v>
      </c>
      <c r="L36" s="141">
        <f t="shared" si="12"/>
        <v>29</v>
      </c>
      <c r="M36" s="139">
        <f t="shared" si="12"/>
        <v>2</v>
      </c>
      <c r="N36" s="141">
        <f>SUM(N34:N35)/M36</f>
        <v>5.49</v>
      </c>
    </row>
    <row r="37">
      <c r="A37" s="138"/>
      <c r="B37" s="138"/>
      <c r="C37" s="138"/>
      <c r="D37" s="139"/>
      <c r="E37" s="139"/>
      <c r="F37" s="140"/>
      <c r="G37" s="140"/>
      <c r="H37" s="139"/>
      <c r="I37" s="139"/>
      <c r="J37" s="141"/>
      <c r="K37" s="141"/>
      <c r="L37" s="141"/>
      <c r="M37" s="139"/>
      <c r="N37" s="141"/>
    </row>
    <row r="38">
      <c r="A38" s="142" t="s">
        <v>105</v>
      </c>
      <c r="B38" s="142" t="s">
        <v>104</v>
      </c>
      <c r="C38" s="142">
        <v>992.0</v>
      </c>
      <c r="D38" s="142" t="s">
        <v>675</v>
      </c>
      <c r="E38" s="142" t="s">
        <v>663</v>
      </c>
      <c r="F38" s="143">
        <v>43020.0</v>
      </c>
      <c r="G38" s="143">
        <v>43468.0</v>
      </c>
      <c r="H38" s="143">
        <v>43468.0</v>
      </c>
      <c r="I38" s="143">
        <v>43468.0</v>
      </c>
      <c r="J38" s="144">
        <v>14.49</v>
      </c>
      <c r="K38" s="144">
        <v>11.59</v>
      </c>
      <c r="L38" s="144">
        <f>J38-K38</f>
        <v>2.9</v>
      </c>
      <c r="M38" s="142">
        <v>1.0</v>
      </c>
      <c r="N38" s="144">
        <f>K38/M38</f>
        <v>11.59</v>
      </c>
    </row>
    <row r="39">
      <c r="A39" s="145">
        <f t="shared" ref="A39:B39" si="13">COUNTA(A38)</f>
        <v>1</v>
      </c>
      <c r="B39" s="145">
        <f t="shared" si="13"/>
        <v>1</v>
      </c>
      <c r="C39" s="145"/>
      <c r="D39" s="146"/>
      <c r="E39" s="146"/>
      <c r="F39" s="147"/>
      <c r="G39" s="147"/>
      <c r="H39" s="146"/>
      <c r="I39" s="146"/>
      <c r="J39" s="148">
        <f t="shared" ref="J39:M39" si="14">SUM(J38)</f>
        <v>14.49</v>
      </c>
      <c r="K39" s="148">
        <f t="shared" si="14"/>
        <v>11.59</v>
      </c>
      <c r="L39" s="148">
        <f t="shared" si="14"/>
        <v>2.9</v>
      </c>
      <c r="M39" s="146">
        <f t="shared" si="14"/>
        <v>1</v>
      </c>
      <c r="N39" s="148">
        <f>SUM(N38)/M39</f>
        <v>11.59</v>
      </c>
    </row>
    <row r="40">
      <c r="A40" s="149"/>
      <c r="B40" s="149"/>
      <c r="C40" s="149"/>
      <c r="D40" s="150"/>
      <c r="E40" s="150"/>
      <c r="F40" s="151"/>
      <c r="G40" s="151"/>
      <c r="H40" s="150"/>
      <c r="I40" s="150"/>
      <c r="J40" s="152"/>
      <c r="K40" s="152"/>
      <c r="L40" s="152"/>
      <c r="M40" s="150"/>
      <c r="N40" s="152"/>
    </row>
    <row r="41">
      <c r="A41" s="153" t="s">
        <v>107</v>
      </c>
      <c r="B41" s="153" t="s">
        <v>106</v>
      </c>
      <c r="C41" s="153">
        <v>946.0</v>
      </c>
      <c r="D41" s="153" t="s">
        <v>676</v>
      </c>
      <c r="E41" s="153" t="s">
        <v>663</v>
      </c>
      <c r="F41" s="154">
        <v>43901.0</v>
      </c>
      <c r="G41" s="154">
        <v>43903.0</v>
      </c>
      <c r="H41" s="154">
        <v>44019.0</v>
      </c>
      <c r="I41" s="154">
        <v>44020.0</v>
      </c>
      <c r="J41" s="155">
        <v>5.99</v>
      </c>
      <c r="K41" s="155">
        <v>5.99</v>
      </c>
      <c r="L41" s="155">
        <f>J41-K41</f>
        <v>0</v>
      </c>
      <c r="M41" s="153">
        <v>3.0</v>
      </c>
      <c r="N41" s="155">
        <f>K41/M41</f>
        <v>1.996666667</v>
      </c>
    </row>
    <row r="42">
      <c r="A42" s="156">
        <f t="shared" ref="A42:B42" si="15">COUNTA(A41)</f>
        <v>1</v>
      </c>
      <c r="B42" s="156">
        <f t="shared" si="15"/>
        <v>1</v>
      </c>
      <c r="C42" s="156"/>
      <c r="D42" s="156"/>
      <c r="E42" s="157"/>
      <c r="F42" s="158"/>
      <c r="G42" s="158"/>
      <c r="H42" s="158"/>
      <c r="I42" s="158"/>
      <c r="J42" s="159">
        <f t="shared" ref="J42:M42" si="16">SUM(J41)</f>
        <v>5.99</v>
      </c>
      <c r="K42" s="159">
        <f t="shared" si="16"/>
        <v>5.99</v>
      </c>
      <c r="L42" s="159">
        <f t="shared" si="16"/>
        <v>0</v>
      </c>
      <c r="M42" s="157">
        <f t="shared" si="16"/>
        <v>3</v>
      </c>
      <c r="N42" s="160">
        <f>N41</f>
        <v>1.996666667</v>
      </c>
    </row>
    <row r="43">
      <c r="A43" s="127"/>
      <c r="B43" s="127"/>
      <c r="C43" s="127"/>
      <c r="D43" s="127"/>
      <c r="E43" s="128"/>
      <c r="F43" s="129"/>
      <c r="G43" s="129"/>
      <c r="H43" s="129"/>
      <c r="I43" s="129"/>
      <c r="J43" s="161"/>
      <c r="K43" s="161"/>
      <c r="L43" s="161"/>
      <c r="M43" s="128"/>
      <c r="N43" s="161"/>
    </row>
    <row r="44">
      <c r="A44" s="162" t="s">
        <v>45</v>
      </c>
      <c r="B44" s="162" t="s">
        <v>46</v>
      </c>
      <c r="C44" s="163">
        <v>906.0</v>
      </c>
      <c r="D44" s="163" t="s">
        <v>47</v>
      </c>
      <c r="E44" s="163" t="s">
        <v>31</v>
      </c>
      <c r="F44" s="164">
        <v>42118.0</v>
      </c>
      <c r="G44" s="164">
        <v>42969.0</v>
      </c>
      <c r="H44" s="164">
        <v>45798.0</v>
      </c>
      <c r="I44" s="164">
        <v>45803.0</v>
      </c>
      <c r="J44" s="165">
        <v>24.99</v>
      </c>
      <c r="K44" s="165">
        <v>9.99</v>
      </c>
      <c r="L44" s="165">
        <f>J44-K44</f>
        <v>15</v>
      </c>
      <c r="M44" s="163">
        <v>28.0</v>
      </c>
      <c r="N44" s="165">
        <f>K44/M44</f>
        <v>0.3567857143</v>
      </c>
    </row>
    <row r="45">
      <c r="A45" s="166">
        <f t="shared" ref="A45:B45" si="17">COUNTA(A44)</f>
        <v>1</v>
      </c>
      <c r="B45" s="166">
        <f t="shared" si="17"/>
        <v>1</v>
      </c>
      <c r="C45" s="166"/>
      <c r="D45" s="167"/>
      <c r="E45" s="167"/>
      <c r="F45" s="168"/>
      <c r="G45" s="168"/>
      <c r="H45" s="167"/>
      <c r="I45" s="167"/>
      <c r="J45" s="169">
        <f t="shared" ref="J45:M45" si="18">SUM(J44)</f>
        <v>24.99</v>
      </c>
      <c r="K45" s="169">
        <f t="shared" si="18"/>
        <v>9.99</v>
      </c>
      <c r="L45" s="169">
        <f t="shared" si="18"/>
        <v>15</v>
      </c>
      <c r="M45" s="167">
        <f t="shared" si="18"/>
        <v>28</v>
      </c>
      <c r="N45" s="169">
        <f>N44</f>
        <v>0.3567857143</v>
      </c>
    </row>
    <row r="46">
      <c r="A46" s="132"/>
      <c r="B46" s="132"/>
      <c r="C46" s="132"/>
      <c r="D46" s="133"/>
      <c r="E46" s="133"/>
      <c r="F46" s="134"/>
      <c r="G46" s="134"/>
      <c r="H46" s="133"/>
      <c r="I46" s="133"/>
      <c r="J46" s="170"/>
      <c r="K46" s="170"/>
      <c r="L46" s="170"/>
      <c r="M46" s="133"/>
      <c r="N46" s="170"/>
    </row>
    <row r="47">
      <c r="A47" s="70" t="s">
        <v>28</v>
      </c>
      <c r="B47" s="70" t="s">
        <v>110</v>
      </c>
      <c r="C47" s="70">
        <v>35.0</v>
      </c>
      <c r="D47" s="70" t="s">
        <v>677</v>
      </c>
      <c r="E47" s="70" t="s">
        <v>35</v>
      </c>
      <c r="F47" s="130">
        <v>37288.0</v>
      </c>
      <c r="G47" s="130">
        <v>42877.0</v>
      </c>
      <c r="H47" s="130">
        <v>42877.0</v>
      </c>
      <c r="I47" s="130">
        <v>42877.0</v>
      </c>
      <c r="J47" s="72">
        <v>1.49</v>
      </c>
      <c r="K47" s="72">
        <v>1.49</v>
      </c>
      <c r="L47" s="72">
        <f t="shared" ref="L47:L133" si="19">J47-K47</f>
        <v>0</v>
      </c>
      <c r="M47" s="70">
        <v>20.0</v>
      </c>
      <c r="N47" s="72">
        <f t="shared" ref="N47:N133" si="20">K47/M47</f>
        <v>0.0745</v>
      </c>
    </row>
    <row r="48">
      <c r="A48" s="70" t="s">
        <v>28</v>
      </c>
      <c r="B48" s="70" t="s">
        <v>140</v>
      </c>
      <c r="C48" s="70">
        <v>82.0</v>
      </c>
      <c r="D48" s="83" t="s">
        <v>678</v>
      </c>
      <c r="E48" s="83" t="s">
        <v>44</v>
      </c>
      <c r="F48" s="130">
        <v>37602.0</v>
      </c>
      <c r="G48" s="130">
        <v>42875.0</v>
      </c>
      <c r="H48" s="130">
        <v>43681.0</v>
      </c>
      <c r="I48" s="130">
        <v>45006.0</v>
      </c>
      <c r="J48" s="72">
        <v>13.98</v>
      </c>
      <c r="K48" s="72">
        <v>7.98</v>
      </c>
      <c r="L48" s="72">
        <f t="shared" si="19"/>
        <v>6</v>
      </c>
      <c r="M48" s="70">
        <v>10.0</v>
      </c>
      <c r="N48" s="72">
        <f t="shared" si="20"/>
        <v>0.798</v>
      </c>
    </row>
    <row r="49">
      <c r="A49" s="70" t="s">
        <v>28</v>
      </c>
      <c r="B49" s="70" t="s">
        <v>149</v>
      </c>
      <c r="C49" s="70">
        <v>120.0</v>
      </c>
      <c r="D49" s="70" t="s">
        <v>679</v>
      </c>
      <c r="E49" s="70" t="s">
        <v>44</v>
      </c>
      <c r="F49" s="130">
        <v>37946.0</v>
      </c>
      <c r="G49" s="130">
        <v>44285.0</v>
      </c>
      <c r="H49" s="130">
        <v>45061.0</v>
      </c>
      <c r="I49" s="130">
        <v>45061.0</v>
      </c>
      <c r="J49" s="72">
        <v>5.0</v>
      </c>
      <c r="K49" s="72">
        <v>5.0</v>
      </c>
      <c r="L49" s="72">
        <f t="shared" si="19"/>
        <v>0</v>
      </c>
      <c r="M49" s="70">
        <v>5.0</v>
      </c>
      <c r="N49" s="72">
        <f t="shared" si="20"/>
        <v>1</v>
      </c>
    </row>
    <row r="50">
      <c r="A50" s="70" t="s">
        <v>28</v>
      </c>
      <c r="B50" s="70"/>
      <c r="C50" s="70">
        <v>121.0</v>
      </c>
      <c r="D50" s="70" t="s">
        <v>680</v>
      </c>
      <c r="E50" s="70" t="s">
        <v>44</v>
      </c>
      <c r="F50" s="130">
        <v>38324.0</v>
      </c>
      <c r="G50" s="130">
        <v>44285.0</v>
      </c>
      <c r="H50" s="130">
        <v>44285.0</v>
      </c>
      <c r="I50" s="130">
        <v>44285.0</v>
      </c>
      <c r="J50" s="72">
        <v>5.0</v>
      </c>
      <c r="K50" s="72">
        <v>5.0</v>
      </c>
      <c r="L50" s="72">
        <f t="shared" si="19"/>
        <v>0</v>
      </c>
      <c r="M50" s="70">
        <v>1.0</v>
      </c>
      <c r="N50" s="72">
        <f t="shared" si="20"/>
        <v>5</v>
      </c>
    </row>
    <row r="51">
      <c r="A51" s="70" t="s">
        <v>28</v>
      </c>
      <c r="B51" s="70" t="s">
        <v>144</v>
      </c>
      <c r="C51" s="70">
        <v>144.0</v>
      </c>
      <c r="D51" s="70" t="s">
        <v>681</v>
      </c>
      <c r="E51" s="70" t="s">
        <v>44</v>
      </c>
      <c r="F51" s="130">
        <v>38646.0</v>
      </c>
      <c r="G51" s="130">
        <v>42950.0</v>
      </c>
      <c r="H51" s="130">
        <v>44687.0</v>
      </c>
      <c r="I51" s="130">
        <v>44694.0</v>
      </c>
      <c r="J51" s="72">
        <v>13.99</v>
      </c>
      <c r="K51" s="72">
        <v>5.99</v>
      </c>
      <c r="L51" s="72">
        <f t="shared" si="19"/>
        <v>8</v>
      </c>
      <c r="M51" s="70">
        <v>36.0</v>
      </c>
      <c r="N51" s="72">
        <f t="shared" si="20"/>
        <v>0.1663888889</v>
      </c>
    </row>
    <row r="52">
      <c r="A52" s="70" t="s">
        <v>28</v>
      </c>
      <c r="B52" s="70"/>
      <c r="C52" s="70">
        <v>122.0</v>
      </c>
      <c r="D52" s="70" t="s">
        <v>682</v>
      </c>
      <c r="E52" s="70" t="s">
        <v>44</v>
      </c>
      <c r="F52" s="130">
        <v>38688.0</v>
      </c>
      <c r="G52" s="130">
        <v>44285.0</v>
      </c>
      <c r="H52" s="130">
        <v>44285.0</v>
      </c>
      <c r="I52" s="130">
        <v>44285.0</v>
      </c>
      <c r="J52" s="72">
        <v>4.99</v>
      </c>
      <c r="K52" s="72">
        <v>4.99</v>
      </c>
      <c r="L52" s="72">
        <f t="shared" si="19"/>
        <v>0</v>
      </c>
      <c r="M52" s="70">
        <v>1.0</v>
      </c>
      <c r="N52" s="72">
        <f t="shared" si="20"/>
        <v>4.99</v>
      </c>
    </row>
    <row r="53">
      <c r="A53" s="70" t="s">
        <v>28</v>
      </c>
      <c r="B53" s="70" t="s">
        <v>145</v>
      </c>
      <c r="C53" s="70">
        <v>81.0</v>
      </c>
      <c r="D53" s="70" t="s">
        <v>683</v>
      </c>
      <c r="E53" s="70" t="s">
        <v>44</v>
      </c>
      <c r="F53" s="130">
        <v>39015.0</v>
      </c>
      <c r="G53" s="130">
        <v>42950.0</v>
      </c>
      <c r="H53" s="130">
        <v>43240.0</v>
      </c>
      <c r="I53" s="130">
        <v>43336.0</v>
      </c>
      <c r="J53" s="72">
        <v>23.98</v>
      </c>
      <c r="K53" s="72">
        <v>15.98</v>
      </c>
      <c r="L53" s="72">
        <f t="shared" si="19"/>
        <v>8</v>
      </c>
      <c r="M53" s="70">
        <v>29.0</v>
      </c>
      <c r="N53" s="72">
        <f t="shared" si="20"/>
        <v>0.5510344828</v>
      </c>
    </row>
    <row r="54">
      <c r="A54" s="70" t="s">
        <v>28</v>
      </c>
      <c r="B54" s="70" t="s">
        <v>122</v>
      </c>
      <c r="C54" s="70">
        <v>181.0</v>
      </c>
      <c r="D54" s="70" t="s">
        <v>684</v>
      </c>
      <c r="E54" s="70" t="s">
        <v>646</v>
      </c>
      <c r="F54" s="130">
        <v>39514.0</v>
      </c>
      <c r="G54" s="130">
        <v>44091.0</v>
      </c>
      <c r="H54" s="130">
        <v>44091.0</v>
      </c>
      <c r="I54" s="130">
        <v>44091.0</v>
      </c>
      <c r="J54" s="72">
        <v>14.99</v>
      </c>
      <c r="K54" s="72">
        <v>2.0</v>
      </c>
      <c r="L54" s="72">
        <f t="shared" si="19"/>
        <v>12.99</v>
      </c>
      <c r="M54" s="70">
        <v>2.0</v>
      </c>
      <c r="N54" s="72">
        <f t="shared" si="20"/>
        <v>1</v>
      </c>
    </row>
    <row r="55">
      <c r="A55" s="70" t="s">
        <v>28</v>
      </c>
      <c r="B55" s="70"/>
      <c r="C55" s="70">
        <v>230.0</v>
      </c>
      <c r="D55" s="70" t="s">
        <v>685</v>
      </c>
      <c r="E55" s="70" t="s">
        <v>646</v>
      </c>
      <c r="F55" s="130">
        <v>39745.0</v>
      </c>
      <c r="G55" s="130">
        <v>41448.0</v>
      </c>
      <c r="H55" s="130">
        <v>41448.0</v>
      </c>
      <c r="I55" s="130">
        <v>44141.0</v>
      </c>
      <c r="J55" s="72">
        <v>14.99</v>
      </c>
      <c r="K55" s="72">
        <v>2.0</v>
      </c>
      <c r="L55" s="72">
        <f t="shared" si="19"/>
        <v>12.99</v>
      </c>
      <c r="M55" s="70">
        <v>50.0</v>
      </c>
      <c r="N55" s="72">
        <f t="shared" si="20"/>
        <v>0.04</v>
      </c>
    </row>
    <row r="56">
      <c r="A56" s="70" t="s">
        <v>28</v>
      </c>
      <c r="B56" s="70" t="s">
        <v>121</v>
      </c>
      <c r="C56" s="70">
        <v>352.0</v>
      </c>
      <c r="D56" s="70" t="s">
        <v>686</v>
      </c>
      <c r="E56" s="70" t="s">
        <v>646</v>
      </c>
      <c r="F56" s="130">
        <v>39836.0</v>
      </c>
      <c r="G56" s="130">
        <v>40338.0</v>
      </c>
      <c r="H56" s="130">
        <v>40338.0</v>
      </c>
      <c r="I56" s="130">
        <v>40338.0</v>
      </c>
      <c r="J56" s="72">
        <v>19.99</v>
      </c>
      <c r="K56" s="72">
        <v>12.0</v>
      </c>
      <c r="L56" s="72">
        <f t="shared" si="19"/>
        <v>7.99</v>
      </c>
      <c r="M56" s="70">
        <v>10.0</v>
      </c>
      <c r="N56" s="72">
        <f t="shared" si="20"/>
        <v>1.2</v>
      </c>
    </row>
    <row r="57">
      <c r="A57" s="70" t="s">
        <v>28</v>
      </c>
      <c r="B57" s="70" t="s">
        <v>142</v>
      </c>
      <c r="C57" s="70">
        <v>320.0</v>
      </c>
      <c r="D57" s="70" t="s">
        <v>687</v>
      </c>
      <c r="E57" s="70" t="s">
        <v>646</v>
      </c>
      <c r="F57" s="130">
        <v>39976.0</v>
      </c>
      <c r="G57" s="130">
        <v>41553.0</v>
      </c>
      <c r="H57" s="130">
        <v>41553.0</v>
      </c>
      <c r="I57" s="130">
        <v>41745.0</v>
      </c>
      <c r="J57" s="72">
        <v>24.99</v>
      </c>
      <c r="K57" s="72">
        <v>7.99</v>
      </c>
      <c r="L57" s="72">
        <f t="shared" si="19"/>
        <v>17</v>
      </c>
      <c r="M57" s="70">
        <v>1.0</v>
      </c>
      <c r="N57" s="72">
        <f t="shared" si="20"/>
        <v>7.99</v>
      </c>
    </row>
    <row r="58">
      <c r="A58" s="70" t="s">
        <v>28</v>
      </c>
      <c r="B58" s="70" t="s">
        <v>151</v>
      </c>
      <c r="C58" s="70">
        <v>296.0</v>
      </c>
      <c r="D58" s="70" t="s">
        <v>688</v>
      </c>
      <c r="E58" s="70" t="s">
        <v>646</v>
      </c>
      <c r="F58" s="130">
        <v>40319.0</v>
      </c>
      <c r="G58" s="130">
        <v>40335.0</v>
      </c>
      <c r="H58" s="130">
        <v>40335.0</v>
      </c>
      <c r="I58" s="130">
        <v>44739.0</v>
      </c>
      <c r="J58" s="72">
        <v>14.99</v>
      </c>
      <c r="K58" s="72">
        <v>6.0</v>
      </c>
      <c r="L58" s="72">
        <f t="shared" si="19"/>
        <v>8.99</v>
      </c>
      <c r="M58" s="70">
        <v>50.0</v>
      </c>
      <c r="N58" s="72">
        <f t="shared" si="20"/>
        <v>0.12</v>
      </c>
    </row>
    <row r="59">
      <c r="A59" s="70" t="s">
        <v>28</v>
      </c>
      <c r="B59" s="70"/>
      <c r="C59" s="70">
        <v>305.0</v>
      </c>
      <c r="D59" s="70" t="s">
        <v>689</v>
      </c>
      <c r="E59" s="70" t="s">
        <v>646</v>
      </c>
      <c r="F59" s="130">
        <v>40354.0</v>
      </c>
      <c r="G59" s="130">
        <v>44115.0</v>
      </c>
      <c r="H59" s="130">
        <v>44178.0</v>
      </c>
      <c r="I59" s="130">
        <v>44178.0</v>
      </c>
      <c r="J59" s="72">
        <v>14.99</v>
      </c>
      <c r="K59" s="72">
        <v>5.0</v>
      </c>
      <c r="L59" s="72">
        <f t="shared" si="19"/>
        <v>9.99</v>
      </c>
      <c r="M59" s="70">
        <v>5.0</v>
      </c>
      <c r="N59" s="72">
        <f t="shared" si="20"/>
        <v>1</v>
      </c>
    </row>
    <row r="60">
      <c r="A60" s="70" t="s">
        <v>28</v>
      </c>
      <c r="B60" s="70"/>
      <c r="C60" s="70">
        <v>349.0</v>
      </c>
      <c r="D60" s="70" t="s">
        <v>690</v>
      </c>
      <c r="E60" s="70" t="s">
        <v>646</v>
      </c>
      <c r="F60" s="130">
        <v>40401.0</v>
      </c>
      <c r="G60" s="130">
        <v>44431.0</v>
      </c>
      <c r="H60" s="130">
        <v>45310.0</v>
      </c>
      <c r="I60" s="130">
        <v>45316.0</v>
      </c>
      <c r="J60" s="72">
        <v>14.99</v>
      </c>
      <c r="K60" s="72">
        <v>8.99</v>
      </c>
      <c r="L60" s="72">
        <f t="shared" si="19"/>
        <v>6</v>
      </c>
      <c r="M60" s="70">
        <v>2.0</v>
      </c>
      <c r="N60" s="72">
        <f t="shared" si="20"/>
        <v>4.495</v>
      </c>
    </row>
    <row r="61">
      <c r="A61" s="70" t="s">
        <v>28</v>
      </c>
      <c r="B61" s="70" t="s">
        <v>115</v>
      </c>
      <c r="C61" s="70">
        <v>214.0</v>
      </c>
      <c r="D61" s="70" t="s">
        <v>691</v>
      </c>
      <c r="E61" s="70" t="s">
        <v>646</v>
      </c>
      <c r="F61" s="130">
        <v>40445.0</v>
      </c>
      <c r="G61" s="130">
        <v>41856.0</v>
      </c>
      <c r="H61" s="130">
        <v>41856.0</v>
      </c>
      <c r="I61" s="130">
        <v>44811.0</v>
      </c>
      <c r="J61" s="72">
        <v>14.99</v>
      </c>
      <c r="K61" s="72">
        <v>3.5</v>
      </c>
      <c r="L61" s="72">
        <f t="shared" si="19"/>
        <v>11.49</v>
      </c>
      <c r="M61" s="70">
        <v>5.0</v>
      </c>
      <c r="N61" s="72">
        <f t="shared" si="20"/>
        <v>0.7</v>
      </c>
    </row>
    <row r="62">
      <c r="A62" s="70" t="s">
        <v>28</v>
      </c>
      <c r="B62" s="70" t="s">
        <v>112</v>
      </c>
      <c r="C62" s="70">
        <v>290.0</v>
      </c>
      <c r="D62" s="70" t="s">
        <v>692</v>
      </c>
      <c r="E62" s="70" t="s">
        <v>646</v>
      </c>
      <c r="F62" s="130">
        <v>40564.0</v>
      </c>
      <c r="G62" s="130">
        <v>44521.0</v>
      </c>
      <c r="H62" s="130">
        <v>44521.0</v>
      </c>
      <c r="I62" s="130">
        <v>44521.0</v>
      </c>
      <c r="J62" s="72">
        <v>23.0</v>
      </c>
      <c r="K62" s="72">
        <v>14.93</v>
      </c>
      <c r="L62" s="72">
        <f t="shared" si="19"/>
        <v>8.07</v>
      </c>
      <c r="M62" s="70">
        <v>1.0</v>
      </c>
      <c r="N62" s="72">
        <f t="shared" si="20"/>
        <v>14.93</v>
      </c>
    </row>
    <row r="63">
      <c r="A63" s="70" t="s">
        <v>28</v>
      </c>
      <c r="B63" s="70" t="s">
        <v>123</v>
      </c>
      <c r="C63" s="70">
        <v>240.0</v>
      </c>
      <c r="D63" s="70" t="s">
        <v>693</v>
      </c>
      <c r="E63" s="70" t="s">
        <v>646</v>
      </c>
      <c r="F63" s="130">
        <v>40606.0</v>
      </c>
      <c r="G63" s="130">
        <v>40732.0</v>
      </c>
      <c r="H63" s="130">
        <v>40732.0</v>
      </c>
      <c r="I63" s="130">
        <v>44750.0</v>
      </c>
      <c r="J63" s="72">
        <v>29.99</v>
      </c>
      <c r="K63" s="72">
        <v>15.0</v>
      </c>
      <c r="L63" s="72">
        <f t="shared" si="19"/>
        <v>14.99</v>
      </c>
      <c r="M63" s="70">
        <v>15.0</v>
      </c>
      <c r="N63" s="72">
        <f t="shared" si="20"/>
        <v>1</v>
      </c>
    </row>
    <row r="64">
      <c r="A64" s="70" t="s">
        <v>28</v>
      </c>
      <c r="B64" s="70" t="s">
        <v>124</v>
      </c>
      <c r="C64" s="70">
        <v>219.0</v>
      </c>
      <c r="D64" s="70" t="s">
        <v>694</v>
      </c>
      <c r="E64" s="70" t="s">
        <v>646</v>
      </c>
      <c r="F64" s="130">
        <v>40781.0</v>
      </c>
      <c r="G64" s="130">
        <v>44091.0</v>
      </c>
      <c r="H64" s="130">
        <v>44404.0</v>
      </c>
      <c r="I64" s="130">
        <v>44405.0</v>
      </c>
      <c r="J64" s="72">
        <v>14.99</v>
      </c>
      <c r="K64" s="72">
        <v>6.0</v>
      </c>
      <c r="L64" s="72">
        <f t="shared" si="19"/>
        <v>8.99</v>
      </c>
      <c r="M64" s="70">
        <v>10.0</v>
      </c>
      <c r="N64" s="72">
        <f t="shared" si="20"/>
        <v>0.6</v>
      </c>
    </row>
    <row r="65">
      <c r="A65" s="70" t="s">
        <v>28</v>
      </c>
      <c r="B65" s="70" t="s">
        <v>130</v>
      </c>
      <c r="C65" s="70">
        <v>218.0</v>
      </c>
      <c r="D65" s="70" t="s">
        <v>695</v>
      </c>
      <c r="E65" s="70" t="s">
        <v>646</v>
      </c>
      <c r="F65" s="130">
        <v>40786.0</v>
      </c>
      <c r="G65" s="130">
        <v>44292.0</v>
      </c>
      <c r="H65" s="130">
        <v>45072.0</v>
      </c>
      <c r="I65" s="130">
        <v>45075.0</v>
      </c>
      <c r="J65" s="72">
        <v>12.99</v>
      </c>
      <c r="K65" s="72">
        <v>12.99</v>
      </c>
      <c r="L65" s="72">
        <f t="shared" si="19"/>
        <v>0</v>
      </c>
      <c r="M65" s="70">
        <v>30.0</v>
      </c>
      <c r="N65" s="72">
        <f t="shared" si="20"/>
        <v>0.433</v>
      </c>
    </row>
    <row r="66">
      <c r="A66" s="70" t="s">
        <v>28</v>
      </c>
      <c r="B66" s="70"/>
      <c r="C66" s="70">
        <v>307.0</v>
      </c>
      <c r="D66" s="70" t="s">
        <v>696</v>
      </c>
      <c r="E66" s="70" t="s">
        <v>646</v>
      </c>
      <c r="F66" s="130">
        <v>40865.0</v>
      </c>
      <c r="G66" s="130">
        <v>40885.0</v>
      </c>
      <c r="H66" s="130">
        <v>40885.0</v>
      </c>
      <c r="I66" s="130">
        <v>44750.0</v>
      </c>
      <c r="J66" s="72">
        <v>19.99</v>
      </c>
      <c r="K66" s="72">
        <v>4.0</v>
      </c>
      <c r="L66" s="72">
        <f t="shared" si="19"/>
        <v>15.99</v>
      </c>
      <c r="M66" s="70">
        <v>15.0</v>
      </c>
      <c r="N66" s="72">
        <f t="shared" si="20"/>
        <v>0.2666666667</v>
      </c>
    </row>
    <row r="67">
      <c r="A67" s="70" t="s">
        <v>28</v>
      </c>
      <c r="B67" s="70" t="s">
        <v>117</v>
      </c>
      <c r="C67" s="70">
        <v>381.0</v>
      </c>
      <c r="D67" s="70" t="s">
        <v>697</v>
      </c>
      <c r="E67" s="70" t="s">
        <v>646</v>
      </c>
      <c r="F67" s="130">
        <v>40949.0</v>
      </c>
      <c r="G67" s="130">
        <v>44091.0</v>
      </c>
      <c r="H67" s="130">
        <v>45117.0</v>
      </c>
      <c r="I67" s="130">
        <v>45119.0</v>
      </c>
      <c r="J67" s="72">
        <v>29.99</v>
      </c>
      <c r="K67" s="72">
        <v>2.5</v>
      </c>
      <c r="L67" s="72">
        <f t="shared" si="19"/>
        <v>27.49</v>
      </c>
      <c r="M67" s="70">
        <v>25.0</v>
      </c>
      <c r="N67" s="72">
        <f t="shared" si="20"/>
        <v>0.1</v>
      </c>
    </row>
    <row r="68">
      <c r="A68" s="70" t="s">
        <v>28</v>
      </c>
      <c r="B68" s="70"/>
      <c r="C68" s="70">
        <v>291.0</v>
      </c>
      <c r="D68" s="70" t="s">
        <v>698</v>
      </c>
      <c r="E68" s="70" t="s">
        <v>646</v>
      </c>
      <c r="F68" s="130">
        <v>40977.0</v>
      </c>
      <c r="G68" s="130">
        <v>41374.0</v>
      </c>
      <c r="H68" s="130">
        <v>41374.0</v>
      </c>
      <c r="I68" s="130">
        <v>41374.0</v>
      </c>
      <c r="J68" s="72">
        <v>22.99</v>
      </c>
      <c r="K68" s="72">
        <v>14.93</v>
      </c>
      <c r="L68" s="72">
        <f t="shared" si="19"/>
        <v>8.06</v>
      </c>
      <c r="M68" s="70">
        <v>1.0</v>
      </c>
      <c r="N68" s="72">
        <f t="shared" si="20"/>
        <v>14.93</v>
      </c>
    </row>
    <row r="69">
      <c r="A69" s="70" t="s">
        <v>28</v>
      </c>
      <c r="B69" s="70"/>
      <c r="C69" s="70">
        <v>239.0</v>
      </c>
      <c r="D69" s="70" t="s">
        <v>699</v>
      </c>
      <c r="E69" s="70" t="s">
        <v>646</v>
      </c>
      <c r="F69" s="130">
        <v>40984.0</v>
      </c>
      <c r="G69" s="130">
        <v>42138.0</v>
      </c>
      <c r="H69" s="130">
        <v>42138.0</v>
      </c>
      <c r="I69" s="130">
        <v>42138.0</v>
      </c>
      <c r="J69" s="72">
        <v>29.99</v>
      </c>
      <c r="K69" s="72">
        <v>4.0</v>
      </c>
      <c r="L69" s="72">
        <f t="shared" si="19"/>
        <v>25.99</v>
      </c>
      <c r="M69" s="70">
        <v>1.0</v>
      </c>
      <c r="N69" s="72">
        <f t="shared" si="20"/>
        <v>4</v>
      </c>
    </row>
    <row r="70">
      <c r="A70" s="70" t="s">
        <v>28</v>
      </c>
      <c r="B70" s="70"/>
      <c r="C70" s="70">
        <v>321.0</v>
      </c>
      <c r="D70" s="70" t="s">
        <v>700</v>
      </c>
      <c r="E70" s="70" t="s">
        <v>646</v>
      </c>
      <c r="F70" s="130">
        <v>41026.0</v>
      </c>
      <c r="G70" s="130">
        <v>42969.0</v>
      </c>
      <c r="H70" s="130">
        <v>42969.0</v>
      </c>
      <c r="I70" s="130">
        <v>42969.0</v>
      </c>
      <c r="J70" s="72">
        <v>24.99</v>
      </c>
      <c r="K70" s="72">
        <v>7.99</v>
      </c>
      <c r="L70" s="72">
        <f t="shared" si="19"/>
        <v>17</v>
      </c>
      <c r="M70" s="70">
        <v>1.0</v>
      </c>
      <c r="N70" s="72">
        <f t="shared" si="20"/>
        <v>7.99</v>
      </c>
    </row>
    <row r="71">
      <c r="A71" s="70" t="s">
        <v>28</v>
      </c>
      <c r="B71" s="70" t="s">
        <v>109</v>
      </c>
      <c r="C71" s="70">
        <v>377.0</v>
      </c>
      <c r="D71" s="70" t="s">
        <v>701</v>
      </c>
      <c r="E71" s="70" t="s">
        <v>646</v>
      </c>
      <c r="F71" s="130">
        <v>41089.0</v>
      </c>
      <c r="G71" s="130">
        <v>44115.0</v>
      </c>
      <c r="H71" s="130">
        <v>45090.0</v>
      </c>
      <c r="I71" s="130">
        <v>45096.0</v>
      </c>
      <c r="J71" s="72">
        <v>49.99</v>
      </c>
      <c r="K71" s="72">
        <v>15.0</v>
      </c>
      <c r="L71" s="72">
        <f t="shared" si="19"/>
        <v>34.99</v>
      </c>
      <c r="M71" s="70">
        <v>40.0</v>
      </c>
      <c r="N71" s="72">
        <f t="shared" si="20"/>
        <v>0.375</v>
      </c>
    </row>
    <row r="72">
      <c r="A72" s="70" t="s">
        <v>28</v>
      </c>
      <c r="B72" s="70" t="s">
        <v>141</v>
      </c>
      <c r="C72" s="70">
        <v>359.0</v>
      </c>
      <c r="D72" s="70" t="s">
        <v>702</v>
      </c>
      <c r="E72" s="70" t="s">
        <v>646</v>
      </c>
      <c r="F72" s="130">
        <v>41136.0</v>
      </c>
      <c r="G72" s="130">
        <v>42925.0</v>
      </c>
      <c r="H72" s="130">
        <v>45054.0</v>
      </c>
      <c r="I72" s="130">
        <v>45054.0</v>
      </c>
      <c r="J72" s="72">
        <v>14.99</v>
      </c>
      <c r="K72" s="72">
        <v>3.99</v>
      </c>
      <c r="L72" s="72">
        <f t="shared" si="19"/>
        <v>11</v>
      </c>
      <c r="M72" s="70">
        <v>5.0</v>
      </c>
      <c r="N72" s="72">
        <f t="shared" si="20"/>
        <v>0.798</v>
      </c>
    </row>
    <row r="73">
      <c r="A73" s="70" t="s">
        <v>28</v>
      </c>
      <c r="B73" s="70"/>
      <c r="C73" s="70">
        <v>353.0</v>
      </c>
      <c r="D73" s="70" t="s">
        <v>703</v>
      </c>
      <c r="E73" s="70" t="s">
        <v>646</v>
      </c>
      <c r="F73" s="130">
        <v>41138.0</v>
      </c>
      <c r="G73" s="130">
        <v>43652.0</v>
      </c>
      <c r="H73" s="130">
        <v>43659.0</v>
      </c>
      <c r="I73" s="130">
        <v>45203.0</v>
      </c>
      <c r="J73" s="72">
        <v>29.99</v>
      </c>
      <c r="K73" s="72">
        <v>4.49</v>
      </c>
      <c r="L73" s="72">
        <f t="shared" si="19"/>
        <v>25.5</v>
      </c>
      <c r="M73" s="70">
        <v>42.0</v>
      </c>
      <c r="N73" s="72">
        <f t="shared" si="20"/>
        <v>0.1069047619</v>
      </c>
    </row>
    <row r="74">
      <c r="A74" s="70" t="s">
        <v>28</v>
      </c>
      <c r="B74" s="70"/>
      <c r="C74" s="70">
        <v>284.0</v>
      </c>
      <c r="D74" s="70" t="s">
        <v>704</v>
      </c>
      <c r="E74" s="70" t="s">
        <v>646</v>
      </c>
      <c r="F74" s="130">
        <v>41220.0</v>
      </c>
      <c r="G74" s="130">
        <v>41458.0</v>
      </c>
      <c r="H74" s="130">
        <v>41458.0</v>
      </c>
      <c r="I74" s="130">
        <v>44775.0</v>
      </c>
      <c r="J74" s="72">
        <v>19.99</v>
      </c>
      <c r="K74" s="72">
        <v>14.99</v>
      </c>
      <c r="L74" s="72">
        <f t="shared" si="19"/>
        <v>5</v>
      </c>
      <c r="M74" s="70">
        <v>25.0</v>
      </c>
      <c r="N74" s="72">
        <f t="shared" si="20"/>
        <v>0.5996</v>
      </c>
    </row>
    <row r="75">
      <c r="A75" s="70" t="s">
        <v>28</v>
      </c>
      <c r="B75" s="70"/>
      <c r="C75" s="70">
        <v>231.0</v>
      </c>
      <c r="D75" s="70" t="s">
        <v>705</v>
      </c>
      <c r="E75" s="70" t="s">
        <v>646</v>
      </c>
      <c r="F75" s="130">
        <v>41242.0</v>
      </c>
      <c r="G75" s="130">
        <v>43519.0</v>
      </c>
      <c r="H75" s="130">
        <v>43540.0</v>
      </c>
      <c r="I75" s="130">
        <v>43552.0</v>
      </c>
      <c r="J75" s="72">
        <v>29.99</v>
      </c>
      <c r="K75" s="72">
        <v>17.99</v>
      </c>
      <c r="L75" s="72">
        <f t="shared" si="19"/>
        <v>12</v>
      </c>
      <c r="M75" s="70">
        <v>36.0</v>
      </c>
      <c r="N75" s="72">
        <f t="shared" si="20"/>
        <v>0.4997222222</v>
      </c>
    </row>
    <row r="76">
      <c r="A76" s="70" t="s">
        <v>28</v>
      </c>
      <c r="B76" s="70"/>
      <c r="C76" s="70">
        <v>289.0</v>
      </c>
      <c r="D76" s="70" t="s">
        <v>706</v>
      </c>
      <c r="E76" s="70" t="s">
        <v>646</v>
      </c>
      <c r="F76" s="130">
        <v>41250.0</v>
      </c>
      <c r="G76" s="130">
        <v>44521.0</v>
      </c>
      <c r="H76" s="130">
        <v>44718.0</v>
      </c>
      <c r="I76" s="130">
        <v>44718.0</v>
      </c>
      <c r="J76" s="72">
        <v>24.0</v>
      </c>
      <c r="K76" s="72">
        <v>14.93</v>
      </c>
      <c r="L76" s="72">
        <f t="shared" si="19"/>
        <v>9.07</v>
      </c>
      <c r="M76" s="70">
        <v>1.0</v>
      </c>
      <c r="N76" s="72">
        <f t="shared" si="20"/>
        <v>14.93</v>
      </c>
    </row>
    <row r="77">
      <c r="A77" s="70" t="s">
        <v>28</v>
      </c>
      <c r="B77" s="70" t="s">
        <v>152</v>
      </c>
      <c r="C77" s="70">
        <v>340.0</v>
      </c>
      <c r="D77" s="70" t="s">
        <v>707</v>
      </c>
      <c r="E77" s="70" t="s">
        <v>646</v>
      </c>
      <c r="F77" s="130">
        <v>41290.0</v>
      </c>
      <c r="G77" s="130">
        <v>42623.0</v>
      </c>
      <c r="H77" s="130">
        <v>42715.0</v>
      </c>
      <c r="I77" s="130">
        <v>44185.0</v>
      </c>
      <c r="J77" s="72">
        <v>9.99</v>
      </c>
      <c r="K77" s="72">
        <v>4.99</v>
      </c>
      <c r="L77" s="72">
        <f t="shared" si="19"/>
        <v>5</v>
      </c>
      <c r="M77" s="70">
        <v>3.0</v>
      </c>
      <c r="N77" s="72">
        <f t="shared" si="20"/>
        <v>1.663333333</v>
      </c>
    </row>
    <row r="78">
      <c r="A78" s="70" t="s">
        <v>28</v>
      </c>
      <c r="B78" s="70" t="s">
        <v>125</v>
      </c>
      <c r="C78" s="70">
        <v>420.0</v>
      </c>
      <c r="D78" s="70" t="s">
        <v>708</v>
      </c>
      <c r="E78" s="70" t="s">
        <v>646</v>
      </c>
      <c r="F78" s="130">
        <v>41395.0</v>
      </c>
      <c r="G78" s="130">
        <v>43345.0</v>
      </c>
      <c r="H78" s="130">
        <v>44284.0</v>
      </c>
      <c r="I78" s="130">
        <v>44294.0</v>
      </c>
      <c r="J78" s="72">
        <v>6.19</v>
      </c>
      <c r="K78" s="72">
        <v>6.19</v>
      </c>
      <c r="L78" s="72">
        <f t="shared" si="19"/>
        <v>0</v>
      </c>
      <c r="M78" s="70">
        <v>5.0</v>
      </c>
      <c r="N78" s="72">
        <f t="shared" si="20"/>
        <v>1.238</v>
      </c>
    </row>
    <row r="79">
      <c r="A79" s="70" t="s">
        <v>28</v>
      </c>
      <c r="B79" s="70" t="s">
        <v>139</v>
      </c>
      <c r="C79" s="70">
        <v>234.0</v>
      </c>
      <c r="D79" s="70" t="s">
        <v>709</v>
      </c>
      <c r="E79" s="70" t="s">
        <v>646</v>
      </c>
      <c r="F79" s="130">
        <v>41723.0</v>
      </c>
      <c r="G79" s="130">
        <v>42939.0</v>
      </c>
      <c r="H79" s="130">
        <v>42945.0</v>
      </c>
      <c r="I79" s="130">
        <v>44871.0</v>
      </c>
      <c r="J79" s="72">
        <v>9.99</v>
      </c>
      <c r="K79" s="72">
        <v>1.99</v>
      </c>
      <c r="L79" s="72">
        <f t="shared" si="19"/>
        <v>8</v>
      </c>
      <c r="M79" s="70">
        <v>2.0</v>
      </c>
      <c r="N79" s="72">
        <f t="shared" si="20"/>
        <v>0.995</v>
      </c>
    </row>
    <row r="80">
      <c r="A80" s="70" t="s">
        <v>28</v>
      </c>
      <c r="B80" s="70" t="s">
        <v>137</v>
      </c>
      <c r="C80" s="70">
        <v>419.0</v>
      </c>
      <c r="D80" s="70" t="s">
        <v>710</v>
      </c>
      <c r="E80" s="70" t="s">
        <v>646</v>
      </c>
      <c r="F80" s="130">
        <v>41752.0</v>
      </c>
      <c r="G80" s="130">
        <v>41769.0</v>
      </c>
      <c r="H80" s="130">
        <v>41769.0</v>
      </c>
      <c r="I80" s="130">
        <v>41985.0</v>
      </c>
      <c r="J80" s="72">
        <v>9.99</v>
      </c>
      <c r="K80" s="72">
        <v>9.99</v>
      </c>
      <c r="L80" s="72">
        <f t="shared" si="19"/>
        <v>0</v>
      </c>
      <c r="M80" s="70">
        <v>30.0</v>
      </c>
      <c r="N80" s="72">
        <f t="shared" si="20"/>
        <v>0.333</v>
      </c>
    </row>
    <row r="81">
      <c r="A81" s="70" t="s">
        <v>28</v>
      </c>
      <c r="B81" s="70"/>
      <c r="C81" s="70">
        <v>206.0</v>
      </c>
      <c r="D81" s="70" t="s">
        <v>711</v>
      </c>
      <c r="E81" s="70" t="s">
        <v>646</v>
      </c>
      <c r="F81" s="130">
        <v>41759.0</v>
      </c>
      <c r="G81" s="130">
        <v>42635.0</v>
      </c>
      <c r="H81" s="130">
        <v>43331.0</v>
      </c>
      <c r="I81" s="130">
        <v>43334.0</v>
      </c>
      <c r="J81" s="72">
        <v>14.99</v>
      </c>
      <c r="K81" s="72">
        <v>4.99</v>
      </c>
      <c r="L81" s="72">
        <f t="shared" si="19"/>
        <v>10</v>
      </c>
      <c r="M81" s="70">
        <v>7.0</v>
      </c>
      <c r="N81" s="72">
        <f t="shared" si="20"/>
        <v>0.7128571429</v>
      </c>
    </row>
    <row r="82">
      <c r="A82" s="70" t="s">
        <v>28</v>
      </c>
      <c r="B82" s="70"/>
      <c r="C82" s="70">
        <v>412.0</v>
      </c>
      <c r="D82" s="70" t="s">
        <v>712</v>
      </c>
      <c r="E82" s="70" t="s">
        <v>646</v>
      </c>
      <c r="F82" s="130">
        <v>41786.0</v>
      </c>
      <c r="G82" s="130">
        <v>42818.0</v>
      </c>
      <c r="H82" s="130">
        <v>42818.0</v>
      </c>
      <c r="I82" s="130">
        <v>45635.0</v>
      </c>
      <c r="J82" s="72">
        <v>19.99</v>
      </c>
      <c r="K82" s="72">
        <v>7.99</v>
      </c>
      <c r="L82" s="72">
        <f t="shared" si="19"/>
        <v>12</v>
      </c>
      <c r="M82" s="70">
        <v>71.0</v>
      </c>
      <c r="N82" s="72">
        <f t="shared" si="20"/>
        <v>0.1125352113</v>
      </c>
    </row>
    <row r="83">
      <c r="A83" s="70" t="s">
        <v>28</v>
      </c>
      <c r="B83" s="70" t="s">
        <v>116</v>
      </c>
      <c r="C83" s="70">
        <v>342.0</v>
      </c>
      <c r="D83" s="70" t="s">
        <v>713</v>
      </c>
      <c r="E83" s="70" t="s">
        <v>646</v>
      </c>
      <c r="F83" s="130">
        <v>41850.0</v>
      </c>
      <c r="G83" s="130">
        <v>42750.0</v>
      </c>
      <c r="H83" s="130">
        <v>42822.0</v>
      </c>
      <c r="I83" s="130">
        <v>45422.0</v>
      </c>
      <c r="J83" s="72">
        <v>12.99</v>
      </c>
      <c r="K83" s="72">
        <v>4.99</v>
      </c>
      <c r="L83" s="72">
        <f t="shared" si="19"/>
        <v>8</v>
      </c>
      <c r="M83" s="70">
        <v>15.0</v>
      </c>
      <c r="N83" s="72">
        <f t="shared" si="20"/>
        <v>0.3326666667</v>
      </c>
    </row>
    <row r="84">
      <c r="A84" s="70" t="s">
        <v>28</v>
      </c>
      <c r="B84" s="70" t="s">
        <v>113</v>
      </c>
      <c r="C84" s="70">
        <v>354.0</v>
      </c>
      <c r="D84" s="70" t="s">
        <v>714</v>
      </c>
      <c r="E84" s="70" t="s">
        <v>646</v>
      </c>
      <c r="F84" s="130">
        <v>41906.0</v>
      </c>
      <c r="G84" s="130">
        <v>44139.0</v>
      </c>
      <c r="H84" s="130">
        <v>44139.0</v>
      </c>
      <c r="I84" s="130">
        <v>44139.0</v>
      </c>
      <c r="J84" s="72">
        <v>9.99</v>
      </c>
      <c r="K84" s="72">
        <v>1.49</v>
      </c>
      <c r="L84" s="72">
        <f t="shared" si="19"/>
        <v>8.5</v>
      </c>
      <c r="M84" s="70">
        <v>1.0</v>
      </c>
      <c r="N84" s="72">
        <f t="shared" si="20"/>
        <v>1.49</v>
      </c>
    </row>
    <row r="85">
      <c r="A85" s="70" t="s">
        <v>28</v>
      </c>
      <c r="B85" s="70"/>
      <c r="C85" s="70">
        <v>232.0</v>
      </c>
      <c r="D85" s="70" t="s">
        <v>715</v>
      </c>
      <c r="E85" s="70" t="s">
        <v>646</v>
      </c>
      <c r="F85" s="130">
        <v>41961.0</v>
      </c>
      <c r="G85" s="130">
        <v>43519.0</v>
      </c>
      <c r="H85" s="130">
        <v>43915.0</v>
      </c>
      <c r="I85" s="130">
        <v>43922.0</v>
      </c>
      <c r="J85" s="72">
        <v>24.99</v>
      </c>
      <c r="K85" s="72">
        <v>7.99</v>
      </c>
      <c r="L85" s="72">
        <f t="shared" si="19"/>
        <v>17</v>
      </c>
      <c r="M85" s="70">
        <v>42.0</v>
      </c>
      <c r="N85" s="72">
        <f t="shared" si="20"/>
        <v>0.1902380952</v>
      </c>
    </row>
    <row r="86">
      <c r="A86" s="70" t="s">
        <v>28</v>
      </c>
      <c r="B86" s="70"/>
      <c r="C86" s="70">
        <v>235.0</v>
      </c>
      <c r="D86" s="70" t="s">
        <v>716</v>
      </c>
      <c r="E86" s="70" t="s">
        <v>646</v>
      </c>
      <c r="F86" s="130">
        <v>42272.0</v>
      </c>
      <c r="G86" s="130">
        <v>42272.0</v>
      </c>
      <c r="H86" s="130">
        <v>42272.0</v>
      </c>
      <c r="I86" s="130">
        <v>42272.0</v>
      </c>
      <c r="J86" s="72">
        <v>69.99</v>
      </c>
      <c r="K86" s="72">
        <v>69.99</v>
      </c>
      <c r="L86" s="72">
        <f t="shared" si="19"/>
        <v>0</v>
      </c>
      <c r="M86" s="70">
        <v>11.0</v>
      </c>
      <c r="N86" s="72">
        <f t="shared" si="20"/>
        <v>6.362727273</v>
      </c>
    </row>
    <row r="87">
      <c r="A87" s="70" t="s">
        <v>28</v>
      </c>
      <c r="B87" s="70"/>
      <c r="C87" s="70">
        <v>236.0</v>
      </c>
      <c r="D87" s="70" t="s">
        <v>717</v>
      </c>
      <c r="E87" s="70" t="s">
        <v>646</v>
      </c>
      <c r="F87" s="130">
        <v>42642.0</v>
      </c>
      <c r="G87" s="130">
        <v>42658.0</v>
      </c>
      <c r="H87" s="130">
        <v>42658.0</v>
      </c>
      <c r="I87" s="130">
        <v>42792.0</v>
      </c>
      <c r="J87" s="72">
        <v>69.99</v>
      </c>
      <c r="K87" s="72">
        <v>69.99</v>
      </c>
      <c r="L87" s="72">
        <f t="shared" si="19"/>
        <v>0</v>
      </c>
      <c r="M87" s="70">
        <v>18.0</v>
      </c>
      <c r="N87" s="72">
        <f t="shared" si="20"/>
        <v>3.888333333</v>
      </c>
    </row>
    <row r="88">
      <c r="A88" s="70" t="s">
        <v>28</v>
      </c>
      <c r="B88" s="70"/>
      <c r="C88" s="70">
        <v>237.0</v>
      </c>
      <c r="D88" s="70" t="s">
        <v>718</v>
      </c>
      <c r="E88" s="70" t="s">
        <v>646</v>
      </c>
      <c r="F88" s="130">
        <v>43007.0</v>
      </c>
      <c r="G88" s="130">
        <v>43007.0</v>
      </c>
      <c r="H88" s="130">
        <v>43008.0</v>
      </c>
      <c r="I88" s="130">
        <v>43073.0</v>
      </c>
      <c r="J88" s="72">
        <v>69.99</v>
      </c>
      <c r="K88" s="72">
        <v>69.99</v>
      </c>
      <c r="L88" s="72">
        <f t="shared" si="19"/>
        <v>0</v>
      </c>
      <c r="M88" s="70">
        <v>14.0</v>
      </c>
      <c r="N88" s="72">
        <f t="shared" si="20"/>
        <v>4.999285714</v>
      </c>
    </row>
    <row r="89">
      <c r="A89" s="70" t="s">
        <v>28</v>
      </c>
      <c r="B89" s="70"/>
      <c r="C89" s="70">
        <v>238.0</v>
      </c>
      <c r="D89" s="70" t="s">
        <v>719</v>
      </c>
      <c r="E89" s="70" t="s">
        <v>646</v>
      </c>
      <c r="F89" s="130">
        <v>43371.0</v>
      </c>
      <c r="G89" s="130">
        <v>43430.0</v>
      </c>
      <c r="H89" s="130">
        <v>43432.0</v>
      </c>
      <c r="I89" s="130">
        <v>43439.0</v>
      </c>
      <c r="J89" s="72">
        <v>69.99</v>
      </c>
      <c r="K89" s="72">
        <v>39.89</v>
      </c>
      <c r="L89" s="72">
        <f t="shared" si="19"/>
        <v>30.1</v>
      </c>
      <c r="M89" s="70">
        <v>21.0</v>
      </c>
      <c r="N89" s="72">
        <f t="shared" si="20"/>
        <v>1.89952381</v>
      </c>
    </row>
    <row r="90">
      <c r="A90" s="70" t="s">
        <v>28</v>
      </c>
      <c r="B90" s="70" t="s">
        <v>111</v>
      </c>
      <c r="C90" s="70">
        <v>440.0</v>
      </c>
      <c r="D90" s="70" t="s">
        <v>720</v>
      </c>
      <c r="E90" s="70" t="s">
        <v>668</v>
      </c>
      <c r="F90" s="130">
        <v>41061.0</v>
      </c>
      <c r="G90" s="130">
        <v>42666.0</v>
      </c>
      <c r="H90" s="130">
        <v>42666.0</v>
      </c>
      <c r="I90" s="130">
        <v>42666.0</v>
      </c>
      <c r="J90" s="72">
        <v>4.99</v>
      </c>
      <c r="K90" s="72">
        <v>1.99</v>
      </c>
      <c r="L90" s="72">
        <f t="shared" si="19"/>
        <v>3</v>
      </c>
      <c r="M90" s="70">
        <v>1.0</v>
      </c>
      <c r="N90" s="72">
        <f t="shared" si="20"/>
        <v>1.99</v>
      </c>
    </row>
    <row r="91">
      <c r="A91" s="70" t="s">
        <v>28</v>
      </c>
      <c r="B91" s="70" t="s">
        <v>118</v>
      </c>
      <c r="C91" s="70">
        <v>436.0</v>
      </c>
      <c r="D91" s="70" t="s">
        <v>721</v>
      </c>
      <c r="E91" s="70" t="s">
        <v>668</v>
      </c>
      <c r="F91" s="130">
        <v>41955.0</v>
      </c>
      <c r="G91" s="130">
        <v>42045.0</v>
      </c>
      <c r="H91" s="130">
        <v>45044.0</v>
      </c>
      <c r="I91" s="130">
        <v>45048.0</v>
      </c>
      <c r="J91" s="72">
        <v>0.0</v>
      </c>
      <c r="K91" s="72">
        <v>0.0</v>
      </c>
      <c r="L91" s="72">
        <f t="shared" si="19"/>
        <v>0</v>
      </c>
      <c r="M91" s="70">
        <v>10.0</v>
      </c>
      <c r="N91" s="72">
        <f t="shared" si="20"/>
        <v>0</v>
      </c>
    </row>
    <row r="92">
      <c r="A92" s="70" t="s">
        <v>28</v>
      </c>
      <c r="B92" s="70" t="s">
        <v>148</v>
      </c>
      <c r="C92" s="70">
        <v>443.0</v>
      </c>
      <c r="D92" s="70" t="s">
        <v>722</v>
      </c>
      <c r="E92" s="70" t="s">
        <v>668</v>
      </c>
      <c r="F92" s="130">
        <v>42423.0</v>
      </c>
      <c r="G92" s="130">
        <v>42832.0</v>
      </c>
      <c r="H92" s="130">
        <v>42832.0</v>
      </c>
      <c r="I92" s="130">
        <v>42832.0</v>
      </c>
      <c r="J92" s="72">
        <v>5.99</v>
      </c>
      <c r="K92" s="72">
        <v>1.99</v>
      </c>
      <c r="L92" s="72">
        <f t="shared" si="19"/>
        <v>4</v>
      </c>
      <c r="M92" s="70">
        <v>1.0</v>
      </c>
      <c r="N92" s="72">
        <f t="shared" si="20"/>
        <v>1.99</v>
      </c>
    </row>
    <row r="93">
      <c r="A93" s="70" t="s">
        <v>28</v>
      </c>
      <c r="B93" s="70"/>
      <c r="C93" s="70">
        <v>921.0</v>
      </c>
      <c r="D93" s="70" t="s">
        <v>723</v>
      </c>
      <c r="E93" s="70" t="s">
        <v>31</v>
      </c>
      <c r="F93" s="130">
        <v>41607.0</v>
      </c>
      <c r="G93" s="130">
        <v>44334.0</v>
      </c>
      <c r="H93" s="130">
        <v>44334.0</v>
      </c>
      <c r="I93" s="130">
        <v>44334.0</v>
      </c>
      <c r="J93" s="72">
        <v>0.0</v>
      </c>
      <c r="K93" s="72">
        <v>0.0</v>
      </c>
      <c r="L93" s="72">
        <f t="shared" si="19"/>
        <v>0</v>
      </c>
      <c r="M93" s="70">
        <v>1.0</v>
      </c>
      <c r="N93" s="72">
        <f t="shared" si="20"/>
        <v>0</v>
      </c>
    </row>
    <row r="94">
      <c r="A94" s="70" t="s">
        <v>28</v>
      </c>
      <c r="B94" s="70" t="s">
        <v>132</v>
      </c>
      <c r="C94" s="70">
        <v>583.0</v>
      </c>
      <c r="D94" s="70" t="s">
        <v>724</v>
      </c>
      <c r="E94" s="70" t="s">
        <v>31</v>
      </c>
      <c r="F94" s="130">
        <v>41647.0</v>
      </c>
      <c r="G94" s="130">
        <v>45048.0</v>
      </c>
      <c r="H94" s="130">
        <v>45048.0</v>
      </c>
      <c r="I94" s="130">
        <v>45048.0</v>
      </c>
      <c r="J94" s="72">
        <v>13.99</v>
      </c>
      <c r="K94" s="72">
        <v>3.49</v>
      </c>
      <c r="L94" s="72">
        <f t="shared" si="19"/>
        <v>10.5</v>
      </c>
      <c r="M94" s="70">
        <v>1.0</v>
      </c>
      <c r="N94" s="72">
        <f t="shared" si="20"/>
        <v>3.49</v>
      </c>
    </row>
    <row r="95">
      <c r="A95" s="70" t="s">
        <v>28</v>
      </c>
      <c r="B95" s="70" t="s">
        <v>143</v>
      </c>
      <c r="C95" s="70">
        <v>763.0</v>
      </c>
      <c r="D95" s="70" t="s">
        <v>725</v>
      </c>
      <c r="E95" s="70" t="s">
        <v>31</v>
      </c>
      <c r="F95" s="130">
        <v>41675.0</v>
      </c>
      <c r="G95" s="130">
        <v>44071.0</v>
      </c>
      <c r="H95" s="130">
        <v>44071.0</v>
      </c>
      <c r="I95" s="130">
        <v>44071.0</v>
      </c>
      <c r="J95" s="72">
        <v>18.99</v>
      </c>
      <c r="K95" s="72">
        <v>3.79</v>
      </c>
      <c r="L95" s="72">
        <f t="shared" si="19"/>
        <v>15.2</v>
      </c>
      <c r="M95" s="70">
        <v>1.0</v>
      </c>
      <c r="N95" s="72">
        <f t="shared" si="20"/>
        <v>3.79</v>
      </c>
    </row>
    <row r="96">
      <c r="A96" s="70" t="s">
        <v>28</v>
      </c>
      <c r="B96" s="70"/>
      <c r="C96" s="70">
        <v>940.0</v>
      </c>
      <c r="D96" s="70" t="s">
        <v>726</v>
      </c>
      <c r="E96" s="70" t="s">
        <v>31</v>
      </c>
      <c r="F96" s="130">
        <v>42216.0</v>
      </c>
      <c r="G96" s="130">
        <v>42257.0</v>
      </c>
      <c r="H96" s="130">
        <v>42258.0</v>
      </c>
      <c r="I96" s="130">
        <v>44094.0</v>
      </c>
      <c r="J96" s="72">
        <v>19.99</v>
      </c>
      <c r="K96" s="72">
        <v>19.99</v>
      </c>
      <c r="L96" s="72">
        <f t="shared" si="19"/>
        <v>0</v>
      </c>
      <c r="M96" s="70">
        <v>40.0</v>
      </c>
      <c r="N96" s="72">
        <f t="shared" si="20"/>
        <v>0.49975</v>
      </c>
    </row>
    <row r="97">
      <c r="A97" s="70" t="s">
        <v>28</v>
      </c>
      <c r="B97" s="70" t="s">
        <v>108</v>
      </c>
      <c r="C97" s="70">
        <v>700.0</v>
      </c>
      <c r="D97" s="70" t="s">
        <v>727</v>
      </c>
      <c r="E97" s="70" t="s">
        <v>31</v>
      </c>
      <c r="F97" s="130">
        <v>42409.0</v>
      </c>
      <c r="G97" s="130">
        <v>42875.0</v>
      </c>
      <c r="H97" s="130">
        <v>42882.0</v>
      </c>
      <c r="I97" s="130">
        <v>44085.0</v>
      </c>
      <c r="J97" s="72">
        <v>14.99</v>
      </c>
      <c r="K97" s="72">
        <v>4.99</v>
      </c>
      <c r="L97" s="72">
        <f t="shared" si="19"/>
        <v>10</v>
      </c>
      <c r="M97" s="70">
        <v>16.0</v>
      </c>
      <c r="N97" s="72">
        <f t="shared" si="20"/>
        <v>0.311875</v>
      </c>
    </row>
    <row r="98">
      <c r="A98" s="70" t="s">
        <v>28</v>
      </c>
      <c r="B98" s="70"/>
      <c r="C98" s="70">
        <v>609.0</v>
      </c>
      <c r="D98" s="70" t="s">
        <v>728</v>
      </c>
      <c r="E98" s="70" t="s">
        <v>31</v>
      </c>
      <c r="F98" s="130">
        <v>42423.0</v>
      </c>
      <c r="G98" s="130">
        <v>43519.0</v>
      </c>
      <c r="H98" s="130">
        <v>45392.0</v>
      </c>
      <c r="I98" s="130">
        <v>45404.0</v>
      </c>
      <c r="J98" s="83">
        <v>24.99</v>
      </c>
      <c r="K98" s="83">
        <v>7.99</v>
      </c>
      <c r="L98" s="72">
        <f t="shared" si="19"/>
        <v>17</v>
      </c>
      <c r="M98" s="70">
        <v>30.0</v>
      </c>
      <c r="N98" s="72">
        <f t="shared" si="20"/>
        <v>0.2663333333</v>
      </c>
    </row>
    <row r="99">
      <c r="A99" s="70" t="s">
        <v>28</v>
      </c>
      <c r="B99" s="70" t="s">
        <v>126</v>
      </c>
      <c r="C99" s="70">
        <v>493.0</v>
      </c>
      <c r="D99" s="70" t="s">
        <v>729</v>
      </c>
      <c r="E99" s="70" t="s">
        <v>31</v>
      </c>
      <c r="F99" s="130">
        <v>42611.0</v>
      </c>
      <c r="G99" s="130">
        <v>42766.0</v>
      </c>
      <c r="H99" s="130">
        <v>42850.0</v>
      </c>
      <c r="I99" s="130">
        <v>44671.0</v>
      </c>
      <c r="J99" s="72">
        <v>11.99</v>
      </c>
      <c r="K99" s="72">
        <v>7.99</v>
      </c>
      <c r="L99" s="72">
        <f t="shared" si="19"/>
        <v>4</v>
      </c>
      <c r="M99" s="70">
        <v>9.0</v>
      </c>
      <c r="N99" s="72">
        <f t="shared" si="20"/>
        <v>0.8877777778</v>
      </c>
    </row>
    <row r="100">
      <c r="A100" s="70" t="s">
        <v>28</v>
      </c>
      <c r="B100" s="70" t="s">
        <v>135</v>
      </c>
      <c r="C100" s="70">
        <v>666.0</v>
      </c>
      <c r="D100" s="70" t="s">
        <v>730</v>
      </c>
      <c r="E100" s="70" t="s">
        <v>31</v>
      </c>
      <c r="F100" s="130">
        <v>42633.0</v>
      </c>
      <c r="G100" s="130">
        <v>42951.0</v>
      </c>
      <c r="H100" s="130">
        <v>42974.0</v>
      </c>
      <c r="I100" s="130">
        <v>44844.0</v>
      </c>
      <c r="J100" s="72">
        <v>17.99</v>
      </c>
      <c r="K100" s="72">
        <v>4.99</v>
      </c>
      <c r="L100" s="72">
        <f t="shared" si="19"/>
        <v>13</v>
      </c>
      <c r="M100" s="70">
        <v>4.0</v>
      </c>
      <c r="N100" s="72">
        <f t="shared" si="20"/>
        <v>1.2475</v>
      </c>
    </row>
    <row r="101">
      <c r="A101" s="70" t="s">
        <v>28</v>
      </c>
      <c r="B101" s="70" t="s">
        <v>146</v>
      </c>
      <c r="C101" s="70">
        <v>919.0</v>
      </c>
      <c r="D101" s="70" t="s">
        <v>731</v>
      </c>
      <c r="E101" s="70" t="s">
        <v>31</v>
      </c>
      <c r="F101" s="130">
        <v>42647.0</v>
      </c>
      <c r="G101" s="130">
        <v>42648.0</v>
      </c>
      <c r="H101" s="130">
        <v>42648.0</v>
      </c>
      <c r="I101" s="130">
        <v>42648.0</v>
      </c>
      <c r="J101" s="72">
        <v>14.99</v>
      </c>
      <c r="K101" s="72">
        <v>5.99</v>
      </c>
      <c r="L101" s="72">
        <f t="shared" si="19"/>
        <v>9</v>
      </c>
      <c r="M101" s="70">
        <v>1.0</v>
      </c>
      <c r="N101" s="72">
        <f t="shared" si="20"/>
        <v>5.99</v>
      </c>
    </row>
    <row r="102">
      <c r="A102" s="70" t="s">
        <v>28</v>
      </c>
      <c r="B102" s="70"/>
      <c r="C102" s="70">
        <v>922.0</v>
      </c>
      <c r="D102" s="70" t="s">
        <v>732</v>
      </c>
      <c r="E102" s="70" t="s">
        <v>31</v>
      </c>
      <c r="F102" s="130">
        <v>42689.0</v>
      </c>
      <c r="G102" s="130">
        <v>43668.0</v>
      </c>
      <c r="H102" s="130">
        <v>43675.0</v>
      </c>
      <c r="I102" s="130">
        <v>45636.0</v>
      </c>
      <c r="J102" s="72">
        <v>69.99</v>
      </c>
      <c r="K102" s="72">
        <v>14.99</v>
      </c>
      <c r="L102" s="72">
        <f t="shared" si="19"/>
        <v>55</v>
      </c>
      <c r="M102" s="70">
        <v>56.0</v>
      </c>
      <c r="N102" s="72">
        <f t="shared" si="20"/>
        <v>0.2676785714</v>
      </c>
    </row>
    <row r="103">
      <c r="A103" s="70" t="s">
        <v>28</v>
      </c>
      <c r="B103" s="70" t="s">
        <v>133</v>
      </c>
      <c r="C103" s="70">
        <v>535.0</v>
      </c>
      <c r="D103" s="70" t="s">
        <v>733</v>
      </c>
      <c r="E103" s="70" t="s">
        <v>31</v>
      </c>
      <c r="F103" s="130">
        <v>43125.0</v>
      </c>
      <c r="G103" s="130">
        <v>43335.0</v>
      </c>
      <c r="H103" s="130">
        <v>43338.0</v>
      </c>
      <c r="I103" s="130">
        <v>43338.0</v>
      </c>
      <c r="J103" s="72">
        <v>19.99</v>
      </c>
      <c r="K103" s="72">
        <v>11.99</v>
      </c>
      <c r="L103" s="72">
        <f t="shared" si="19"/>
        <v>8</v>
      </c>
      <c r="M103" s="70">
        <v>2.0</v>
      </c>
      <c r="N103" s="72">
        <f t="shared" si="20"/>
        <v>5.995</v>
      </c>
    </row>
    <row r="104">
      <c r="A104" s="70" t="s">
        <v>28</v>
      </c>
      <c r="B104" s="70"/>
      <c r="C104" s="70">
        <v>610.0</v>
      </c>
      <c r="D104" s="70" t="s">
        <v>734</v>
      </c>
      <c r="E104" s="70" t="s">
        <v>31</v>
      </c>
      <c r="F104" s="130">
        <v>43186.0</v>
      </c>
      <c r="G104" s="130">
        <v>43372.0</v>
      </c>
      <c r="H104" s="130">
        <v>43373.0</v>
      </c>
      <c r="I104" s="130">
        <v>43987.0</v>
      </c>
      <c r="J104" s="72">
        <v>99.98</v>
      </c>
      <c r="K104" s="72">
        <v>49.98</v>
      </c>
      <c r="L104" s="72">
        <f t="shared" si="19"/>
        <v>50</v>
      </c>
      <c r="M104" s="70">
        <v>103.0</v>
      </c>
      <c r="N104" s="72">
        <f t="shared" si="20"/>
        <v>0.4852427184</v>
      </c>
    </row>
    <row r="105">
      <c r="A105" s="70" t="s">
        <v>28</v>
      </c>
      <c r="B105" s="70"/>
      <c r="C105" s="70">
        <v>812.0</v>
      </c>
      <c r="D105" s="70" t="s">
        <v>735</v>
      </c>
      <c r="E105" s="70" t="s">
        <v>31</v>
      </c>
      <c r="F105" s="130">
        <v>43357.0</v>
      </c>
      <c r="G105" s="130">
        <v>45014.0</v>
      </c>
      <c r="H105" s="130">
        <v>45264.0</v>
      </c>
      <c r="I105" s="130">
        <v>45316.0</v>
      </c>
      <c r="J105" s="72">
        <v>39.99</v>
      </c>
      <c r="K105" s="72">
        <v>6.98</v>
      </c>
      <c r="L105" s="72">
        <f t="shared" si="19"/>
        <v>33.01</v>
      </c>
      <c r="M105" s="70">
        <v>44.0</v>
      </c>
      <c r="N105" s="72">
        <f t="shared" si="20"/>
        <v>0.1586363636</v>
      </c>
    </row>
    <row r="106">
      <c r="A106" s="70" t="s">
        <v>28</v>
      </c>
      <c r="B106" s="70"/>
      <c r="C106" s="70">
        <v>611.0</v>
      </c>
      <c r="D106" s="70" t="s">
        <v>736</v>
      </c>
      <c r="E106" s="70" t="s">
        <v>31</v>
      </c>
      <c r="F106" s="130">
        <v>43511.0</v>
      </c>
      <c r="G106" s="130">
        <v>43548.0</v>
      </c>
      <c r="H106" s="130">
        <v>43618.0</v>
      </c>
      <c r="I106" s="130">
        <v>45310.0</v>
      </c>
      <c r="J106" s="72">
        <v>54.99</v>
      </c>
      <c r="K106" s="72">
        <v>27.49</v>
      </c>
      <c r="L106" s="72">
        <f t="shared" si="19"/>
        <v>27.5</v>
      </c>
      <c r="M106" s="70">
        <v>51.0</v>
      </c>
      <c r="N106" s="72">
        <f t="shared" si="20"/>
        <v>0.5390196078</v>
      </c>
    </row>
    <row r="107">
      <c r="A107" s="70" t="s">
        <v>28</v>
      </c>
      <c r="B107" s="70"/>
      <c r="C107" s="70">
        <v>553.0</v>
      </c>
      <c r="D107" s="70" t="s">
        <v>737</v>
      </c>
      <c r="E107" s="70" t="s">
        <v>31</v>
      </c>
      <c r="F107" s="130">
        <v>43637.0</v>
      </c>
      <c r="G107" s="130">
        <v>43441.0</v>
      </c>
      <c r="H107" s="130">
        <v>43637.0</v>
      </c>
      <c r="I107" s="130">
        <v>44129.0</v>
      </c>
      <c r="J107" s="72">
        <v>59.99</v>
      </c>
      <c r="K107" s="72">
        <v>59.99</v>
      </c>
      <c r="L107" s="72">
        <f t="shared" si="19"/>
        <v>0</v>
      </c>
      <c r="M107" s="70">
        <v>168.0</v>
      </c>
      <c r="N107" s="72">
        <f t="shared" si="20"/>
        <v>0.3570833333</v>
      </c>
    </row>
    <row r="108">
      <c r="A108" s="70" t="s">
        <v>28</v>
      </c>
      <c r="B108" s="70"/>
      <c r="C108" s="70">
        <v>615.0</v>
      </c>
      <c r="D108" s="70" t="s">
        <v>738</v>
      </c>
      <c r="E108" s="70" t="s">
        <v>31</v>
      </c>
      <c r="F108" s="130">
        <v>43735.0</v>
      </c>
      <c r="G108" s="130">
        <v>43922.0</v>
      </c>
      <c r="H108" s="130">
        <v>43974.0</v>
      </c>
      <c r="I108" s="130">
        <v>43981.0</v>
      </c>
      <c r="J108" s="72">
        <v>69.99</v>
      </c>
      <c r="K108" s="72">
        <v>27.99</v>
      </c>
      <c r="L108" s="72">
        <f t="shared" si="19"/>
        <v>42</v>
      </c>
      <c r="M108" s="70">
        <v>28.0</v>
      </c>
      <c r="N108" s="72">
        <f t="shared" si="20"/>
        <v>0.9996428571</v>
      </c>
    </row>
    <row r="109">
      <c r="A109" s="70" t="s">
        <v>28</v>
      </c>
      <c r="B109" s="70"/>
      <c r="C109" s="70">
        <v>593.0</v>
      </c>
      <c r="D109" s="70" t="s">
        <v>739</v>
      </c>
      <c r="E109" s="70" t="s">
        <v>31</v>
      </c>
      <c r="F109" s="130">
        <v>44057.0</v>
      </c>
      <c r="G109" s="130">
        <v>44593.0</v>
      </c>
      <c r="H109" s="130">
        <v>44593.0</v>
      </c>
      <c r="I109" s="130">
        <v>44593.0</v>
      </c>
      <c r="J109" s="72">
        <v>69.99</v>
      </c>
      <c r="K109" s="72">
        <v>0.0</v>
      </c>
      <c r="L109" s="72">
        <f t="shared" si="19"/>
        <v>69.99</v>
      </c>
      <c r="M109" s="70">
        <v>1.0</v>
      </c>
      <c r="N109" s="72">
        <f t="shared" si="20"/>
        <v>0</v>
      </c>
    </row>
    <row r="110">
      <c r="A110" s="70" t="s">
        <v>28</v>
      </c>
      <c r="B110" s="70" t="s">
        <v>129</v>
      </c>
      <c r="C110" s="70">
        <v>773.0</v>
      </c>
      <c r="D110" s="70" t="s">
        <v>740</v>
      </c>
      <c r="E110" s="70" t="s">
        <v>31</v>
      </c>
      <c r="F110" s="130">
        <v>44064.0</v>
      </c>
      <c r="G110" s="130">
        <v>44474.0</v>
      </c>
      <c r="H110" s="130">
        <v>44474.0</v>
      </c>
      <c r="I110" s="130">
        <v>44474.0</v>
      </c>
      <c r="J110" s="72">
        <v>59.99</v>
      </c>
      <c r="K110" s="72">
        <v>0.0</v>
      </c>
      <c r="L110" s="72">
        <f t="shared" si="19"/>
        <v>59.99</v>
      </c>
      <c r="M110" s="70">
        <v>1.0</v>
      </c>
      <c r="N110" s="72">
        <f t="shared" si="20"/>
        <v>0</v>
      </c>
    </row>
    <row r="111">
      <c r="A111" s="70" t="s">
        <v>28</v>
      </c>
      <c r="B111" s="70"/>
      <c r="C111" s="70">
        <v>616.0</v>
      </c>
      <c r="D111" s="70" t="s">
        <v>741</v>
      </c>
      <c r="E111" s="70" t="s">
        <v>31</v>
      </c>
      <c r="F111" s="130">
        <v>44113.0</v>
      </c>
      <c r="G111" s="130">
        <v>44334.0</v>
      </c>
      <c r="H111" s="130">
        <v>44339.0</v>
      </c>
      <c r="I111" s="130">
        <v>44339.0</v>
      </c>
      <c r="J111" s="72">
        <v>89.99</v>
      </c>
      <c r="K111" s="72">
        <v>24.29</v>
      </c>
      <c r="L111" s="72">
        <f t="shared" si="19"/>
        <v>65.7</v>
      </c>
      <c r="M111" s="70">
        <v>4.0</v>
      </c>
      <c r="N111" s="72">
        <f t="shared" si="20"/>
        <v>6.0725</v>
      </c>
    </row>
    <row r="112">
      <c r="A112" s="70" t="s">
        <v>28</v>
      </c>
      <c r="B112" s="70" t="s">
        <v>150</v>
      </c>
      <c r="C112" s="70">
        <v>923.0</v>
      </c>
      <c r="D112" s="70" t="s">
        <v>742</v>
      </c>
      <c r="E112" s="70" t="s">
        <v>31</v>
      </c>
      <c r="F112" s="130">
        <v>44133.0</v>
      </c>
      <c r="G112" s="130">
        <v>44349.0</v>
      </c>
      <c r="H112" s="130">
        <v>44351.0</v>
      </c>
      <c r="I112" s="130">
        <v>45641.0</v>
      </c>
      <c r="J112" s="72">
        <v>69.99</v>
      </c>
      <c r="K112" s="72">
        <v>34.99</v>
      </c>
      <c r="L112" s="72">
        <f t="shared" si="19"/>
        <v>35</v>
      </c>
      <c r="M112" s="70">
        <v>79.0</v>
      </c>
      <c r="N112" s="72">
        <f t="shared" si="20"/>
        <v>0.4429113924</v>
      </c>
    </row>
    <row r="113">
      <c r="A113" s="70" t="s">
        <v>28</v>
      </c>
      <c r="B113" s="70"/>
      <c r="C113" s="70">
        <v>507.0</v>
      </c>
      <c r="D113" s="70" t="s">
        <v>743</v>
      </c>
      <c r="E113" s="70" t="s">
        <v>31</v>
      </c>
      <c r="F113" s="130">
        <v>44145.0</v>
      </c>
      <c r="G113" s="130">
        <v>44521.0</v>
      </c>
      <c r="H113" s="130">
        <v>44927.0</v>
      </c>
      <c r="I113" s="130">
        <v>44936.0</v>
      </c>
      <c r="J113" s="72">
        <v>119.99</v>
      </c>
      <c r="K113" s="72">
        <v>59.99</v>
      </c>
      <c r="L113" s="72">
        <f t="shared" si="19"/>
        <v>60</v>
      </c>
      <c r="M113" s="70">
        <v>22.0</v>
      </c>
      <c r="N113" s="72">
        <f t="shared" si="20"/>
        <v>2.726818182</v>
      </c>
    </row>
    <row r="114">
      <c r="A114" s="70" t="s">
        <v>28</v>
      </c>
      <c r="B114" s="70" t="s">
        <v>136</v>
      </c>
      <c r="C114" s="70">
        <v>903.0</v>
      </c>
      <c r="D114" s="70" t="s">
        <v>744</v>
      </c>
      <c r="E114" s="70" t="s">
        <v>31</v>
      </c>
      <c r="F114" s="130">
        <v>44404.0</v>
      </c>
      <c r="G114" s="130">
        <v>44684.0</v>
      </c>
      <c r="H114" s="130">
        <v>44684.0</v>
      </c>
      <c r="I114" s="130">
        <v>44684.0</v>
      </c>
      <c r="J114" s="72">
        <v>19.99</v>
      </c>
      <c r="K114" s="72">
        <v>0.0</v>
      </c>
      <c r="L114" s="72">
        <f t="shared" si="19"/>
        <v>19.99</v>
      </c>
      <c r="M114" s="70">
        <v>1.0</v>
      </c>
      <c r="N114" s="72">
        <f t="shared" si="20"/>
        <v>0</v>
      </c>
    </row>
    <row r="115">
      <c r="A115" s="70" t="s">
        <v>28</v>
      </c>
      <c r="B115" s="70" t="s">
        <v>114</v>
      </c>
      <c r="C115" s="70">
        <v>510.0</v>
      </c>
      <c r="D115" s="70" t="s">
        <v>745</v>
      </c>
      <c r="E115" s="70" t="s">
        <v>31</v>
      </c>
      <c r="F115" s="130">
        <v>44467.0</v>
      </c>
      <c r="G115" s="130">
        <v>44467.0</v>
      </c>
      <c r="H115" s="130">
        <v>44468.0</v>
      </c>
      <c r="I115" s="130">
        <v>44468.0</v>
      </c>
      <c r="J115" s="72">
        <v>29.99</v>
      </c>
      <c r="K115" s="72">
        <v>0.0</v>
      </c>
      <c r="L115" s="72">
        <f t="shared" si="19"/>
        <v>29.99</v>
      </c>
      <c r="M115" s="70">
        <v>2.0</v>
      </c>
      <c r="N115" s="72">
        <f t="shared" si="20"/>
        <v>0</v>
      </c>
    </row>
    <row r="116">
      <c r="A116" s="70" t="s">
        <v>28</v>
      </c>
      <c r="B116" s="70"/>
      <c r="C116" s="70">
        <v>617.0</v>
      </c>
      <c r="D116" s="70" t="s">
        <v>746</v>
      </c>
      <c r="E116" s="70" t="s">
        <v>31</v>
      </c>
      <c r="F116" s="130">
        <v>44470.0</v>
      </c>
      <c r="G116" s="130">
        <v>44684.0</v>
      </c>
      <c r="H116" s="130">
        <v>44694.0</v>
      </c>
      <c r="I116" s="130">
        <v>44694.0</v>
      </c>
      <c r="J116" s="72">
        <v>79.99</v>
      </c>
      <c r="K116" s="72">
        <v>0.0</v>
      </c>
      <c r="L116" s="72">
        <f t="shared" si="19"/>
        <v>79.99</v>
      </c>
      <c r="M116" s="70">
        <v>25.0</v>
      </c>
      <c r="N116" s="72">
        <f t="shared" si="20"/>
        <v>0</v>
      </c>
    </row>
    <row r="117">
      <c r="A117" s="70" t="s">
        <v>28</v>
      </c>
      <c r="B117" s="70"/>
      <c r="C117" s="70">
        <v>506.0</v>
      </c>
      <c r="D117" s="70" t="s">
        <v>747</v>
      </c>
      <c r="E117" s="70" t="s">
        <v>31</v>
      </c>
      <c r="F117" s="130">
        <v>44475.0</v>
      </c>
      <c r="G117" s="130">
        <v>44623.0</v>
      </c>
      <c r="H117" s="130">
        <v>44664.0</v>
      </c>
      <c r="I117" s="130">
        <v>44684.0</v>
      </c>
      <c r="J117" s="72">
        <v>20.99</v>
      </c>
      <c r="K117" s="72">
        <v>13.64</v>
      </c>
      <c r="L117" s="72">
        <f t="shared" si="19"/>
        <v>7.35</v>
      </c>
      <c r="M117" s="70">
        <v>42.0</v>
      </c>
      <c r="N117" s="72">
        <f t="shared" si="20"/>
        <v>0.3247619048</v>
      </c>
    </row>
    <row r="118">
      <c r="A118" s="70" t="s">
        <v>28</v>
      </c>
      <c r="B118" s="70"/>
      <c r="C118" s="70">
        <v>612.0</v>
      </c>
      <c r="D118" s="70" t="s">
        <v>748</v>
      </c>
      <c r="E118" s="70" t="s">
        <v>31</v>
      </c>
      <c r="F118" s="130">
        <v>44476.0</v>
      </c>
      <c r="G118" s="130">
        <v>44594.0</v>
      </c>
      <c r="H118" s="130">
        <v>44598.0</v>
      </c>
      <c r="I118" s="130">
        <v>44607.0</v>
      </c>
      <c r="J118" s="72">
        <v>99.99</v>
      </c>
      <c r="K118" s="72">
        <v>59.99</v>
      </c>
      <c r="L118" s="72">
        <f t="shared" si="19"/>
        <v>40</v>
      </c>
      <c r="M118" s="70">
        <v>55.0</v>
      </c>
      <c r="N118" s="72">
        <f t="shared" si="20"/>
        <v>1.090727273</v>
      </c>
    </row>
    <row r="119">
      <c r="A119" s="70" t="s">
        <v>28</v>
      </c>
      <c r="B119" s="70" t="s">
        <v>119</v>
      </c>
      <c r="C119" s="70">
        <v>755.0</v>
      </c>
      <c r="D119" s="70" t="s">
        <v>749</v>
      </c>
      <c r="E119" s="70" t="s">
        <v>31</v>
      </c>
      <c r="F119" s="130">
        <v>44665.0</v>
      </c>
      <c r="G119" s="130">
        <v>45304.0</v>
      </c>
      <c r="H119" s="130">
        <v>45487.0</v>
      </c>
      <c r="I119" s="130">
        <v>45499.0</v>
      </c>
      <c r="J119" s="72">
        <v>24.99</v>
      </c>
      <c r="K119" s="72">
        <v>0.0</v>
      </c>
      <c r="L119" s="72">
        <f t="shared" si="19"/>
        <v>24.99</v>
      </c>
      <c r="M119" s="70">
        <v>37.0</v>
      </c>
      <c r="N119" s="72">
        <f t="shared" si="20"/>
        <v>0</v>
      </c>
    </row>
    <row r="120">
      <c r="A120" s="70" t="s">
        <v>28</v>
      </c>
      <c r="B120" s="70" t="s">
        <v>127</v>
      </c>
      <c r="C120" s="70">
        <v>582.0</v>
      </c>
      <c r="D120" s="70" t="s">
        <v>750</v>
      </c>
      <c r="E120" s="70" t="s">
        <v>31</v>
      </c>
      <c r="F120" s="130">
        <v>44810.0</v>
      </c>
      <c r="G120" s="130">
        <v>44883.0</v>
      </c>
      <c r="H120" s="130">
        <v>44901.0</v>
      </c>
      <c r="I120" s="130">
        <v>45263.0</v>
      </c>
      <c r="J120" s="72">
        <v>29.99</v>
      </c>
      <c r="K120" s="72">
        <v>23.99</v>
      </c>
      <c r="L120" s="72">
        <f t="shared" si="19"/>
        <v>6</v>
      </c>
      <c r="M120" s="70">
        <v>182.0</v>
      </c>
      <c r="N120" s="72">
        <f t="shared" si="20"/>
        <v>0.1318131868</v>
      </c>
    </row>
    <row r="121">
      <c r="A121" s="70" t="s">
        <v>28</v>
      </c>
      <c r="B121" s="70" t="s">
        <v>131</v>
      </c>
      <c r="C121" s="70">
        <v>908.0</v>
      </c>
      <c r="D121" s="70" t="s">
        <v>751</v>
      </c>
      <c r="E121" s="70" t="s">
        <v>31</v>
      </c>
      <c r="F121" s="130">
        <v>44831.0</v>
      </c>
      <c r="G121" s="130">
        <v>45050.0</v>
      </c>
      <c r="H121" s="130">
        <v>45511.0</v>
      </c>
      <c r="I121" s="130">
        <v>45511.0</v>
      </c>
      <c r="J121" s="72">
        <v>29.99</v>
      </c>
      <c r="K121" s="72">
        <v>0.0</v>
      </c>
      <c r="L121" s="72">
        <f t="shared" si="19"/>
        <v>29.99</v>
      </c>
      <c r="M121" s="70">
        <v>2.0</v>
      </c>
      <c r="N121" s="72">
        <f t="shared" si="20"/>
        <v>0</v>
      </c>
    </row>
    <row r="122">
      <c r="A122" s="70" t="s">
        <v>28</v>
      </c>
      <c r="B122" s="70"/>
      <c r="C122" s="70">
        <v>618.0</v>
      </c>
      <c r="D122" s="70" t="s">
        <v>752</v>
      </c>
      <c r="E122" s="70" t="s">
        <v>31</v>
      </c>
      <c r="F122" s="130">
        <v>44834.0</v>
      </c>
      <c r="G122" s="130">
        <v>45070.0</v>
      </c>
      <c r="H122" s="130">
        <v>45070.0</v>
      </c>
      <c r="I122" s="130">
        <v>45070.0</v>
      </c>
      <c r="J122" s="72">
        <v>79.99</v>
      </c>
      <c r="K122" s="72">
        <v>31.99</v>
      </c>
      <c r="L122" s="72">
        <f t="shared" si="19"/>
        <v>48</v>
      </c>
      <c r="M122" s="70">
        <v>2.0</v>
      </c>
      <c r="N122" s="72">
        <f t="shared" si="20"/>
        <v>15.995</v>
      </c>
    </row>
    <row r="123">
      <c r="A123" s="70" t="s">
        <v>28</v>
      </c>
      <c r="B123" s="70" t="s">
        <v>128</v>
      </c>
      <c r="C123" s="70">
        <v>748.0</v>
      </c>
      <c r="D123" s="70" t="s">
        <v>753</v>
      </c>
      <c r="E123" s="70" t="s">
        <v>31</v>
      </c>
      <c r="F123" s="130">
        <v>44855.0</v>
      </c>
      <c r="G123" s="130">
        <v>45058.0</v>
      </c>
      <c r="H123" s="130">
        <v>45242.0</v>
      </c>
      <c r="I123" s="130">
        <v>45243.0</v>
      </c>
      <c r="J123" s="72">
        <v>39.99</v>
      </c>
      <c r="K123" s="72">
        <v>19.99</v>
      </c>
      <c r="L123" s="72">
        <f t="shared" si="19"/>
        <v>20</v>
      </c>
      <c r="M123" s="70">
        <v>13.0</v>
      </c>
      <c r="N123" s="72">
        <f t="shared" si="20"/>
        <v>1.537692308</v>
      </c>
    </row>
    <row r="124">
      <c r="A124" s="70" t="s">
        <v>28</v>
      </c>
      <c r="B124" s="70"/>
      <c r="C124" s="70">
        <v>711.0</v>
      </c>
      <c r="D124" s="70" t="s">
        <v>754</v>
      </c>
      <c r="E124" s="70" t="s">
        <v>31</v>
      </c>
      <c r="F124" s="130">
        <v>45020.0</v>
      </c>
      <c r="G124" s="130">
        <v>45020.0</v>
      </c>
      <c r="H124" s="130">
        <v>45020.0</v>
      </c>
      <c r="I124" s="130">
        <v>45020.0</v>
      </c>
      <c r="J124" s="72">
        <v>0.0</v>
      </c>
      <c r="K124" s="72">
        <v>0.0</v>
      </c>
      <c r="L124" s="72">
        <f t="shared" si="19"/>
        <v>0</v>
      </c>
      <c r="M124" s="70">
        <v>1.0</v>
      </c>
      <c r="N124" s="72">
        <f t="shared" si="20"/>
        <v>0</v>
      </c>
    </row>
    <row r="125">
      <c r="A125" s="70" t="s">
        <v>28</v>
      </c>
      <c r="B125" s="70" t="s">
        <v>29</v>
      </c>
      <c r="C125" s="30">
        <v>641.0</v>
      </c>
      <c r="D125" s="30" t="s">
        <v>30</v>
      </c>
      <c r="E125" s="30" t="s">
        <v>31</v>
      </c>
      <c r="F125" s="31">
        <v>45049.0</v>
      </c>
      <c r="G125" s="31">
        <v>45177.0</v>
      </c>
      <c r="H125" s="31">
        <v>45773.0</v>
      </c>
      <c r="I125" s="31">
        <v>45783.0</v>
      </c>
      <c r="J125" s="32">
        <v>19.99</v>
      </c>
      <c r="K125" s="32">
        <v>0.0</v>
      </c>
      <c r="L125" s="32">
        <f t="shared" si="19"/>
        <v>19.99</v>
      </c>
      <c r="M125" s="30">
        <v>54.0</v>
      </c>
      <c r="N125" s="32">
        <f t="shared" si="20"/>
        <v>0</v>
      </c>
    </row>
    <row r="126">
      <c r="A126" s="70" t="s">
        <v>28</v>
      </c>
      <c r="B126" s="70"/>
      <c r="C126" s="70">
        <v>592.0</v>
      </c>
      <c r="D126" s="70" t="s">
        <v>755</v>
      </c>
      <c r="E126" s="70" t="s">
        <v>31</v>
      </c>
      <c r="F126" s="130">
        <v>45198.0</v>
      </c>
      <c r="G126" s="130">
        <v>45377.0</v>
      </c>
      <c r="H126" s="130">
        <v>45385.0</v>
      </c>
      <c r="I126" s="130">
        <v>45467.0</v>
      </c>
      <c r="J126" s="72">
        <v>79.99</v>
      </c>
      <c r="K126" s="72">
        <v>15.99</v>
      </c>
      <c r="L126" s="72">
        <f t="shared" si="19"/>
        <v>64</v>
      </c>
      <c r="M126" s="70">
        <v>8.0</v>
      </c>
      <c r="N126" s="72">
        <f t="shared" si="20"/>
        <v>1.99875</v>
      </c>
    </row>
    <row r="127">
      <c r="A127" s="70" t="s">
        <v>28</v>
      </c>
      <c r="B127" s="70"/>
      <c r="C127" s="70">
        <v>749.0</v>
      </c>
      <c r="D127" s="70" t="s">
        <v>756</v>
      </c>
      <c r="E127" s="70" t="s">
        <v>31</v>
      </c>
      <c r="F127" s="130">
        <v>45205.0</v>
      </c>
      <c r="G127" s="130">
        <v>45475.0</v>
      </c>
      <c r="H127" s="130">
        <v>45475.0</v>
      </c>
      <c r="I127" s="130">
        <v>45475.0</v>
      </c>
      <c r="J127" s="72">
        <v>79.99</v>
      </c>
      <c r="K127" s="72">
        <v>0.0</v>
      </c>
      <c r="L127" s="72">
        <f t="shared" si="19"/>
        <v>79.99</v>
      </c>
      <c r="M127" s="70">
        <v>1.0</v>
      </c>
      <c r="N127" s="72">
        <f t="shared" si="20"/>
        <v>0</v>
      </c>
    </row>
    <row r="128">
      <c r="A128" s="70" t="s">
        <v>28</v>
      </c>
      <c r="B128" s="70" t="s">
        <v>120</v>
      </c>
      <c r="C128" s="70">
        <v>520.0</v>
      </c>
      <c r="D128" s="70" t="s">
        <v>757</v>
      </c>
      <c r="E128" s="70" t="s">
        <v>31</v>
      </c>
      <c r="F128" s="130">
        <v>45349.0</v>
      </c>
      <c r="G128" s="130">
        <v>45482.0</v>
      </c>
      <c r="H128" s="130">
        <v>45484.0</v>
      </c>
      <c r="I128" s="130">
        <v>45484.0</v>
      </c>
      <c r="J128" s="72">
        <v>14.99</v>
      </c>
      <c r="K128" s="72">
        <v>9.89</v>
      </c>
      <c r="L128" s="72">
        <f t="shared" si="19"/>
        <v>5.1</v>
      </c>
      <c r="M128" s="70">
        <v>2.0</v>
      </c>
      <c r="N128" s="72">
        <f t="shared" si="20"/>
        <v>4.945</v>
      </c>
    </row>
    <row r="129">
      <c r="A129" s="70" t="s">
        <v>28</v>
      </c>
      <c r="B129" s="70" t="s">
        <v>147</v>
      </c>
      <c r="C129" s="70">
        <v>975.0</v>
      </c>
      <c r="D129" s="70" t="s">
        <v>758</v>
      </c>
      <c r="E129" s="70" t="s">
        <v>663</v>
      </c>
      <c r="F129" s="130">
        <v>42656.0</v>
      </c>
      <c r="G129" s="130">
        <v>44623.0</v>
      </c>
      <c r="H129" s="130">
        <v>44623.0</v>
      </c>
      <c r="I129" s="130">
        <v>44623.0</v>
      </c>
      <c r="J129" s="72">
        <v>14.99</v>
      </c>
      <c r="K129" s="72">
        <v>7.49</v>
      </c>
      <c r="L129" s="72">
        <f t="shared" si="19"/>
        <v>7.5</v>
      </c>
      <c r="M129" s="70">
        <v>1.0</v>
      </c>
      <c r="N129" s="72">
        <f t="shared" si="20"/>
        <v>7.49</v>
      </c>
    </row>
    <row r="130">
      <c r="A130" s="70" t="s">
        <v>28</v>
      </c>
      <c r="B130" s="70"/>
      <c r="C130" s="70">
        <v>961.0</v>
      </c>
      <c r="D130" s="70" t="s">
        <v>759</v>
      </c>
      <c r="E130" s="70" t="s">
        <v>663</v>
      </c>
      <c r="F130" s="130">
        <v>42682.0</v>
      </c>
      <c r="G130" s="130">
        <v>43466.0</v>
      </c>
      <c r="H130" s="130">
        <v>43467.0</v>
      </c>
      <c r="I130" s="130">
        <v>43467.0</v>
      </c>
      <c r="J130" s="72">
        <v>39.99</v>
      </c>
      <c r="K130" s="72">
        <v>12.99</v>
      </c>
      <c r="L130" s="72">
        <f t="shared" si="19"/>
        <v>27</v>
      </c>
      <c r="M130" s="70">
        <v>1.0</v>
      </c>
      <c r="N130" s="72">
        <f t="shared" si="20"/>
        <v>12.99</v>
      </c>
    </row>
    <row r="131">
      <c r="A131" s="70" t="s">
        <v>28</v>
      </c>
      <c r="B131" s="70" t="s">
        <v>153</v>
      </c>
      <c r="C131" s="70">
        <v>981.0</v>
      </c>
      <c r="D131" s="70" t="s">
        <v>760</v>
      </c>
      <c r="E131" s="70" t="s">
        <v>663</v>
      </c>
      <c r="F131" s="130">
        <v>42787.0</v>
      </c>
      <c r="G131" s="130">
        <v>43466.0</v>
      </c>
      <c r="H131" s="130">
        <v>43543.0</v>
      </c>
      <c r="I131" s="130">
        <v>43543.0</v>
      </c>
      <c r="J131" s="72">
        <v>15.99</v>
      </c>
      <c r="K131" s="72">
        <v>4.99</v>
      </c>
      <c r="L131" s="72">
        <f t="shared" si="19"/>
        <v>11</v>
      </c>
      <c r="M131" s="70">
        <v>1.0</v>
      </c>
      <c r="N131" s="72">
        <f t="shared" si="20"/>
        <v>4.99</v>
      </c>
    </row>
    <row r="132">
      <c r="A132" s="70" t="s">
        <v>28</v>
      </c>
      <c r="B132" s="70" t="s">
        <v>138</v>
      </c>
      <c r="C132" s="70">
        <v>978.0</v>
      </c>
      <c r="D132" s="70" t="s">
        <v>761</v>
      </c>
      <c r="E132" s="70" t="s">
        <v>663</v>
      </c>
      <c r="F132" s="130">
        <v>43270.0</v>
      </c>
      <c r="G132" s="130">
        <v>43804.0</v>
      </c>
      <c r="H132" s="130">
        <v>43804.0</v>
      </c>
      <c r="I132" s="130">
        <v>43804.0</v>
      </c>
      <c r="J132" s="72">
        <v>19.99</v>
      </c>
      <c r="K132" s="72">
        <v>3.99</v>
      </c>
      <c r="L132" s="72">
        <f t="shared" si="19"/>
        <v>16</v>
      </c>
      <c r="M132" s="70">
        <v>1.0</v>
      </c>
      <c r="N132" s="72">
        <f t="shared" si="20"/>
        <v>3.99</v>
      </c>
    </row>
    <row r="133">
      <c r="A133" s="70" t="s">
        <v>28</v>
      </c>
      <c r="B133" s="70" t="s">
        <v>134</v>
      </c>
      <c r="C133" s="70">
        <v>1017.0</v>
      </c>
      <c r="D133" s="70" t="s">
        <v>762</v>
      </c>
      <c r="E133" s="70" t="s">
        <v>74</v>
      </c>
      <c r="F133" s="130">
        <v>44953.0</v>
      </c>
      <c r="G133" s="130">
        <v>45520.0</v>
      </c>
      <c r="H133" s="130">
        <v>45531.0</v>
      </c>
      <c r="I133" s="130">
        <v>45535.0</v>
      </c>
      <c r="J133" s="72">
        <v>79.99</v>
      </c>
      <c r="K133" s="72">
        <v>27.99</v>
      </c>
      <c r="L133" s="72">
        <f t="shared" si="19"/>
        <v>52</v>
      </c>
      <c r="M133" s="70">
        <v>5.0</v>
      </c>
      <c r="N133" s="72">
        <f t="shared" si="20"/>
        <v>5.598</v>
      </c>
    </row>
    <row r="134">
      <c r="A134" s="76">
        <f t="shared" ref="A134:B134" si="21">COUNTA(A47:A133)</f>
        <v>87</v>
      </c>
      <c r="B134" s="76">
        <f t="shared" si="21"/>
        <v>47</v>
      </c>
      <c r="C134" s="76"/>
      <c r="D134" s="37"/>
      <c r="E134" s="37"/>
      <c r="F134" s="131"/>
      <c r="G134" s="131"/>
      <c r="H134" s="131"/>
      <c r="I134" s="131"/>
      <c r="J134" s="74">
        <f t="shared" ref="J134:M134" si="22">SUM(J47:J133)</f>
        <v>2775.87</v>
      </c>
      <c r="K134" s="74">
        <f t="shared" si="22"/>
        <v>1162.92</v>
      </c>
      <c r="L134" s="74">
        <f t="shared" si="22"/>
        <v>1612.95</v>
      </c>
      <c r="M134" s="37">
        <f t="shared" si="22"/>
        <v>1825</v>
      </c>
      <c r="N134" s="74">
        <f>SUM(N47:N133)/M134</f>
        <v>0.1175292227</v>
      </c>
    </row>
    <row r="135">
      <c r="A135" s="171"/>
      <c r="B135" s="171"/>
      <c r="C135" s="171"/>
      <c r="D135" s="172"/>
      <c r="E135" s="172"/>
      <c r="F135" s="173"/>
      <c r="G135" s="173"/>
      <c r="H135" s="173"/>
      <c r="I135" s="173"/>
      <c r="J135" s="1"/>
      <c r="K135" s="1"/>
      <c r="L135" s="1"/>
      <c r="M135" s="1"/>
      <c r="N135" s="1"/>
    </row>
    <row r="136">
      <c r="A136" s="92" t="s">
        <v>13</v>
      </c>
      <c r="B136" s="92" t="s">
        <v>158</v>
      </c>
      <c r="C136" s="92">
        <v>44.0</v>
      </c>
      <c r="D136" s="92" t="s">
        <v>763</v>
      </c>
      <c r="E136" s="92" t="s">
        <v>35</v>
      </c>
      <c r="F136" s="174">
        <v>36777.0</v>
      </c>
      <c r="G136" s="174">
        <v>41763.0</v>
      </c>
      <c r="H136" s="174">
        <v>41763.0</v>
      </c>
      <c r="I136" s="174">
        <v>41763.0</v>
      </c>
      <c r="J136" s="175">
        <v>4.99</v>
      </c>
      <c r="K136" s="175">
        <v>4.99</v>
      </c>
      <c r="L136" s="175">
        <f t="shared" ref="L136:L141" si="23">J136-K136</f>
        <v>0</v>
      </c>
      <c r="M136" s="92">
        <v>35.0</v>
      </c>
      <c r="N136" s="175">
        <f t="shared" ref="N136:N141" si="24">K136/M136</f>
        <v>0.1425714286</v>
      </c>
    </row>
    <row r="137">
      <c r="A137" s="92" t="s">
        <v>13</v>
      </c>
      <c r="B137" s="92" t="s">
        <v>157</v>
      </c>
      <c r="C137" s="92">
        <v>410.0</v>
      </c>
      <c r="D137" s="92" t="s">
        <v>764</v>
      </c>
      <c r="E137" s="92" t="s">
        <v>646</v>
      </c>
      <c r="F137" s="174">
        <v>40087.0</v>
      </c>
      <c r="G137" s="174">
        <v>44539.0</v>
      </c>
      <c r="H137" s="174">
        <v>44539.0</v>
      </c>
      <c r="I137" s="174">
        <v>44539.0</v>
      </c>
      <c r="J137" s="175">
        <v>19.99</v>
      </c>
      <c r="K137" s="175">
        <v>7.99</v>
      </c>
      <c r="L137" s="175">
        <f t="shared" si="23"/>
        <v>12</v>
      </c>
      <c r="M137" s="92">
        <v>1.0</v>
      </c>
      <c r="N137" s="175">
        <f t="shared" si="24"/>
        <v>7.99</v>
      </c>
    </row>
    <row r="138">
      <c r="A138" s="92" t="s">
        <v>13</v>
      </c>
      <c r="B138" s="92" t="s">
        <v>156</v>
      </c>
      <c r="C138" s="92">
        <v>176.0</v>
      </c>
      <c r="D138" s="92" t="s">
        <v>765</v>
      </c>
      <c r="E138" s="92" t="s">
        <v>646</v>
      </c>
      <c r="F138" s="174">
        <v>40710.0</v>
      </c>
      <c r="G138" s="174">
        <v>44237.0</v>
      </c>
      <c r="H138" s="174">
        <v>44244.0</v>
      </c>
      <c r="I138" s="174">
        <v>44261.0</v>
      </c>
      <c r="J138" s="175">
        <v>19.99</v>
      </c>
      <c r="K138" s="175">
        <v>19.99</v>
      </c>
      <c r="L138" s="175">
        <f t="shared" si="23"/>
        <v>0</v>
      </c>
      <c r="M138" s="92">
        <v>30.0</v>
      </c>
      <c r="N138" s="175">
        <f t="shared" si="24"/>
        <v>0.6663333333</v>
      </c>
    </row>
    <row r="139">
      <c r="A139" s="92" t="s">
        <v>13</v>
      </c>
      <c r="B139" s="92" t="s">
        <v>154</v>
      </c>
      <c r="C139" s="92">
        <v>944.0</v>
      </c>
      <c r="D139" s="92" t="s">
        <v>766</v>
      </c>
      <c r="E139" s="92" t="s">
        <v>663</v>
      </c>
      <c r="F139" s="174">
        <v>43242.0</v>
      </c>
      <c r="G139" s="174">
        <v>43912.0</v>
      </c>
      <c r="H139" s="174">
        <v>44019.0</v>
      </c>
      <c r="I139" s="174">
        <v>44019.0</v>
      </c>
      <c r="J139" s="175">
        <v>14.99</v>
      </c>
      <c r="K139" s="175">
        <v>4.99</v>
      </c>
      <c r="L139" s="175">
        <f t="shared" si="23"/>
        <v>10</v>
      </c>
      <c r="M139" s="92">
        <v>2.0</v>
      </c>
      <c r="N139" s="175">
        <f t="shared" si="24"/>
        <v>2.495</v>
      </c>
    </row>
    <row r="140">
      <c r="A140" s="92" t="s">
        <v>13</v>
      </c>
      <c r="B140" s="92" t="s">
        <v>155</v>
      </c>
      <c r="C140" s="92">
        <v>629.0</v>
      </c>
      <c r="D140" s="92" t="s">
        <v>767</v>
      </c>
      <c r="E140" s="92" t="s">
        <v>31</v>
      </c>
      <c r="F140" s="174">
        <v>44102.0</v>
      </c>
      <c r="G140" s="174">
        <v>44334.0</v>
      </c>
      <c r="H140" s="174">
        <v>44334.0</v>
      </c>
      <c r="I140" s="174">
        <v>44334.0</v>
      </c>
      <c r="J140" s="175">
        <v>0.0</v>
      </c>
      <c r="K140" s="175">
        <v>0.0</v>
      </c>
      <c r="L140" s="175">
        <f t="shared" si="23"/>
        <v>0</v>
      </c>
      <c r="M140" s="92">
        <v>1.0</v>
      </c>
      <c r="N140" s="175">
        <f t="shared" si="24"/>
        <v>0</v>
      </c>
    </row>
    <row r="141">
      <c r="A141" s="23" t="s">
        <v>13</v>
      </c>
      <c r="B141" s="23" t="s">
        <v>12</v>
      </c>
      <c r="C141" s="176">
        <v>1085.0</v>
      </c>
      <c r="D141" s="23" t="s">
        <v>68</v>
      </c>
      <c r="E141" s="23" t="s">
        <v>74</v>
      </c>
      <c r="F141" s="177">
        <v>45699.0</v>
      </c>
      <c r="G141" s="177">
        <v>45800.0</v>
      </c>
      <c r="H141" s="177">
        <v>45800.0</v>
      </c>
      <c r="I141" s="177">
        <v>45800.0</v>
      </c>
      <c r="J141" s="91">
        <v>16.99</v>
      </c>
      <c r="K141" s="91">
        <v>11.04</v>
      </c>
      <c r="L141" s="91">
        <f t="shared" si="23"/>
        <v>5.95</v>
      </c>
      <c r="M141" s="23">
        <v>1.0</v>
      </c>
      <c r="N141" s="91">
        <f t="shared" si="24"/>
        <v>11.04</v>
      </c>
    </row>
    <row r="142">
      <c r="A142" s="178">
        <f t="shared" ref="A142:B142" si="25">COUNTA(A136:A141)</f>
        <v>6</v>
      </c>
      <c r="B142" s="178">
        <f t="shared" si="25"/>
        <v>6</v>
      </c>
      <c r="C142" s="171"/>
      <c r="D142" s="171"/>
      <c r="E142" s="172"/>
      <c r="F142" s="173"/>
      <c r="G142" s="173"/>
      <c r="H142" s="172"/>
      <c r="I142" s="172"/>
      <c r="J142" s="179">
        <f t="shared" ref="J142:M142" si="26">SUM(J136:J141)</f>
        <v>76.95</v>
      </c>
      <c r="K142" s="179">
        <f t="shared" si="26"/>
        <v>49</v>
      </c>
      <c r="L142" s="179">
        <f t="shared" si="26"/>
        <v>27.95</v>
      </c>
      <c r="M142" s="180">
        <f t="shared" si="26"/>
        <v>70</v>
      </c>
      <c r="N142" s="179">
        <f>SUM(N136:N141)/M142</f>
        <v>0.3190557823</v>
      </c>
    </row>
    <row r="143">
      <c r="A143" s="181"/>
      <c r="B143" s="171"/>
      <c r="C143" s="171"/>
      <c r="D143" s="171"/>
      <c r="E143" s="172"/>
      <c r="F143" s="173"/>
      <c r="G143" s="173"/>
      <c r="H143" s="172"/>
      <c r="I143" s="172"/>
      <c r="J143" s="182"/>
      <c r="K143" s="182"/>
      <c r="L143" s="182"/>
      <c r="M143" s="172"/>
      <c r="N143" s="182"/>
    </row>
    <row r="144">
      <c r="A144" s="183" t="s">
        <v>160</v>
      </c>
      <c r="B144" s="183" t="s">
        <v>159</v>
      </c>
      <c r="C144" s="183">
        <v>450.0</v>
      </c>
      <c r="D144" s="183" t="s">
        <v>768</v>
      </c>
      <c r="E144" s="183" t="s">
        <v>668</v>
      </c>
      <c r="F144" s="184">
        <v>42206.0</v>
      </c>
      <c r="G144" s="184">
        <v>42887.0</v>
      </c>
      <c r="H144" s="184">
        <v>42904.0</v>
      </c>
      <c r="I144" s="184">
        <v>44841.0</v>
      </c>
      <c r="J144" s="185">
        <v>7.99</v>
      </c>
      <c r="K144" s="185">
        <v>2.99</v>
      </c>
      <c r="L144" s="185">
        <f>J144-K144</f>
        <v>5</v>
      </c>
      <c r="M144" s="183">
        <v>6.0</v>
      </c>
      <c r="N144" s="185">
        <f>K144/M144</f>
        <v>0.4983333333</v>
      </c>
    </row>
    <row r="145">
      <c r="A145" s="186">
        <f t="shared" ref="A145:B145" si="27">COUNTA(A144)</f>
        <v>1</v>
      </c>
      <c r="B145" s="186">
        <f t="shared" si="27"/>
        <v>1</v>
      </c>
      <c r="C145" s="186"/>
      <c r="D145" s="187"/>
      <c r="E145" s="186"/>
      <c r="F145" s="188"/>
      <c r="G145" s="188"/>
      <c r="H145" s="188"/>
      <c r="I145" s="188"/>
      <c r="J145" s="189">
        <f t="shared" ref="J145:M145" si="28">SUM(J144)</f>
        <v>7.99</v>
      </c>
      <c r="K145" s="189">
        <f t="shared" si="28"/>
        <v>2.99</v>
      </c>
      <c r="L145" s="189">
        <f t="shared" si="28"/>
        <v>5</v>
      </c>
      <c r="M145" s="187">
        <f t="shared" si="28"/>
        <v>6</v>
      </c>
      <c r="N145" s="189">
        <f>N144</f>
        <v>0.4983333333</v>
      </c>
    </row>
    <row r="146">
      <c r="A146" s="190"/>
      <c r="B146" s="190"/>
      <c r="C146" s="190"/>
      <c r="D146" s="191"/>
      <c r="E146" s="190"/>
      <c r="F146" s="192"/>
      <c r="G146" s="192"/>
      <c r="H146" s="192"/>
      <c r="I146" s="192"/>
      <c r="J146" s="193"/>
      <c r="K146" s="193"/>
      <c r="L146" s="193"/>
      <c r="M146" s="191"/>
      <c r="N146" s="193"/>
    </row>
    <row r="147">
      <c r="A147" s="108" t="s">
        <v>162</v>
      </c>
      <c r="B147" s="108" t="s">
        <v>161</v>
      </c>
      <c r="C147" s="108">
        <v>1060.0</v>
      </c>
      <c r="D147" s="108" t="s">
        <v>769</v>
      </c>
      <c r="E147" s="108" t="s">
        <v>646</v>
      </c>
      <c r="F147" s="194">
        <v>41772.0</v>
      </c>
      <c r="G147" s="194">
        <v>45700.0</v>
      </c>
      <c r="H147" s="194">
        <v>45700.0</v>
      </c>
      <c r="I147" s="194">
        <v>45700.0</v>
      </c>
      <c r="J147" s="195">
        <v>9.99</v>
      </c>
      <c r="K147" s="195">
        <v>1.49</v>
      </c>
      <c r="L147" s="195">
        <f t="shared" ref="L147:L151" si="29">J147-K147</f>
        <v>8.5</v>
      </c>
      <c r="M147" s="108">
        <v>1.0</v>
      </c>
      <c r="N147" s="195">
        <f t="shared" ref="N147:N151" si="30">K147/M147</f>
        <v>1.49</v>
      </c>
    </row>
    <row r="148">
      <c r="A148" s="108" t="s">
        <v>162</v>
      </c>
      <c r="B148" s="108"/>
      <c r="C148" s="108">
        <v>1061.0</v>
      </c>
      <c r="D148" s="108" t="s">
        <v>770</v>
      </c>
      <c r="E148" s="108" t="s">
        <v>31</v>
      </c>
      <c r="F148" s="194">
        <v>42290.0</v>
      </c>
      <c r="G148" s="194">
        <v>45707.0</v>
      </c>
      <c r="H148" s="194">
        <v>45707.0</v>
      </c>
      <c r="I148" s="194">
        <v>45707.0</v>
      </c>
      <c r="J148" s="195">
        <v>29.99</v>
      </c>
      <c r="K148" s="195">
        <v>4.49</v>
      </c>
      <c r="L148" s="195">
        <f t="shared" si="29"/>
        <v>25.5</v>
      </c>
      <c r="M148" s="108">
        <v>1.0</v>
      </c>
      <c r="N148" s="195">
        <f t="shared" si="30"/>
        <v>4.49</v>
      </c>
    </row>
    <row r="149">
      <c r="A149" s="108" t="s">
        <v>162</v>
      </c>
      <c r="B149" s="108" t="s">
        <v>163</v>
      </c>
      <c r="C149" s="108">
        <v>517.0</v>
      </c>
      <c r="D149" s="108" t="s">
        <v>771</v>
      </c>
      <c r="E149" s="108" t="s">
        <v>31</v>
      </c>
      <c r="F149" s="194">
        <v>43655.0</v>
      </c>
      <c r="G149" s="194">
        <v>43867.0</v>
      </c>
      <c r="H149" s="194">
        <v>43867.0</v>
      </c>
      <c r="I149" s="194">
        <v>43867.0</v>
      </c>
      <c r="J149" s="195">
        <v>14.99</v>
      </c>
      <c r="K149" s="195">
        <v>7.49</v>
      </c>
      <c r="L149" s="195">
        <f t="shared" si="29"/>
        <v>7.5</v>
      </c>
      <c r="M149" s="108">
        <v>2.0</v>
      </c>
      <c r="N149" s="195">
        <f t="shared" si="30"/>
        <v>3.745</v>
      </c>
    </row>
    <row r="150">
      <c r="A150" s="108" t="s">
        <v>162</v>
      </c>
      <c r="B150" s="108"/>
      <c r="C150" s="108">
        <v>1058.0</v>
      </c>
      <c r="D150" s="108" t="s">
        <v>772</v>
      </c>
      <c r="E150" s="108" t="s">
        <v>31</v>
      </c>
      <c r="F150" s="194">
        <v>43893.0</v>
      </c>
      <c r="G150" s="194">
        <v>45700.0</v>
      </c>
      <c r="H150" s="194">
        <v>45700.0</v>
      </c>
      <c r="I150" s="194">
        <v>45700.0</v>
      </c>
      <c r="J150" s="195">
        <v>10.0</v>
      </c>
      <c r="K150" s="195">
        <v>1.5</v>
      </c>
      <c r="L150" s="195">
        <f t="shared" si="29"/>
        <v>8.5</v>
      </c>
      <c r="M150" s="108">
        <v>2.0</v>
      </c>
      <c r="N150" s="195">
        <f t="shared" si="30"/>
        <v>0.75</v>
      </c>
    </row>
    <row r="151">
      <c r="A151" s="108" t="s">
        <v>162</v>
      </c>
      <c r="B151" s="108"/>
      <c r="C151" s="108">
        <v>1059.0</v>
      </c>
      <c r="D151" s="108" t="s">
        <v>773</v>
      </c>
      <c r="E151" s="108" t="s">
        <v>31</v>
      </c>
      <c r="F151" s="194">
        <v>43893.0</v>
      </c>
      <c r="G151" s="194">
        <v>45700.0</v>
      </c>
      <c r="H151" s="194">
        <v>45700.0</v>
      </c>
      <c r="I151" s="194">
        <v>45700.0</v>
      </c>
      <c r="J151" s="196">
        <v>10.0</v>
      </c>
      <c r="K151" s="196">
        <v>1.5</v>
      </c>
      <c r="L151" s="195">
        <f t="shared" si="29"/>
        <v>8.5</v>
      </c>
      <c r="M151" s="108">
        <v>1.0</v>
      </c>
      <c r="N151" s="195">
        <f t="shared" si="30"/>
        <v>1.5</v>
      </c>
    </row>
    <row r="152">
      <c r="A152" s="190">
        <f t="shared" ref="A152:B152" si="31">COUNTA(A147:A151)</f>
        <v>5</v>
      </c>
      <c r="B152" s="190">
        <f t="shared" si="31"/>
        <v>2</v>
      </c>
      <c r="C152" s="171"/>
      <c r="D152" s="172"/>
      <c r="E152" s="172"/>
      <c r="F152" s="173"/>
      <c r="G152" s="173"/>
      <c r="H152" s="172"/>
      <c r="I152" s="172"/>
      <c r="J152" s="193">
        <f t="shared" ref="J152:M152" si="32">SUM(J147:J151)</f>
        <v>74.97</v>
      </c>
      <c r="K152" s="193">
        <f t="shared" si="32"/>
        <v>16.47</v>
      </c>
      <c r="L152" s="193">
        <f t="shared" si="32"/>
        <v>58.5</v>
      </c>
      <c r="M152" s="191">
        <f t="shared" si="32"/>
        <v>7</v>
      </c>
      <c r="N152" s="193">
        <f>SUM(N147:N151)/M152</f>
        <v>1.710714286</v>
      </c>
    </row>
    <row r="153">
      <c r="A153" s="171"/>
      <c r="B153" s="171"/>
      <c r="C153" s="171"/>
      <c r="D153" s="172"/>
      <c r="E153" s="172"/>
      <c r="F153" s="173"/>
      <c r="G153" s="173"/>
      <c r="H153" s="172"/>
      <c r="I153" s="62"/>
      <c r="J153" s="1"/>
      <c r="K153" s="1"/>
      <c r="L153" s="1"/>
      <c r="M153" s="1"/>
      <c r="N153" s="1"/>
    </row>
    <row r="154">
      <c r="A154" s="190" t="s">
        <v>165</v>
      </c>
      <c r="B154" s="190" t="s">
        <v>164</v>
      </c>
      <c r="C154" s="190">
        <v>287.0</v>
      </c>
      <c r="D154" s="190" t="s">
        <v>774</v>
      </c>
      <c r="E154" s="190" t="s">
        <v>646</v>
      </c>
      <c r="F154" s="197">
        <v>40417.0</v>
      </c>
      <c r="G154" s="197">
        <v>41495.0</v>
      </c>
      <c r="H154" s="197">
        <v>41495.0</v>
      </c>
      <c r="I154" s="197">
        <v>44781.0</v>
      </c>
      <c r="J154" s="198">
        <v>29.99</v>
      </c>
      <c r="K154" s="198">
        <v>10.0</v>
      </c>
      <c r="L154" s="198">
        <f t="shared" ref="L154:L158" si="33">J154-K154</f>
        <v>19.99</v>
      </c>
      <c r="M154" s="190">
        <v>45.0</v>
      </c>
      <c r="N154" s="198">
        <f t="shared" ref="N154:N158" si="34">K154/M154</f>
        <v>0.2222222222</v>
      </c>
    </row>
    <row r="155">
      <c r="A155" s="190" t="s">
        <v>165</v>
      </c>
      <c r="B155" s="190" t="s">
        <v>168</v>
      </c>
      <c r="C155" s="190">
        <v>262.0</v>
      </c>
      <c r="D155" s="190" t="s">
        <v>775</v>
      </c>
      <c r="E155" s="190" t="s">
        <v>646</v>
      </c>
      <c r="F155" s="197">
        <v>41919.0</v>
      </c>
      <c r="G155" s="197">
        <v>43295.0</v>
      </c>
      <c r="H155" s="197">
        <v>43423.0</v>
      </c>
      <c r="I155" s="197">
        <v>44872.0</v>
      </c>
      <c r="J155" s="198">
        <v>6.99</v>
      </c>
      <c r="K155" s="198">
        <v>6.99</v>
      </c>
      <c r="L155" s="198">
        <f t="shared" si="33"/>
        <v>0</v>
      </c>
      <c r="M155" s="190">
        <v>3.0</v>
      </c>
      <c r="N155" s="198">
        <f t="shared" si="34"/>
        <v>2.33</v>
      </c>
    </row>
    <row r="156">
      <c r="A156" s="190" t="s">
        <v>165</v>
      </c>
      <c r="B156" s="190" t="s">
        <v>167</v>
      </c>
      <c r="C156" s="190">
        <v>578.0</v>
      </c>
      <c r="D156" s="190" t="s">
        <v>776</v>
      </c>
      <c r="E156" s="190" t="s">
        <v>31</v>
      </c>
      <c r="F156" s="197">
        <v>42563.0</v>
      </c>
      <c r="G156" s="197">
        <v>42844.0</v>
      </c>
      <c r="H156" s="197">
        <v>44846.0</v>
      </c>
      <c r="I156" s="197">
        <v>44847.0</v>
      </c>
      <c r="J156" s="198">
        <v>19.99</v>
      </c>
      <c r="K156" s="198">
        <v>9.99</v>
      </c>
      <c r="L156" s="198">
        <f t="shared" si="33"/>
        <v>10</v>
      </c>
      <c r="M156" s="190">
        <v>17.0</v>
      </c>
      <c r="N156" s="198">
        <f t="shared" si="34"/>
        <v>0.5876470588</v>
      </c>
    </row>
    <row r="157">
      <c r="A157" s="190" t="s">
        <v>165</v>
      </c>
      <c r="B157" s="190" t="s">
        <v>166</v>
      </c>
      <c r="C157" s="190">
        <v>950.0</v>
      </c>
      <c r="D157" s="190" t="s">
        <v>777</v>
      </c>
      <c r="E157" s="190" t="s">
        <v>663</v>
      </c>
      <c r="F157" s="197">
        <v>43221.0</v>
      </c>
      <c r="G157" s="197">
        <v>43475.0</v>
      </c>
      <c r="H157" s="197">
        <v>43479.0</v>
      </c>
      <c r="I157" s="197">
        <v>43481.0</v>
      </c>
      <c r="J157" s="199">
        <v>29.99</v>
      </c>
      <c r="K157" s="199">
        <v>29.99</v>
      </c>
      <c r="L157" s="198">
        <f t="shared" si="33"/>
        <v>0</v>
      </c>
      <c r="M157" s="190">
        <v>1.0</v>
      </c>
      <c r="N157" s="198">
        <f t="shared" si="34"/>
        <v>29.99</v>
      </c>
    </row>
    <row r="158">
      <c r="A158" s="190" t="s">
        <v>165</v>
      </c>
      <c r="B158" s="190" t="s">
        <v>169</v>
      </c>
      <c r="C158" s="190">
        <v>1062.0</v>
      </c>
      <c r="D158" s="190" t="s">
        <v>778</v>
      </c>
      <c r="E158" s="190" t="s">
        <v>74</v>
      </c>
      <c r="F158" s="197">
        <v>45092.0</v>
      </c>
      <c r="G158" s="197">
        <v>45719.0</v>
      </c>
      <c r="H158" s="197">
        <v>45719.0</v>
      </c>
      <c r="I158" s="197">
        <v>45719.0</v>
      </c>
      <c r="J158" s="198">
        <v>19.99</v>
      </c>
      <c r="K158" s="198">
        <v>4.99</v>
      </c>
      <c r="L158" s="198">
        <f t="shared" si="33"/>
        <v>15</v>
      </c>
      <c r="M158" s="190">
        <v>1.0</v>
      </c>
      <c r="N158" s="198">
        <f t="shared" si="34"/>
        <v>4.99</v>
      </c>
    </row>
    <row r="159">
      <c r="A159" s="108">
        <f t="shared" ref="A159:B159" si="35">COUNTA(A154:A158)</f>
        <v>5</v>
      </c>
      <c r="B159" s="108">
        <f t="shared" si="35"/>
        <v>5</v>
      </c>
      <c r="C159" s="108"/>
      <c r="D159" s="107"/>
      <c r="E159" s="108"/>
      <c r="F159" s="200"/>
      <c r="G159" s="200"/>
      <c r="H159" s="200"/>
      <c r="I159" s="200"/>
      <c r="J159" s="201">
        <f t="shared" ref="J159:M159" si="36">SUM(J154:J158)</f>
        <v>106.95</v>
      </c>
      <c r="K159" s="201">
        <f t="shared" si="36"/>
        <v>61.96</v>
      </c>
      <c r="L159" s="201">
        <f t="shared" si="36"/>
        <v>44.99</v>
      </c>
      <c r="M159" s="107">
        <f t="shared" si="36"/>
        <v>67</v>
      </c>
      <c r="N159" s="201">
        <f>SUM(N154:N158)/M159</f>
        <v>0.5689532729</v>
      </c>
    </row>
    <row r="160">
      <c r="A160" s="191"/>
      <c r="B160" s="190"/>
      <c r="C160" s="190"/>
      <c r="D160" s="191"/>
      <c r="E160" s="191"/>
      <c r="F160" s="192"/>
      <c r="G160" s="192"/>
      <c r="H160" s="192"/>
      <c r="I160" s="192"/>
      <c r="J160" s="193"/>
      <c r="K160" s="193"/>
      <c r="L160" s="193"/>
      <c r="M160" s="191"/>
      <c r="N160" s="193"/>
    </row>
    <row r="161">
      <c r="A161" s="70" t="s">
        <v>171</v>
      </c>
      <c r="B161" s="70" t="s">
        <v>170</v>
      </c>
      <c r="C161" s="70">
        <v>17.0</v>
      </c>
      <c r="D161" s="70" t="s">
        <v>779</v>
      </c>
      <c r="E161" s="70" t="s">
        <v>35</v>
      </c>
      <c r="F161" s="130">
        <v>35765.0</v>
      </c>
      <c r="G161" s="130">
        <v>42363.0</v>
      </c>
      <c r="H161" s="130">
        <v>43123.0</v>
      </c>
      <c r="I161" s="130">
        <v>44022.0</v>
      </c>
      <c r="J161" s="72">
        <v>22.98</v>
      </c>
      <c r="K161" s="72">
        <v>8.98</v>
      </c>
      <c r="L161" s="72">
        <f t="shared" ref="L161:L169" si="37">J161-K161</f>
        <v>14</v>
      </c>
      <c r="M161" s="70">
        <v>1.0</v>
      </c>
      <c r="N161" s="72">
        <f t="shared" ref="N161:N169" si="38">K161/M161</f>
        <v>8.98</v>
      </c>
    </row>
    <row r="162">
      <c r="A162" s="70" t="s">
        <v>171</v>
      </c>
      <c r="B162" s="70" t="s">
        <v>175</v>
      </c>
      <c r="C162" s="70">
        <v>266.0</v>
      </c>
      <c r="D162" s="70" t="s">
        <v>780</v>
      </c>
      <c r="E162" s="70" t="s">
        <v>646</v>
      </c>
      <c r="F162" s="130">
        <v>39409.0</v>
      </c>
      <c r="G162" s="130">
        <v>44091.0</v>
      </c>
      <c r="H162" s="130">
        <v>44091.0</v>
      </c>
      <c r="I162" s="130">
        <v>44091.0</v>
      </c>
      <c r="J162" s="72">
        <v>19.99</v>
      </c>
      <c r="K162" s="72">
        <v>2.0</v>
      </c>
      <c r="L162" s="72">
        <f t="shared" si="37"/>
        <v>17.99</v>
      </c>
      <c r="M162" s="70">
        <v>1.0</v>
      </c>
      <c r="N162" s="72">
        <f t="shared" si="38"/>
        <v>2</v>
      </c>
    </row>
    <row r="163">
      <c r="A163" s="70" t="s">
        <v>171</v>
      </c>
      <c r="B163" s="70"/>
      <c r="C163" s="70">
        <v>267.0</v>
      </c>
      <c r="D163" s="70" t="s">
        <v>781</v>
      </c>
      <c r="E163" s="70" t="s">
        <v>646</v>
      </c>
      <c r="F163" s="130">
        <v>40410.0</v>
      </c>
      <c r="G163" s="130">
        <v>44091.0</v>
      </c>
      <c r="H163" s="130">
        <v>44091.0</v>
      </c>
      <c r="I163" s="130">
        <v>44091.0</v>
      </c>
      <c r="J163" s="72">
        <v>21.99</v>
      </c>
      <c r="K163" s="72">
        <v>2.0</v>
      </c>
      <c r="L163" s="72">
        <f t="shared" si="37"/>
        <v>19.99</v>
      </c>
      <c r="M163" s="70">
        <v>1.0</v>
      </c>
      <c r="N163" s="72">
        <f t="shared" si="38"/>
        <v>2</v>
      </c>
    </row>
    <row r="164">
      <c r="A164" s="70" t="s">
        <v>171</v>
      </c>
      <c r="B164" s="70"/>
      <c r="C164" s="70">
        <v>254.0</v>
      </c>
      <c r="D164" s="70" t="s">
        <v>782</v>
      </c>
      <c r="E164" s="70" t="s">
        <v>646</v>
      </c>
      <c r="F164" s="130">
        <v>41233.0</v>
      </c>
      <c r="G164" s="130">
        <v>44115.0</v>
      </c>
      <c r="H164" s="130">
        <v>45134.0</v>
      </c>
      <c r="I164" s="130">
        <v>45134.0</v>
      </c>
      <c r="J164" s="72">
        <v>19.99</v>
      </c>
      <c r="K164" s="72">
        <v>5.0</v>
      </c>
      <c r="L164" s="72">
        <f t="shared" si="37"/>
        <v>14.99</v>
      </c>
      <c r="M164" s="70">
        <v>5.0</v>
      </c>
      <c r="N164" s="72">
        <f t="shared" si="38"/>
        <v>1</v>
      </c>
    </row>
    <row r="165">
      <c r="A165" s="70" t="s">
        <v>171</v>
      </c>
      <c r="B165" s="70" t="s">
        <v>172</v>
      </c>
      <c r="C165" s="70">
        <v>837.0</v>
      </c>
      <c r="D165" s="70" t="s">
        <v>783</v>
      </c>
      <c r="E165" s="70" t="s">
        <v>31</v>
      </c>
      <c r="F165" s="130">
        <v>42465.0</v>
      </c>
      <c r="G165" s="130">
        <v>43964.0</v>
      </c>
      <c r="H165" s="130">
        <v>44039.0</v>
      </c>
      <c r="I165" s="130">
        <v>44039.0</v>
      </c>
      <c r="J165" s="72">
        <v>9.99</v>
      </c>
      <c r="K165" s="72">
        <v>4.49</v>
      </c>
      <c r="L165" s="72">
        <f t="shared" si="37"/>
        <v>5.5</v>
      </c>
      <c r="M165" s="70">
        <v>2.0</v>
      </c>
      <c r="N165" s="72">
        <f t="shared" si="38"/>
        <v>2.245</v>
      </c>
    </row>
    <row r="166">
      <c r="A166" s="70" t="s">
        <v>171</v>
      </c>
      <c r="B166" s="70"/>
      <c r="C166" s="70">
        <v>647.0</v>
      </c>
      <c r="D166" s="70" t="s">
        <v>784</v>
      </c>
      <c r="E166" s="70" t="s">
        <v>31</v>
      </c>
      <c r="F166" s="130">
        <v>43417.0</v>
      </c>
      <c r="G166" s="130">
        <v>44461.0</v>
      </c>
      <c r="H166" s="130">
        <v>44461.0</v>
      </c>
      <c r="I166" s="130">
        <v>44461.0</v>
      </c>
      <c r="J166" s="72">
        <v>69.99</v>
      </c>
      <c r="K166" s="72">
        <v>0.0</v>
      </c>
      <c r="L166" s="72">
        <f t="shared" si="37"/>
        <v>69.99</v>
      </c>
      <c r="M166" s="70">
        <v>1.0</v>
      </c>
      <c r="N166" s="72">
        <f t="shared" si="38"/>
        <v>0</v>
      </c>
    </row>
    <row r="167">
      <c r="A167" s="70" t="s">
        <v>171</v>
      </c>
      <c r="B167" s="70" t="s">
        <v>176</v>
      </c>
      <c r="C167" s="70">
        <v>633.0</v>
      </c>
      <c r="D167" s="70" t="s">
        <v>785</v>
      </c>
      <c r="E167" s="70" t="s">
        <v>31</v>
      </c>
      <c r="F167" s="130">
        <v>44131.0</v>
      </c>
      <c r="G167" s="130">
        <v>44621.0</v>
      </c>
      <c r="H167" s="130">
        <v>44621.0</v>
      </c>
      <c r="I167" s="130">
        <v>44621.0</v>
      </c>
      <c r="J167" s="72">
        <v>29.99</v>
      </c>
      <c r="K167" s="72">
        <v>0.0</v>
      </c>
      <c r="L167" s="72">
        <f t="shared" si="37"/>
        <v>29.99</v>
      </c>
      <c r="M167" s="70">
        <v>2.0</v>
      </c>
      <c r="N167" s="72">
        <f t="shared" si="38"/>
        <v>0</v>
      </c>
    </row>
    <row r="168">
      <c r="A168" s="70" t="s">
        <v>171</v>
      </c>
      <c r="B168" s="70" t="s">
        <v>174</v>
      </c>
      <c r="C168" s="70">
        <v>621.0</v>
      </c>
      <c r="D168" s="70" t="s">
        <v>786</v>
      </c>
      <c r="E168" s="70" t="s">
        <v>31</v>
      </c>
      <c r="F168" s="130">
        <v>44502.0</v>
      </c>
      <c r="G168" s="130">
        <v>44502.0</v>
      </c>
      <c r="H168" s="130">
        <v>44502.0</v>
      </c>
      <c r="I168" s="130">
        <v>44502.0</v>
      </c>
      <c r="J168" s="72">
        <v>19.99</v>
      </c>
      <c r="K168" s="72">
        <v>0.0</v>
      </c>
      <c r="L168" s="72">
        <f t="shared" si="37"/>
        <v>19.99</v>
      </c>
      <c r="M168" s="70">
        <v>1.0</v>
      </c>
      <c r="N168" s="72">
        <f t="shared" si="38"/>
        <v>0</v>
      </c>
    </row>
    <row r="169">
      <c r="A169" s="70" t="s">
        <v>171</v>
      </c>
      <c r="B169" s="70" t="s">
        <v>173</v>
      </c>
      <c r="C169" s="70">
        <v>572.0</v>
      </c>
      <c r="D169" s="70" t="s">
        <v>787</v>
      </c>
      <c r="E169" s="70" t="s">
        <v>31</v>
      </c>
      <c r="F169" s="130">
        <v>44565.0</v>
      </c>
      <c r="G169" s="130">
        <v>44565.0</v>
      </c>
      <c r="H169" s="130">
        <v>44565.0</v>
      </c>
      <c r="I169" s="130">
        <v>44565.0</v>
      </c>
      <c r="J169" s="72">
        <v>29.99</v>
      </c>
      <c r="K169" s="72">
        <v>0.0</v>
      </c>
      <c r="L169" s="72">
        <f t="shared" si="37"/>
        <v>29.99</v>
      </c>
      <c r="M169" s="70">
        <v>1.0</v>
      </c>
      <c r="N169" s="72">
        <f t="shared" si="38"/>
        <v>0</v>
      </c>
    </row>
    <row r="170">
      <c r="A170" s="76">
        <f t="shared" ref="A170:B170" si="39">COUNTA(A161:A169)</f>
        <v>9</v>
      </c>
      <c r="B170" s="76">
        <f t="shared" si="39"/>
        <v>6</v>
      </c>
      <c r="C170" s="76"/>
      <c r="D170" s="37"/>
      <c r="E170" s="76"/>
      <c r="F170" s="131"/>
      <c r="G170" s="131"/>
      <c r="H170" s="37"/>
      <c r="I170" s="37"/>
      <c r="J170" s="74">
        <f t="shared" ref="J170:M170" si="40">SUM(J161:J169)</f>
        <v>244.9</v>
      </c>
      <c r="K170" s="74">
        <f t="shared" si="40"/>
        <v>22.47</v>
      </c>
      <c r="L170" s="74">
        <f t="shared" si="40"/>
        <v>222.43</v>
      </c>
      <c r="M170" s="37">
        <f t="shared" si="40"/>
        <v>15</v>
      </c>
      <c r="N170" s="74">
        <f>SUM(N161:N169)/M170</f>
        <v>1.081666667</v>
      </c>
    </row>
    <row r="171">
      <c r="A171" s="132"/>
      <c r="B171" s="132"/>
      <c r="C171" s="132"/>
      <c r="D171" s="133"/>
      <c r="E171" s="132"/>
      <c r="F171" s="134"/>
      <c r="G171" s="134"/>
      <c r="H171" s="133"/>
      <c r="I171" s="133"/>
      <c r="J171" s="170"/>
      <c r="K171" s="170"/>
      <c r="L171" s="170"/>
      <c r="M171" s="133"/>
      <c r="N171" s="170"/>
    </row>
    <row r="172">
      <c r="A172" s="108" t="s">
        <v>178</v>
      </c>
      <c r="B172" s="108" t="s">
        <v>177</v>
      </c>
      <c r="C172" s="108">
        <v>426.0</v>
      </c>
      <c r="D172" s="108" t="s">
        <v>788</v>
      </c>
      <c r="E172" s="108" t="s">
        <v>668</v>
      </c>
      <c r="F172" s="194">
        <v>43732.0</v>
      </c>
      <c r="G172" s="194">
        <v>43912.0</v>
      </c>
      <c r="H172" s="194">
        <v>44911.0</v>
      </c>
      <c r="I172" s="194">
        <v>44912.0</v>
      </c>
      <c r="J172" s="196">
        <v>1.99</v>
      </c>
      <c r="K172" s="196">
        <v>1.99</v>
      </c>
      <c r="L172" s="196">
        <f>J172-K172</f>
        <v>0</v>
      </c>
      <c r="M172" s="108">
        <v>2.0</v>
      </c>
      <c r="N172" s="196">
        <f>K172/M172</f>
        <v>0.995</v>
      </c>
    </row>
    <row r="173">
      <c r="A173" s="190">
        <f t="shared" ref="A173:B173" si="41">COUNTA(A172)</f>
        <v>1</v>
      </c>
      <c r="B173" s="190">
        <f t="shared" si="41"/>
        <v>1</v>
      </c>
      <c r="C173" s="190"/>
      <c r="D173" s="191"/>
      <c r="E173" s="191"/>
      <c r="F173" s="192"/>
      <c r="G173" s="192"/>
      <c r="H173" s="192"/>
      <c r="I173" s="192"/>
      <c r="J173" s="193">
        <f t="shared" ref="J173:N173" si="42">SUM(J172)</f>
        <v>1.99</v>
      </c>
      <c r="K173" s="193">
        <f t="shared" si="42"/>
        <v>1.99</v>
      </c>
      <c r="L173" s="193">
        <f t="shared" si="42"/>
        <v>0</v>
      </c>
      <c r="M173" s="191">
        <f t="shared" si="42"/>
        <v>2</v>
      </c>
      <c r="N173" s="193">
        <f t="shared" si="42"/>
        <v>0.995</v>
      </c>
    </row>
    <row r="174">
      <c r="A174" s="190"/>
      <c r="B174" s="190"/>
      <c r="C174" s="190"/>
      <c r="D174" s="191"/>
      <c r="E174" s="191"/>
      <c r="F174" s="192"/>
      <c r="G174" s="192"/>
      <c r="H174" s="192"/>
      <c r="I174" s="192"/>
      <c r="J174" s="193"/>
      <c r="K174" s="193"/>
      <c r="L174" s="193"/>
      <c r="M174" s="191"/>
      <c r="N174" s="193"/>
    </row>
    <row r="175">
      <c r="A175" s="76" t="s">
        <v>41</v>
      </c>
      <c r="B175" s="76" t="s">
        <v>240</v>
      </c>
      <c r="C175" s="76">
        <v>75.0</v>
      </c>
      <c r="D175" s="76" t="s">
        <v>789</v>
      </c>
      <c r="E175" s="76" t="s">
        <v>35</v>
      </c>
      <c r="F175" s="202">
        <v>34971.0</v>
      </c>
      <c r="G175" s="202">
        <v>43014.0</v>
      </c>
      <c r="H175" s="202">
        <v>43014.0</v>
      </c>
      <c r="I175" s="202">
        <v>43014.0</v>
      </c>
      <c r="J175" s="78">
        <v>9.99</v>
      </c>
      <c r="K175" s="78">
        <v>1.99</v>
      </c>
      <c r="L175" s="78">
        <f t="shared" ref="L175:L319" si="43">J175-K175</f>
        <v>8</v>
      </c>
      <c r="M175" s="76">
        <v>1.0</v>
      </c>
      <c r="N175" s="78">
        <f t="shared" ref="N175:N319" si="44">K175/M175</f>
        <v>1.99</v>
      </c>
    </row>
    <row r="176">
      <c r="A176" s="76" t="s">
        <v>41</v>
      </c>
      <c r="B176" s="76" t="s">
        <v>254</v>
      </c>
      <c r="C176" s="203">
        <v>13.0</v>
      </c>
      <c r="D176" s="76" t="s">
        <v>790</v>
      </c>
      <c r="E176" s="76" t="s">
        <v>35</v>
      </c>
      <c r="F176" s="202">
        <v>34992.0</v>
      </c>
      <c r="G176" s="202">
        <v>43014.0</v>
      </c>
      <c r="H176" s="202">
        <v>43014.0</v>
      </c>
      <c r="I176" s="202">
        <v>43014.0</v>
      </c>
      <c r="J176" s="204">
        <v>4.99</v>
      </c>
      <c r="K176" s="204">
        <v>2.99</v>
      </c>
      <c r="L176" s="78">
        <f t="shared" si="43"/>
        <v>2</v>
      </c>
      <c r="M176" s="76">
        <v>10.0</v>
      </c>
      <c r="N176" s="78">
        <f t="shared" si="44"/>
        <v>0.299</v>
      </c>
    </row>
    <row r="177">
      <c r="A177" s="76" t="s">
        <v>41</v>
      </c>
      <c r="B177" s="76" t="s">
        <v>227</v>
      </c>
      <c r="C177" s="76">
        <v>63.0</v>
      </c>
      <c r="D177" s="76" t="s">
        <v>791</v>
      </c>
      <c r="E177" s="76" t="s">
        <v>35</v>
      </c>
      <c r="F177" s="202">
        <v>35391.0</v>
      </c>
      <c r="G177" s="202">
        <v>42806.0</v>
      </c>
      <c r="H177" s="202">
        <v>42806.0</v>
      </c>
      <c r="I177" s="202">
        <v>42806.0</v>
      </c>
      <c r="J177" s="78">
        <v>5.99</v>
      </c>
      <c r="K177" s="78">
        <v>1.99</v>
      </c>
      <c r="L177" s="78">
        <f t="shared" si="43"/>
        <v>4</v>
      </c>
      <c r="M177" s="76">
        <v>1.0</v>
      </c>
      <c r="N177" s="78">
        <f t="shared" si="44"/>
        <v>1.99</v>
      </c>
    </row>
    <row r="178">
      <c r="A178" s="76" t="s">
        <v>41</v>
      </c>
      <c r="B178" s="76" t="s">
        <v>195</v>
      </c>
      <c r="C178" s="76">
        <v>28.0</v>
      </c>
      <c r="D178" s="76" t="s">
        <v>792</v>
      </c>
      <c r="E178" s="76" t="s">
        <v>35</v>
      </c>
      <c r="F178" s="202">
        <v>35748.0</v>
      </c>
      <c r="G178" s="202">
        <v>42655.0</v>
      </c>
      <c r="H178" s="202">
        <v>42655.0</v>
      </c>
      <c r="I178" s="202">
        <v>42655.0</v>
      </c>
      <c r="J178" s="78">
        <v>1.99</v>
      </c>
      <c r="K178" s="78">
        <v>1.99</v>
      </c>
      <c r="L178" s="78">
        <f t="shared" si="43"/>
        <v>0</v>
      </c>
      <c r="M178" s="76">
        <v>1.0</v>
      </c>
      <c r="N178" s="78">
        <f t="shared" si="44"/>
        <v>1.99</v>
      </c>
    </row>
    <row r="179">
      <c r="A179" s="76" t="s">
        <v>41</v>
      </c>
      <c r="B179" s="76"/>
      <c r="C179" s="76">
        <v>64.0</v>
      </c>
      <c r="D179" s="76" t="s">
        <v>793</v>
      </c>
      <c r="E179" s="76" t="s">
        <v>35</v>
      </c>
      <c r="F179" s="202">
        <v>35755.0</v>
      </c>
      <c r="G179" s="202">
        <v>42806.0</v>
      </c>
      <c r="H179" s="202">
        <v>42806.0</v>
      </c>
      <c r="I179" s="202">
        <v>42806.0</v>
      </c>
      <c r="J179" s="78">
        <v>5.99</v>
      </c>
      <c r="K179" s="78">
        <v>1.99</v>
      </c>
      <c r="L179" s="78">
        <f t="shared" si="43"/>
        <v>4</v>
      </c>
      <c r="M179" s="76">
        <v>1.0</v>
      </c>
      <c r="N179" s="78">
        <f t="shared" si="44"/>
        <v>1.99</v>
      </c>
    </row>
    <row r="180">
      <c r="A180" s="76" t="s">
        <v>41</v>
      </c>
      <c r="B180" s="76" t="s">
        <v>211</v>
      </c>
      <c r="C180" s="76">
        <v>62.0</v>
      </c>
      <c r="D180" s="76" t="s">
        <v>794</v>
      </c>
      <c r="E180" s="76" t="s">
        <v>35</v>
      </c>
      <c r="F180" s="202">
        <v>35827.0</v>
      </c>
      <c r="G180" s="202">
        <v>40696.0</v>
      </c>
      <c r="H180" s="202">
        <v>40696.0</v>
      </c>
      <c r="I180" s="202">
        <v>40696.0</v>
      </c>
      <c r="J180" s="78">
        <v>4.99</v>
      </c>
      <c r="K180" s="78">
        <v>4.99</v>
      </c>
      <c r="L180" s="78">
        <f t="shared" si="43"/>
        <v>0</v>
      </c>
      <c r="M180" s="76">
        <v>1.0</v>
      </c>
      <c r="N180" s="78">
        <f t="shared" si="44"/>
        <v>4.99</v>
      </c>
    </row>
    <row r="181">
      <c r="A181" s="76" t="s">
        <v>41</v>
      </c>
      <c r="B181" s="76" t="s">
        <v>189</v>
      </c>
      <c r="C181" s="76">
        <v>7.0</v>
      </c>
      <c r="D181" s="76" t="s">
        <v>795</v>
      </c>
      <c r="E181" s="76" t="s">
        <v>35</v>
      </c>
      <c r="F181" s="202">
        <v>35991.0</v>
      </c>
      <c r="G181" s="202">
        <v>40538.0</v>
      </c>
      <c r="H181" s="202">
        <v>40538.0</v>
      </c>
      <c r="I181" s="202">
        <v>40538.0</v>
      </c>
      <c r="J181" s="78">
        <v>9.99</v>
      </c>
      <c r="K181" s="78">
        <v>9.99</v>
      </c>
      <c r="L181" s="78">
        <f t="shared" si="43"/>
        <v>0</v>
      </c>
      <c r="M181" s="76">
        <v>70.0</v>
      </c>
      <c r="N181" s="78">
        <f t="shared" si="44"/>
        <v>0.1427142857</v>
      </c>
    </row>
    <row r="182">
      <c r="A182" s="76" t="s">
        <v>41</v>
      </c>
      <c r="B182" s="76" t="s">
        <v>42</v>
      </c>
      <c r="C182" s="76">
        <v>33.0</v>
      </c>
      <c r="D182" s="76" t="s">
        <v>65</v>
      </c>
      <c r="E182" s="76" t="s">
        <v>35</v>
      </c>
      <c r="F182" s="202">
        <v>36077.0</v>
      </c>
      <c r="G182" s="202">
        <v>41551.0</v>
      </c>
      <c r="H182" s="202">
        <v>45479.0</v>
      </c>
      <c r="I182" s="202">
        <v>45483.0</v>
      </c>
      <c r="J182" s="78">
        <v>4.99</v>
      </c>
      <c r="K182" s="78">
        <v>4.99</v>
      </c>
      <c r="L182" s="78">
        <f t="shared" si="43"/>
        <v>0</v>
      </c>
      <c r="M182" s="76">
        <v>15.0</v>
      </c>
      <c r="N182" s="78">
        <f t="shared" si="44"/>
        <v>0.3326666667</v>
      </c>
    </row>
    <row r="183">
      <c r="A183" s="76" t="s">
        <v>41</v>
      </c>
      <c r="B183" s="76"/>
      <c r="C183" s="76">
        <v>65.0</v>
      </c>
      <c r="D183" s="76" t="s">
        <v>796</v>
      </c>
      <c r="E183" s="76" t="s">
        <v>35</v>
      </c>
      <c r="F183" s="202">
        <v>36119.0</v>
      </c>
      <c r="G183" s="202">
        <v>42806.0</v>
      </c>
      <c r="H183" s="202">
        <v>42806.0</v>
      </c>
      <c r="I183" s="202">
        <v>42806.0</v>
      </c>
      <c r="J183" s="78">
        <v>5.99</v>
      </c>
      <c r="K183" s="78">
        <v>1.99</v>
      </c>
      <c r="L183" s="78">
        <f t="shared" si="43"/>
        <v>4</v>
      </c>
      <c r="M183" s="76">
        <v>1.0</v>
      </c>
      <c r="N183" s="78">
        <f t="shared" si="44"/>
        <v>1.99</v>
      </c>
    </row>
    <row r="184">
      <c r="A184" s="76" t="s">
        <v>41</v>
      </c>
      <c r="B184" s="76" t="s">
        <v>250</v>
      </c>
      <c r="C184" s="76">
        <v>1.0</v>
      </c>
      <c r="D184" s="76" t="s">
        <v>797</v>
      </c>
      <c r="E184" s="76" t="s">
        <v>35</v>
      </c>
      <c r="F184" s="202">
        <v>36192.0</v>
      </c>
      <c r="G184" s="202">
        <v>42877.0</v>
      </c>
      <c r="H184" s="202">
        <v>42877.0</v>
      </c>
      <c r="I184" s="202">
        <v>42877.0</v>
      </c>
      <c r="J184" s="78">
        <v>1.49</v>
      </c>
      <c r="K184" s="78">
        <v>1.49</v>
      </c>
      <c r="L184" s="78">
        <f t="shared" si="43"/>
        <v>0</v>
      </c>
      <c r="M184" s="76">
        <v>15.0</v>
      </c>
      <c r="N184" s="78">
        <f t="shared" si="44"/>
        <v>0.09933333333</v>
      </c>
    </row>
    <row r="185">
      <c r="A185" s="76" t="s">
        <v>41</v>
      </c>
      <c r="B185" s="76"/>
      <c r="C185" s="76">
        <v>16.0</v>
      </c>
      <c r="D185" s="76" t="s">
        <v>798</v>
      </c>
      <c r="E185" s="76" t="s">
        <v>35</v>
      </c>
      <c r="F185" s="202">
        <v>36336.0</v>
      </c>
      <c r="G185" s="202">
        <v>42218.0</v>
      </c>
      <c r="H185" s="202">
        <v>42218.0</v>
      </c>
      <c r="I185" s="202">
        <v>42218.0</v>
      </c>
      <c r="J185" s="78">
        <v>2.49</v>
      </c>
      <c r="K185" s="78">
        <v>2.49</v>
      </c>
      <c r="L185" s="78">
        <f t="shared" si="43"/>
        <v>0</v>
      </c>
      <c r="M185" s="76">
        <v>5.0</v>
      </c>
      <c r="N185" s="78">
        <f t="shared" si="44"/>
        <v>0.498</v>
      </c>
    </row>
    <row r="186">
      <c r="A186" s="76" t="s">
        <v>41</v>
      </c>
      <c r="B186" s="76" t="s">
        <v>244</v>
      </c>
      <c r="C186" s="76">
        <v>41.0</v>
      </c>
      <c r="D186" s="76" t="s">
        <v>799</v>
      </c>
      <c r="E186" s="76" t="s">
        <v>35</v>
      </c>
      <c r="F186" s="202">
        <v>36455.0</v>
      </c>
      <c r="G186" s="202">
        <v>41568.0</v>
      </c>
      <c r="H186" s="202">
        <v>41568.0</v>
      </c>
      <c r="I186" s="202">
        <v>41568.0</v>
      </c>
      <c r="J186" s="78">
        <v>4.99</v>
      </c>
      <c r="K186" s="78">
        <v>4.99</v>
      </c>
      <c r="L186" s="78">
        <f t="shared" si="43"/>
        <v>0</v>
      </c>
      <c r="M186" s="76">
        <v>50.0</v>
      </c>
      <c r="N186" s="78">
        <f t="shared" si="44"/>
        <v>0.0998</v>
      </c>
    </row>
    <row r="187">
      <c r="A187" s="76" t="s">
        <v>41</v>
      </c>
      <c r="B187" s="76"/>
      <c r="C187" s="76">
        <v>66.0</v>
      </c>
      <c r="D187" s="76" t="s">
        <v>800</v>
      </c>
      <c r="E187" s="76" t="s">
        <v>35</v>
      </c>
      <c r="F187" s="202">
        <v>36497.0</v>
      </c>
      <c r="G187" s="202">
        <v>42806.0</v>
      </c>
      <c r="H187" s="202">
        <v>42806.0</v>
      </c>
      <c r="I187" s="202">
        <v>42806.0</v>
      </c>
      <c r="J187" s="78">
        <v>5.99</v>
      </c>
      <c r="K187" s="78">
        <v>1.99</v>
      </c>
      <c r="L187" s="78">
        <f t="shared" si="43"/>
        <v>4</v>
      </c>
      <c r="M187" s="76">
        <v>1.0</v>
      </c>
      <c r="N187" s="78">
        <f t="shared" si="44"/>
        <v>1.99</v>
      </c>
    </row>
    <row r="188">
      <c r="A188" s="76" t="s">
        <v>41</v>
      </c>
      <c r="B188" s="76"/>
      <c r="C188" s="76">
        <v>70.0</v>
      </c>
      <c r="D188" s="76" t="s">
        <v>801</v>
      </c>
      <c r="E188" s="76" t="s">
        <v>35</v>
      </c>
      <c r="F188" s="202">
        <v>36560.0</v>
      </c>
      <c r="G188" s="202">
        <v>42653.0</v>
      </c>
      <c r="H188" s="202">
        <v>45479.0</v>
      </c>
      <c r="I188" s="202">
        <v>45485.0</v>
      </c>
      <c r="J188" s="78">
        <v>1.99</v>
      </c>
      <c r="K188" s="78">
        <v>1.99</v>
      </c>
      <c r="L188" s="78">
        <f t="shared" si="43"/>
        <v>0</v>
      </c>
      <c r="M188" s="76">
        <v>15.0</v>
      </c>
      <c r="N188" s="78">
        <f t="shared" si="44"/>
        <v>0.1326666667</v>
      </c>
    </row>
    <row r="189">
      <c r="A189" s="74" t="s">
        <v>41</v>
      </c>
      <c r="B189" s="42"/>
      <c r="C189" s="43">
        <v>1086.0</v>
      </c>
      <c r="D189" s="42" t="s">
        <v>50</v>
      </c>
      <c r="E189" s="42" t="s">
        <v>35</v>
      </c>
      <c r="F189" s="44">
        <v>36637.0</v>
      </c>
      <c r="G189" s="44">
        <v>45800.0</v>
      </c>
      <c r="H189" s="44">
        <v>45805.0</v>
      </c>
      <c r="I189" s="44">
        <v>45807.0</v>
      </c>
      <c r="J189" s="45">
        <v>9.99</v>
      </c>
      <c r="K189" s="45">
        <v>4.99</v>
      </c>
      <c r="L189" s="45">
        <f t="shared" si="43"/>
        <v>5</v>
      </c>
      <c r="M189" s="42">
        <v>11.0</v>
      </c>
      <c r="N189" s="45">
        <f t="shared" si="44"/>
        <v>0.4536363636</v>
      </c>
    </row>
    <row r="190">
      <c r="A190" s="76" t="s">
        <v>41</v>
      </c>
      <c r="B190" s="76" t="s">
        <v>208</v>
      </c>
      <c r="C190" s="76">
        <v>29.0</v>
      </c>
      <c r="D190" s="76" t="s">
        <v>802</v>
      </c>
      <c r="E190" s="76" t="s">
        <v>35</v>
      </c>
      <c r="F190" s="202">
        <v>36763.0</v>
      </c>
      <c r="G190" s="202">
        <v>40538.0</v>
      </c>
      <c r="H190" s="202">
        <v>40538.0</v>
      </c>
      <c r="I190" s="202">
        <v>40538.0</v>
      </c>
      <c r="J190" s="78">
        <v>9.99</v>
      </c>
      <c r="K190" s="78">
        <v>9.99</v>
      </c>
      <c r="L190" s="78">
        <f t="shared" si="43"/>
        <v>0</v>
      </c>
      <c r="M190" s="76">
        <v>70.0</v>
      </c>
      <c r="N190" s="78">
        <f t="shared" si="44"/>
        <v>0.1427142857</v>
      </c>
    </row>
    <row r="191">
      <c r="A191" s="76" t="s">
        <v>41</v>
      </c>
      <c r="B191" s="76"/>
      <c r="C191" s="76">
        <v>67.0</v>
      </c>
      <c r="D191" s="76" t="s">
        <v>803</v>
      </c>
      <c r="E191" s="76" t="s">
        <v>35</v>
      </c>
      <c r="F191" s="202">
        <v>36847.0</v>
      </c>
      <c r="G191" s="202">
        <v>42806.0</v>
      </c>
      <c r="H191" s="202">
        <v>42806.0</v>
      </c>
      <c r="I191" s="202">
        <v>42806.0</v>
      </c>
      <c r="J191" s="78">
        <v>5.99</v>
      </c>
      <c r="K191" s="78">
        <v>1.99</v>
      </c>
      <c r="L191" s="78">
        <f t="shared" si="43"/>
        <v>4</v>
      </c>
      <c r="M191" s="76">
        <v>1.0</v>
      </c>
      <c r="N191" s="78">
        <f t="shared" si="44"/>
        <v>1.99</v>
      </c>
    </row>
    <row r="192">
      <c r="A192" s="76" t="s">
        <v>41</v>
      </c>
      <c r="B192" s="76"/>
      <c r="C192" s="76">
        <v>12.0</v>
      </c>
      <c r="D192" s="204" t="s">
        <v>804</v>
      </c>
      <c r="E192" s="204" t="s">
        <v>35</v>
      </c>
      <c r="F192" s="202">
        <v>36859.0</v>
      </c>
      <c r="G192" s="202">
        <v>40538.0</v>
      </c>
      <c r="H192" s="202">
        <v>40538.0</v>
      </c>
      <c r="I192" s="202">
        <v>40538.0</v>
      </c>
      <c r="J192" s="78">
        <v>9.99</v>
      </c>
      <c r="K192" s="78">
        <v>9.99</v>
      </c>
      <c r="L192" s="78">
        <f t="shared" si="43"/>
        <v>0</v>
      </c>
      <c r="M192" s="76">
        <v>45.0</v>
      </c>
      <c r="N192" s="78">
        <f t="shared" si="44"/>
        <v>0.222</v>
      </c>
    </row>
    <row r="193">
      <c r="A193" s="76" t="s">
        <v>41</v>
      </c>
      <c r="B193" s="76"/>
      <c r="C193" s="76">
        <v>4.0</v>
      </c>
      <c r="D193" s="76" t="s">
        <v>805</v>
      </c>
      <c r="E193" s="76" t="s">
        <v>35</v>
      </c>
      <c r="F193" s="202">
        <v>36924.0</v>
      </c>
      <c r="G193" s="202">
        <v>42877.0</v>
      </c>
      <c r="H193" s="202">
        <v>42877.0</v>
      </c>
      <c r="I193" s="202">
        <v>42877.0</v>
      </c>
      <c r="J193" s="78">
        <v>1.99</v>
      </c>
      <c r="K193" s="78">
        <v>1.99</v>
      </c>
      <c r="L193" s="78">
        <f t="shared" si="43"/>
        <v>0</v>
      </c>
      <c r="M193" s="76">
        <v>10.0</v>
      </c>
      <c r="N193" s="78">
        <f t="shared" si="44"/>
        <v>0.199</v>
      </c>
    </row>
    <row r="194">
      <c r="A194" s="76" t="s">
        <v>41</v>
      </c>
      <c r="B194" s="76"/>
      <c r="C194" s="76">
        <v>71.0</v>
      </c>
      <c r="D194" s="76" t="s">
        <v>806</v>
      </c>
      <c r="E194" s="76" t="s">
        <v>35</v>
      </c>
      <c r="F194" s="202">
        <v>36973.0</v>
      </c>
      <c r="G194" s="202">
        <v>42877.0</v>
      </c>
      <c r="H194" s="202">
        <v>42877.0</v>
      </c>
      <c r="I194" s="202">
        <v>42877.0</v>
      </c>
      <c r="J194" s="78">
        <v>1.99</v>
      </c>
      <c r="K194" s="78">
        <v>1.99</v>
      </c>
      <c r="L194" s="78">
        <f t="shared" si="43"/>
        <v>0</v>
      </c>
      <c r="M194" s="76">
        <v>20.0</v>
      </c>
      <c r="N194" s="78">
        <f t="shared" si="44"/>
        <v>0.0995</v>
      </c>
    </row>
    <row r="195">
      <c r="A195" s="76" t="s">
        <v>41</v>
      </c>
      <c r="B195" s="76" t="s">
        <v>201</v>
      </c>
      <c r="C195" s="76">
        <v>1039.0</v>
      </c>
      <c r="D195" s="76" t="s">
        <v>807</v>
      </c>
      <c r="E195" s="76" t="s">
        <v>44</v>
      </c>
      <c r="F195" s="202">
        <v>36854.0</v>
      </c>
      <c r="G195" s="202">
        <v>45586.0</v>
      </c>
      <c r="H195" s="202">
        <v>45586.0</v>
      </c>
      <c r="I195" s="202">
        <v>45586.0</v>
      </c>
      <c r="J195" s="78">
        <v>9.99</v>
      </c>
      <c r="K195" s="78">
        <v>6.99</v>
      </c>
      <c r="L195" s="78">
        <f t="shared" si="43"/>
        <v>3</v>
      </c>
      <c r="M195" s="76">
        <v>1.0</v>
      </c>
      <c r="N195" s="78">
        <f t="shared" si="44"/>
        <v>6.99</v>
      </c>
    </row>
    <row r="196">
      <c r="A196" s="76" t="s">
        <v>41</v>
      </c>
      <c r="B196" s="76"/>
      <c r="C196" s="76">
        <v>1040.0</v>
      </c>
      <c r="D196" s="76" t="s">
        <v>808</v>
      </c>
      <c r="E196" s="76" t="s">
        <v>44</v>
      </c>
      <c r="F196" s="202">
        <v>37547.0</v>
      </c>
      <c r="G196" s="202">
        <v>45586.0</v>
      </c>
      <c r="H196" s="202">
        <v>45586.0</v>
      </c>
      <c r="I196" s="202">
        <v>45586.0</v>
      </c>
      <c r="J196" s="78">
        <v>9.99</v>
      </c>
      <c r="K196" s="78">
        <v>6.99</v>
      </c>
      <c r="L196" s="78">
        <f t="shared" si="43"/>
        <v>3</v>
      </c>
      <c r="M196" s="76">
        <v>1.0</v>
      </c>
      <c r="N196" s="78">
        <f t="shared" si="44"/>
        <v>6.99</v>
      </c>
    </row>
    <row r="197">
      <c r="A197" s="76" t="s">
        <v>41</v>
      </c>
      <c r="B197" s="76"/>
      <c r="C197" s="33">
        <v>119.0</v>
      </c>
      <c r="D197" s="33" t="s">
        <v>43</v>
      </c>
      <c r="E197" s="33" t="s">
        <v>44</v>
      </c>
      <c r="F197" s="34">
        <v>37722.0</v>
      </c>
      <c r="G197" s="34">
        <v>45177.0</v>
      </c>
      <c r="H197" s="34">
        <v>45797.0</v>
      </c>
      <c r="I197" s="34">
        <v>45798.0</v>
      </c>
      <c r="J197" s="35">
        <v>9.99</v>
      </c>
      <c r="K197" s="35">
        <v>0.0</v>
      </c>
      <c r="L197" s="35">
        <f t="shared" si="43"/>
        <v>9.99</v>
      </c>
      <c r="M197" s="33">
        <v>2.0</v>
      </c>
      <c r="N197" s="35">
        <f t="shared" si="44"/>
        <v>0</v>
      </c>
    </row>
    <row r="198">
      <c r="A198" s="76" t="s">
        <v>41</v>
      </c>
      <c r="B198" s="76"/>
      <c r="C198" s="76">
        <v>1041.0</v>
      </c>
      <c r="D198" s="76" t="s">
        <v>809</v>
      </c>
      <c r="E198" s="76" t="s">
        <v>44</v>
      </c>
      <c r="F198" s="202">
        <v>38435.0</v>
      </c>
      <c r="G198" s="202">
        <v>45586.0</v>
      </c>
      <c r="H198" s="202">
        <v>45586.0</v>
      </c>
      <c r="I198" s="202">
        <v>45586.0</v>
      </c>
      <c r="J198" s="204">
        <v>9.99</v>
      </c>
      <c r="K198" s="204">
        <v>6.99</v>
      </c>
      <c r="L198" s="78">
        <f t="shared" si="43"/>
        <v>3</v>
      </c>
      <c r="M198" s="76">
        <v>1.0</v>
      </c>
      <c r="N198" s="78">
        <f t="shared" si="44"/>
        <v>6.99</v>
      </c>
    </row>
    <row r="199">
      <c r="A199" s="76" t="s">
        <v>41</v>
      </c>
      <c r="B199" s="76"/>
      <c r="C199" s="76">
        <v>140.0</v>
      </c>
      <c r="D199" s="76" t="s">
        <v>810</v>
      </c>
      <c r="E199" s="76" t="s">
        <v>44</v>
      </c>
      <c r="F199" s="202">
        <v>38898.0</v>
      </c>
      <c r="G199" s="202">
        <v>43373.0</v>
      </c>
      <c r="H199" s="202">
        <v>43373.0</v>
      </c>
      <c r="I199" s="202">
        <v>43373.0</v>
      </c>
      <c r="J199" s="78">
        <v>4.49</v>
      </c>
      <c r="K199" s="78">
        <v>4.49</v>
      </c>
      <c r="L199" s="78">
        <f t="shared" si="43"/>
        <v>0</v>
      </c>
      <c r="M199" s="76">
        <v>1.0</v>
      </c>
      <c r="N199" s="78">
        <f t="shared" si="44"/>
        <v>4.49</v>
      </c>
    </row>
    <row r="200">
      <c r="A200" s="76" t="s">
        <v>41</v>
      </c>
      <c r="B200" s="76"/>
      <c r="C200" s="76">
        <v>111.0</v>
      </c>
      <c r="D200" s="76" t="s">
        <v>811</v>
      </c>
      <c r="E200" s="76" t="s">
        <v>44</v>
      </c>
      <c r="F200" s="202">
        <v>39605.0</v>
      </c>
      <c r="G200" s="202">
        <v>42236.0</v>
      </c>
      <c r="H200" s="202">
        <v>42236.0</v>
      </c>
      <c r="I200" s="202">
        <v>42236.0</v>
      </c>
      <c r="J200" s="78">
        <v>9.99</v>
      </c>
      <c r="K200" s="78">
        <v>0.0</v>
      </c>
      <c r="L200" s="78">
        <f t="shared" si="43"/>
        <v>9.99</v>
      </c>
      <c r="M200" s="76">
        <v>1.0</v>
      </c>
      <c r="N200" s="78">
        <f t="shared" si="44"/>
        <v>0</v>
      </c>
    </row>
    <row r="201">
      <c r="A201" s="76" t="s">
        <v>41</v>
      </c>
      <c r="B201" s="76"/>
      <c r="C201" s="76">
        <v>112.0</v>
      </c>
      <c r="D201" s="76" t="s">
        <v>812</v>
      </c>
      <c r="E201" s="76" t="s">
        <v>44</v>
      </c>
      <c r="F201" s="202">
        <v>39731.0</v>
      </c>
      <c r="G201" s="202">
        <v>42236.0</v>
      </c>
      <c r="H201" s="202">
        <v>42236.0</v>
      </c>
      <c r="I201" s="202">
        <v>42236.0</v>
      </c>
      <c r="J201" s="78">
        <v>9.99</v>
      </c>
      <c r="K201" s="78">
        <v>0.0</v>
      </c>
      <c r="L201" s="78">
        <f t="shared" si="43"/>
        <v>9.99</v>
      </c>
      <c r="M201" s="76">
        <v>1.0</v>
      </c>
      <c r="N201" s="78">
        <f t="shared" si="44"/>
        <v>0</v>
      </c>
    </row>
    <row r="202">
      <c r="A202" s="76" t="s">
        <v>41</v>
      </c>
      <c r="B202" s="76" t="s">
        <v>253</v>
      </c>
      <c r="C202" s="203">
        <v>92.0</v>
      </c>
      <c r="D202" s="76" t="s">
        <v>813</v>
      </c>
      <c r="E202" s="76" t="s">
        <v>44</v>
      </c>
      <c r="F202" s="202">
        <v>40115.0</v>
      </c>
      <c r="G202" s="202">
        <v>40336.0</v>
      </c>
      <c r="H202" s="202">
        <v>40336.0</v>
      </c>
      <c r="I202" s="202">
        <v>44125.0</v>
      </c>
      <c r="J202" s="78">
        <v>2.5</v>
      </c>
      <c r="K202" s="78">
        <v>2.5</v>
      </c>
      <c r="L202" s="78">
        <f t="shared" si="43"/>
        <v>0</v>
      </c>
      <c r="M202" s="76">
        <v>10.0</v>
      </c>
      <c r="N202" s="78">
        <f t="shared" si="44"/>
        <v>0.25</v>
      </c>
    </row>
    <row r="203">
      <c r="A203" s="76" t="s">
        <v>41</v>
      </c>
      <c r="B203" s="76" t="s">
        <v>192</v>
      </c>
      <c r="C203" s="76">
        <v>149.0</v>
      </c>
      <c r="D203" s="76" t="s">
        <v>814</v>
      </c>
      <c r="E203" s="76" t="s">
        <v>644</v>
      </c>
      <c r="F203" s="202">
        <v>38611.0</v>
      </c>
      <c r="G203" s="202">
        <v>43373.0</v>
      </c>
      <c r="H203" s="202">
        <v>43373.0</v>
      </c>
      <c r="I203" s="202">
        <v>43373.0</v>
      </c>
      <c r="J203" s="78">
        <v>9.99</v>
      </c>
      <c r="K203" s="78">
        <v>9.99</v>
      </c>
      <c r="L203" s="78">
        <f t="shared" si="43"/>
        <v>0</v>
      </c>
      <c r="M203" s="76">
        <v>1.0</v>
      </c>
      <c r="N203" s="78">
        <f t="shared" si="44"/>
        <v>9.99</v>
      </c>
    </row>
    <row r="204">
      <c r="A204" s="76" t="s">
        <v>41</v>
      </c>
      <c r="B204" s="76" t="s">
        <v>231</v>
      </c>
      <c r="C204" s="76">
        <v>159.0</v>
      </c>
      <c r="D204" s="76" t="s">
        <v>815</v>
      </c>
      <c r="E204" s="76" t="s">
        <v>644</v>
      </c>
      <c r="F204" s="202">
        <v>38660.0</v>
      </c>
      <c r="G204" s="202">
        <v>42700.0</v>
      </c>
      <c r="H204" s="202">
        <v>42700.0</v>
      </c>
      <c r="I204" s="202">
        <v>42700.0</v>
      </c>
      <c r="J204" s="78">
        <v>11.66</v>
      </c>
      <c r="K204" s="78">
        <v>4.99</v>
      </c>
      <c r="L204" s="78">
        <f t="shared" si="43"/>
        <v>6.67</v>
      </c>
      <c r="M204" s="76">
        <v>1.0</v>
      </c>
      <c r="N204" s="78">
        <f t="shared" si="44"/>
        <v>4.99</v>
      </c>
    </row>
    <row r="205">
      <c r="A205" s="76" t="s">
        <v>41</v>
      </c>
      <c r="B205" s="76" t="s">
        <v>246</v>
      </c>
      <c r="C205" s="76">
        <v>167.0</v>
      </c>
      <c r="D205" s="76" t="s">
        <v>816</v>
      </c>
      <c r="E205" s="76" t="s">
        <v>644</v>
      </c>
      <c r="F205" s="202">
        <v>38786.0</v>
      </c>
      <c r="G205" s="202">
        <v>43373.0</v>
      </c>
      <c r="H205" s="202">
        <v>43373.0</v>
      </c>
      <c r="I205" s="202">
        <v>43373.0</v>
      </c>
      <c r="J205" s="78">
        <v>12.98</v>
      </c>
      <c r="K205" s="78">
        <v>12.98</v>
      </c>
      <c r="L205" s="78">
        <f t="shared" si="43"/>
        <v>0</v>
      </c>
      <c r="M205" s="76">
        <v>1.0</v>
      </c>
      <c r="N205" s="78">
        <f t="shared" si="44"/>
        <v>12.98</v>
      </c>
    </row>
    <row r="206">
      <c r="A206" s="76" t="s">
        <v>41</v>
      </c>
      <c r="B206" s="76"/>
      <c r="C206" s="76">
        <v>160.0</v>
      </c>
      <c r="D206" s="76" t="s">
        <v>817</v>
      </c>
      <c r="E206" s="76" t="s">
        <v>644</v>
      </c>
      <c r="F206" s="202">
        <v>39024.0</v>
      </c>
      <c r="G206" s="202">
        <v>42700.0</v>
      </c>
      <c r="H206" s="202">
        <v>45685.0</v>
      </c>
      <c r="I206" s="202">
        <v>45688.0</v>
      </c>
      <c r="J206" s="78">
        <v>11.66</v>
      </c>
      <c r="K206" s="78">
        <v>5.0</v>
      </c>
      <c r="L206" s="78">
        <f t="shared" si="43"/>
        <v>6.66</v>
      </c>
      <c r="M206" s="76">
        <v>3.0</v>
      </c>
      <c r="N206" s="78">
        <f t="shared" si="44"/>
        <v>1.666666667</v>
      </c>
    </row>
    <row r="207">
      <c r="A207" s="76" t="s">
        <v>41</v>
      </c>
      <c r="B207" s="76"/>
      <c r="C207" s="76">
        <v>174.0</v>
      </c>
      <c r="D207" s="76" t="s">
        <v>818</v>
      </c>
      <c r="E207" s="76" t="s">
        <v>644</v>
      </c>
      <c r="F207" s="202">
        <v>39430.0</v>
      </c>
      <c r="G207" s="202">
        <v>43014.0</v>
      </c>
      <c r="H207" s="202">
        <v>43014.0</v>
      </c>
      <c r="I207" s="202">
        <v>43014.0</v>
      </c>
      <c r="J207" s="78">
        <v>7.99</v>
      </c>
      <c r="K207" s="78">
        <v>7.99</v>
      </c>
      <c r="L207" s="78">
        <f t="shared" si="43"/>
        <v>0</v>
      </c>
      <c r="M207" s="76">
        <v>1.0</v>
      </c>
      <c r="N207" s="78">
        <f t="shared" si="44"/>
        <v>7.99</v>
      </c>
    </row>
    <row r="208">
      <c r="A208" s="76" t="s">
        <v>41</v>
      </c>
      <c r="B208" s="76"/>
      <c r="C208" s="76">
        <v>161.0</v>
      </c>
      <c r="D208" s="76" t="s">
        <v>819</v>
      </c>
      <c r="E208" s="76" t="s">
        <v>644</v>
      </c>
      <c r="F208" s="202">
        <v>40109.0</v>
      </c>
      <c r="G208" s="202">
        <v>42700.0</v>
      </c>
      <c r="H208" s="202">
        <v>42700.0</v>
      </c>
      <c r="I208" s="202">
        <v>42700.0</v>
      </c>
      <c r="J208" s="78">
        <v>11.66</v>
      </c>
      <c r="K208" s="78">
        <v>5.0</v>
      </c>
      <c r="L208" s="78">
        <f t="shared" si="43"/>
        <v>6.66</v>
      </c>
      <c r="M208" s="76">
        <v>1.0</v>
      </c>
      <c r="N208" s="78">
        <f t="shared" si="44"/>
        <v>5</v>
      </c>
    </row>
    <row r="209">
      <c r="A209" s="76" t="s">
        <v>41</v>
      </c>
      <c r="B209" s="76"/>
      <c r="C209" s="76">
        <v>165.0</v>
      </c>
      <c r="D209" s="76" t="s">
        <v>820</v>
      </c>
      <c r="E209" s="76" t="s">
        <v>644</v>
      </c>
      <c r="F209" s="202">
        <v>40627.0</v>
      </c>
      <c r="G209" s="202">
        <v>42236.0</v>
      </c>
      <c r="H209" s="202">
        <v>42236.0</v>
      </c>
      <c r="I209" s="202">
        <v>42236.0</v>
      </c>
      <c r="J209" s="78">
        <v>4.99</v>
      </c>
      <c r="K209" s="78">
        <v>0.0</v>
      </c>
      <c r="L209" s="78">
        <f t="shared" si="43"/>
        <v>4.99</v>
      </c>
      <c r="M209" s="76">
        <v>1.0</v>
      </c>
      <c r="N209" s="78">
        <f t="shared" si="44"/>
        <v>0</v>
      </c>
    </row>
    <row r="210">
      <c r="A210" s="76" t="s">
        <v>41</v>
      </c>
      <c r="B210" s="76"/>
      <c r="C210" s="76">
        <v>166.0</v>
      </c>
      <c r="D210" s="76" t="s">
        <v>821</v>
      </c>
      <c r="E210" s="76" t="s">
        <v>644</v>
      </c>
      <c r="F210" s="202">
        <v>40676.0</v>
      </c>
      <c r="G210" s="202">
        <v>42236.0</v>
      </c>
      <c r="H210" s="202">
        <v>42236.0</v>
      </c>
      <c r="I210" s="202">
        <v>42236.0</v>
      </c>
      <c r="J210" s="78">
        <v>4.99</v>
      </c>
      <c r="K210" s="78">
        <v>0.0</v>
      </c>
      <c r="L210" s="78">
        <f t="shared" si="43"/>
        <v>4.99</v>
      </c>
      <c r="M210" s="76">
        <v>1.0</v>
      </c>
      <c r="N210" s="78">
        <f t="shared" si="44"/>
        <v>0</v>
      </c>
    </row>
    <row r="211">
      <c r="A211" s="76" t="s">
        <v>41</v>
      </c>
      <c r="B211" s="76" t="s">
        <v>226</v>
      </c>
      <c r="C211" s="76">
        <v>396.0</v>
      </c>
      <c r="D211" s="76" t="s">
        <v>822</v>
      </c>
      <c r="E211" s="76" t="s">
        <v>646</v>
      </c>
      <c r="F211" s="202">
        <v>38789.0</v>
      </c>
      <c r="G211" s="202">
        <v>42811.0</v>
      </c>
      <c r="H211" s="202">
        <v>42837.0</v>
      </c>
      <c r="I211" s="202">
        <v>45406.0</v>
      </c>
      <c r="J211" s="78">
        <v>9.99</v>
      </c>
      <c r="K211" s="78">
        <v>9.99</v>
      </c>
      <c r="L211" s="78">
        <f t="shared" si="43"/>
        <v>0</v>
      </c>
      <c r="M211" s="76">
        <v>3.0</v>
      </c>
      <c r="N211" s="78">
        <f t="shared" si="44"/>
        <v>3.33</v>
      </c>
    </row>
    <row r="212">
      <c r="A212" s="76" t="s">
        <v>41</v>
      </c>
      <c r="B212" s="76" t="s">
        <v>241</v>
      </c>
      <c r="C212" s="76">
        <v>367.0</v>
      </c>
      <c r="D212" s="76" t="s">
        <v>823</v>
      </c>
      <c r="E212" s="76" t="s">
        <v>646</v>
      </c>
      <c r="F212" s="202">
        <v>39178.0</v>
      </c>
      <c r="G212" s="202">
        <v>44299.0</v>
      </c>
      <c r="H212" s="202">
        <v>44299.0</v>
      </c>
      <c r="I212" s="202">
        <v>44299.0</v>
      </c>
      <c r="J212" s="78">
        <v>4.99</v>
      </c>
      <c r="K212" s="78">
        <v>4.99</v>
      </c>
      <c r="L212" s="78">
        <f t="shared" si="43"/>
        <v>0</v>
      </c>
      <c r="M212" s="76">
        <v>1.0</v>
      </c>
      <c r="N212" s="78">
        <f t="shared" si="44"/>
        <v>4.99</v>
      </c>
    </row>
    <row r="213">
      <c r="A213" s="76" t="s">
        <v>41</v>
      </c>
      <c r="B213" s="76"/>
      <c r="C213" s="76">
        <v>201.0</v>
      </c>
      <c r="D213" s="76" t="s">
        <v>824</v>
      </c>
      <c r="E213" s="76" t="s">
        <v>646</v>
      </c>
      <c r="F213" s="202">
        <v>39472.0</v>
      </c>
      <c r="G213" s="202">
        <v>40705.0</v>
      </c>
      <c r="H213" s="202">
        <v>40705.0</v>
      </c>
      <c r="I213" s="202">
        <v>45675.0</v>
      </c>
      <c r="J213" s="78">
        <v>59.98</v>
      </c>
      <c r="K213" s="78">
        <v>9.99</v>
      </c>
      <c r="L213" s="78">
        <f t="shared" si="43"/>
        <v>49.99</v>
      </c>
      <c r="M213" s="76">
        <v>17.0</v>
      </c>
      <c r="N213" s="78">
        <f t="shared" si="44"/>
        <v>0.5876470588</v>
      </c>
    </row>
    <row r="214">
      <c r="A214" s="76" t="s">
        <v>41</v>
      </c>
      <c r="B214" s="76"/>
      <c r="C214" s="76">
        <v>414.0</v>
      </c>
      <c r="D214" s="76" t="s">
        <v>825</v>
      </c>
      <c r="E214" s="76" t="s">
        <v>646</v>
      </c>
      <c r="F214" s="202">
        <v>39716.0</v>
      </c>
      <c r="G214" s="202">
        <v>43463.0</v>
      </c>
      <c r="H214" s="202">
        <v>43463.0</v>
      </c>
      <c r="I214" s="202">
        <v>43463.0</v>
      </c>
      <c r="J214" s="78">
        <v>22.49</v>
      </c>
      <c r="K214" s="78">
        <v>5.0</v>
      </c>
      <c r="L214" s="78">
        <f t="shared" si="43"/>
        <v>17.49</v>
      </c>
      <c r="M214" s="76">
        <v>5.0</v>
      </c>
      <c r="N214" s="78">
        <f t="shared" si="44"/>
        <v>1</v>
      </c>
    </row>
    <row r="215">
      <c r="A215" s="76" t="s">
        <v>41</v>
      </c>
      <c r="B215" s="76" t="s">
        <v>218</v>
      </c>
      <c r="C215" s="76">
        <v>281.0</v>
      </c>
      <c r="D215" s="76" t="s">
        <v>826</v>
      </c>
      <c r="E215" s="76" t="s">
        <v>646</v>
      </c>
      <c r="F215" s="202">
        <v>39757.0</v>
      </c>
      <c r="G215" s="202">
        <v>40178.0</v>
      </c>
      <c r="H215" s="202">
        <v>40178.0</v>
      </c>
      <c r="I215" s="202">
        <v>44777.0</v>
      </c>
      <c r="J215" s="78">
        <v>14.99</v>
      </c>
      <c r="K215" s="78">
        <v>10.5</v>
      </c>
      <c r="L215" s="78">
        <f t="shared" si="43"/>
        <v>4.49</v>
      </c>
      <c r="M215" s="76">
        <v>20.0</v>
      </c>
      <c r="N215" s="78">
        <f t="shared" si="44"/>
        <v>0.525</v>
      </c>
    </row>
    <row r="216">
      <c r="A216" s="76" t="s">
        <v>41</v>
      </c>
      <c r="B216" s="76" t="s">
        <v>196</v>
      </c>
      <c r="C216" s="76">
        <v>302.0</v>
      </c>
      <c r="D216" s="76" t="s">
        <v>827</v>
      </c>
      <c r="E216" s="76" t="s">
        <v>646</v>
      </c>
      <c r="F216" s="202">
        <v>39759.0</v>
      </c>
      <c r="G216" s="202">
        <v>40302.0</v>
      </c>
      <c r="H216" s="202">
        <v>40302.0</v>
      </c>
      <c r="I216" s="202">
        <v>44735.0</v>
      </c>
      <c r="J216" s="78">
        <v>5.0</v>
      </c>
      <c r="K216" s="78">
        <v>5.0</v>
      </c>
      <c r="L216" s="78">
        <f t="shared" si="43"/>
        <v>0</v>
      </c>
      <c r="M216" s="76">
        <v>20.0</v>
      </c>
      <c r="N216" s="78">
        <f t="shared" si="44"/>
        <v>0.25</v>
      </c>
    </row>
    <row r="217">
      <c r="A217" s="76" t="s">
        <v>41</v>
      </c>
      <c r="B217" s="76" t="s">
        <v>232</v>
      </c>
      <c r="C217" s="76">
        <v>185.0</v>
      </c>
      <c r="D217" s="76" t="s">
        <v>828</v>
      </c>
      <c r="E217" s="76" t="s">
        <v>646</v>
      </c>
      <c r="F217" s="202">
        <v>40053.0</v>
      </c>
      <c r="G217" s="202">
        <v>43922.0</v>
      </c>
      <c r="H217" s="202">
        <v>43927.0</v>
      </c>
      <c r="I217" s="202">
        <v>45647.0</v>
      </c>
      <c r="J217" s="78">
        <v>19.99</v>
      </c>
      <c r="K217" s="78">
        <v>7.99</v>
      </c>
      <c r="L217" s="78">
        <f t="shared" si="43"/>
        <v>12</v>
      </c>
      <c r="M217" s="76">
        <v>22.0</v>
      </c>
      <c r="N217" s="78">
        <f t="shared" si="44"/>
        <v>0.3631818182</v>
      </c>
    </row>
    <row r="218">
      <c r="A218" s="76" t="s">
        <v>41</v>
      </c>
      <c r="B218" s="76" t="s">
        <v>236</v>
      </c>
      <c r="C218" s="76">
        <v>306.0</v>
      </c>
      <c r="D218" s="76" t="s">
        <v>829</v>
      </c>
      <c r="E218" s="76" t="s">
        <v>646</v>
      </c>
      <c r="F218" s="202">
        <v>40073.0</v>
      </c>
      <c r="G218" s="202">
        <v>40140.0</v>
      </c>
      <c r="H218" s="202">
        <v>40140.0</v>
      </c>
      <c r="I218" s="202">
        <v>44727.0</v>
      </c>
      <c r="J218" s="78">
        <v>19.99</v>
      </c>
      <c r="K218" s="78">
        <v>4.0</v>
      </c>
      <c r="L218" s="78">
        <f t="shared" si="43"/>
        <v>15.99</v>
      </c>
      <c r="M218" s="76">
        <v>60.0</v>
      </c>
      <c r="N218" s="78">
        <f t="shared" si="44"/>
        <v>0.06666666667</v>
      </c>
    </row>
    <row r="219">
      <c r="A219" s="76" t="s">
        <v>41</v>
      </c>
      <c r="B219" s="76" t="s">
        <v>229</v>
      </c>
      <c r="C219" s="76">
        <v>202.0</v>
      </c>
      <c r="D219" s="76" t="s">
        <v>830</v>
      </c>
      <c r="E219" s="76" t="s">
        <v>646</v>
      </c>
      <c r="F219" s="202">
        <v>40116.0</v>
      </c>
      <c r="G219" s="202">
        <v>40317.0</v>
      </c>
      <c r="H219" s="202">
        <v>40317.0</v>
      </c>
      <c r="I219" s="202">
        <v>44125.0</v>
      </c>
      <c r="J219" s="78">
        <v>29.99</v>
      </c>
      <c r="K219" s="78">
        <v>29.99</v>
      </c>
      <c r="L219" s="78">
        <f t="shared" si="43"/>
        <v>0</v>
      </c>
      <c r="M219" s="76">
        <v>5.0</v>
      </c>
      <c r="N219" s="78">
        <f t="shared" si="44"/>
        <v>5.998</v>
      </c>
    </row>
    <row r="220">
      <c r="A220" s="76" t="s">
        <v>41</v>
      </c>
      <c r="B220" s="76" t="s">
        <v>210</v>
      </c>
      <c r="C220" s="76">
        <v>252.0</v>
      </c>
      <c r="D220" s="76" t="s">
        <v>831</v>
      </c>
      <c r="E220" s="76" t="s">
        <v>646</v>
      </c>
      <c r="F220" s="202">
        <v>40141.0</v>
      </c>
      <c r="G220" s="202">
        <v>42236.0</v>
      </c>
      <c r="H220" s="202">
        <v>45062.0</v>
      </c>
      <c r="I220" s="202">
        <v>45066.0</v>
      </c>
      <c r="J220" s="78">
        <v>3.99</v>
      </c>
      <c r="K220" s="78">
        <v>3.99</v>
      </c>
      <c r="L220" s="78">
        <f t="shared" si="43"/>
        <v>0</v>
      </c>
      <c r="M220" s="76">
        <v>10.0</v>
      </c>
      <c r="N220" s="78">
        <f t="shared" si="44"/>
        <v>0.399</v>
      </c>
    </row>
    <row r="221">
      <c r="A221" s="76" t="s">
        <v>41</v>
      </c>
      <c r="B221" s="76" t="s">
        <v>184</v>
      </c>
      <c r="C221" s="76">
        <v>195.0</v>
      </c>
      <c r="D221" s="76" t="s">
        <v>832</v>
      </c>
      <c r="E221" s="76" t="s">
        <v>646</v>
      </c>
      <c r="F221" s="202">
        <v>40326.0</v>
      </c>
      <c r="G221" s="202">
        <v>40327.0</v>
      </c>
      <c r="H221" s="202">
        <v>40327.0</v>
      </c>
      <c r="I221" s="202">
        <v>40331.0</v>
      </c>
      <c r="J221" s="204">
        <v>19.99</v>
      </c>
      <c r="K221" s="204">
        <v>18.0</v>
      </c>
      <c r="L221" s="78">
        <f t="shared" si="43"/>
        <v>1.99</v>
      </c>
      <c r="M221" s="76">
        <v>25.0</v>
      </c>
      <c r="N221" s="78">
        <f t="shared" si="44"/>
        <v>0.72</v>
      </c>
    </row>
    <row r="222">
      <c r="A222" s="76" t="s">
        <v>41</v>
      </c>
      <c r="B222" s="76"/>
      <c r="C222" s="76">
        <v>273.0</v>
      </c>
      <c r="D222" s="76" t="s">
        <v>833</v>
      </c>
      <c r="E222" s="76" t="s">
        <v>646</v>
      </c>
      <c r="F222" s="202">
        <v>40354.0</v>
      </c>
      <c r="G222" s="202">
        <v>42832.0</v>
      </c>
      <c r="H222" s="202">
        <v>42836.0</v>
      </c>
      <c r="I222" s="202">
        <v>45165.0</v>
      </c>
      <c r="J222" s="204">
        <v>20.0</v>
      </c>
      <c r="K222" s="204">
        <v>10.0</v>
      </c>
      <c r="L222" s="78">
        <f t="shared" si="43"/>
        <v>10</v>
      </c>
      <c r="M222" s="76">
        <v>10.0</v>
      </c>
      <c r="N222" s="78">
        <f t="shared" si="44"/>
        <v>1</v>
      </c>
    </row>
    <row r="223">
      <c r="A223" s="76" t="s">
        <v>41</v>
      </c>
      <c r="B223" s="76"/>
      <c r="C223" s="76">
        <v>222.0</v>
      </c>
      <c r="D223" s="76" t="s">
        <v>834</v>
      </c>
      <c r="E223" s="76" t="s">
        <v>646</v>
      </c>
      <c r="F223" s="202">
        <v>40473.0</v>
      </c>
      <c r="G223" s="202">
        <v>44115.0</v>
      </c>
      <c r="H223" s="202">
        <v>45127.0</v>
      </c>
      <c r="I223" s="202">
        <v>45134.0</v>
      </c>
      <c r="J223" s="204">
        <v>2.5</v>
      </c>
      <c r="K223" s="204">
        <v>2.5</v>
      </c>
      <c r="L223" s="78">
        <f t="shared" si="43"/>
        <v>0</v>
      </c>
      <c r="M223" s="76">
        <v>5.0</v>
      </c>
      <c r="N223" s="78">
        <f t="shared" si="44"/>
        <v>0.5</v>
      </c>
    </row>
    <row r="224">
      <c r="A224" s="76" t="s">
        <v>41</v>
      </c>
      <c r="B224" s="76"/>
      <c r="C224" s="76">
        <v>1054.0</v>
      </c>
      <c r="D224" s="76" t="s">
        <v>835</v>
      </c>
      <c r="E224" s="76" t="s">
        <v>646</v>
      </c>
      <c r="F224" s="202">
        <v>40501.0</v>
      </c>
      <c r="G224" s="202">
        <v>45664.0</v>
      </c>
      <c r="H224" s="202">
        <v>45664.0</v>
      </c>
      <c r="I224" s="202">
        <v>45664.0</v>
      </c>
      <c r="J224" s="78">
        <v>39.99</v>
      </c>
      <c r="K224" s="78">
        <v>0.0</v>
      </c>
      <c r="L224" s="78">
        <f t="shared" si="43"/>
        <v>39.99</v>
      </c>
      <c r="M224" s="76">
        <v>1.0</v>
      </c>
      <c r="N224" s="78">
        <f t="shared" si="44"/>
        <v>0</v>
      </c>
    </row>
    <row r="225">
      <c r="A225" s="76" t="s">
        <v>41</v>
      </c>
      <c r="B225" s="76"/>
      <c r="C225" s="76">
        <v>282.0</v>
      </c>
      <c r="D225" s="76" t="s">
        <v>836</v>
      </c>
      <c r="E225" s="76" t="s">
        <v>646</v>
      </c>
      <c r="F225" s="202">
        <v>40562.0</v>
      </c>
      <c r="G225" s="202">
        <v>40895.0</v>
      </c>
      <c r="H225" s="202">
        <v>40895.0</v>
      </c>
      <c r="I225" s="202">
        <v>44777.0</v>
      </c>
      <c r="J225" s="78">
        <v>29.99</v>
      </c>
      <c r="K225" s="78">
        <v>19.49</v>
      </c>
      <c r="L225" s="78">
        <f t="shared" si="43"/>
        <v>10.5</v>
      </c>
      <c r="M225" s="76">
        <v>20.0</v>
      </c>
      <c r="N225" s="78">
        <f t="shared" si="44"/>
        <v>0.9745</v>
      </c>
    </row>
    <row r="226">
      <c r="A226" s="76" t="s">
        <v>41</v>
      </c>
      <c r="B226" s="76"/>
      <c r="C226" s="76">
        <v>303.0</v>
      </c>
      <c r="D226" s="76" t="s">
        <v>837</v>
      </c>
      <c r="E226" s="76" t="s">
        <v>646</v>
      </c>
      <c r="F226" s="202">
        <v>40633.0</v>
      </c>
      <c r="G226" s="202">
        <v>41392.0</v>
      </c>
      <c r="H226" s="202">
        <v>41392.0</v>
      </c>
      <c r="I226" s="202">
        <v>44778.0</v>
      </c>
      <c r="J226" s="78">
        <v>14.99</v>
      </c>
      <c r="K226" s="78">
        <v>14.99</v>
      </c>
      <c r="L226" s="78">
        <f t="shared" si="43"/>
        <v>0</v>
      </c>
      <c r="M226" s="76">
        <v>10.0</v>
      </c>
      <c r="N226" s="78">
        <f t="shared" si="44"/>
        <v>1.499</v>
      </c>
    </row>
    <row r="227">
      <c r="A227" s="76" t="s">
        <v>41</v>
      </c>
      <c r="B227" s="76" t="s">
        <v>238</v>
      </c>
      <c r="C227" s="76">
        <v>199.0</v>
      </c>
      <c r="D227" s="76" t="s">
        <v>838</v>
      </c>
      <c r="E227" s="76" t="s">
        <v>646</v>
      </c>
      <c r="F227" s="202">
        <v>40676.0</v>
      </c>
      <c r="G227" s="202">
        <v>41632.0</v>
      </c>
      <c r="H227" s="202">
        <v>41632.0</v>
      </c>
      <c r="I227" s="202">
        <v>44792.0</v>
      </c>
      <c r="J227" s="204">
        <v>19.99</v>
      </c>
      <c r="K227" s="204">
        <v>0.5</v>
      </c>
      <c r="L227" s="78">
        <f t="shared" si="43"/>
        <v>19.49</v>
      </c>
      <c r="M227" s="76">
        <v>7.0</v>
      </c>
      <c r="N227" s="78">
        <f t="shared" si="44"/>
        <v>0.07142857143</v>
      </c>
    </row>
    <row r="228">
      <c r="A228" s="76" t="s">
        <v>41</v>
      </c>
      <c r="B228" s="76" t="s">
        <v>191</v>
      </c>
      <c r="C228" s="76">
        <v>189.0</v>
      </c>
      <c r="D228" s="76" t="s">
        <v>839</v>
      </c>
      <c r="E228" s="76" t="s">
        <v>646</v>
      </c>
      <c r="F228" s="202">
        <v>40834.0</v>
      </c>
      <c r="G228" s="202">
        <v>40944.0</v>
      </c>
      <c r="H228" s="202">
        <v>40944.0</v>
      </c>
      <c r="I228" s="202">
        <v>44762.0</v>
      </c>
      <c r="J228" s="78">
        <v>6.99</v>
      </c>
      <c r="K228" s="78">
        <v>6.99</v>
      </c>
      <c r="L228" s="78">
        <f t="shared" si="43"/>
        <v>0</v>
      </c>
      <c r="M228" s="76">
        <v>20.0</v>
      </c>
      <c r="N228" s="78">
        <f t="shared" si="44"/>
        <v>0.3495</v>
      </c>
    </row>
    <row r="229">
      <c r="A229" s="76" t="s">
        <v>41</v>
      </c>
      <c r="B229" s="76"/>
      <c r="C229" s="76">
        <v>186.0</v>
      </c>
      <c r="D229" s="76" t="s">
        <v>840</v>
      </c>
      <c r="E229" s="76" t="s">
        <v>646</v>
      </c>
      <c r="F229" s="202">
        <v>40837.0</v>
      </c>
      <c r="G229" s="202">
        <v>43922.0</v>
      </c>
      <c r="H229" s="202">
        <v>43976.0</v>
      </c>
      <c r="I229" s="202">
        <v>45648.0</v>
      </c>
      <c r="J229" s="78">
        <v>19.99</v>
      </c>
      <c r="K229" s="78">
        <v>7.99</v>
      </c>
      <c r="L229" s="78">
        <f t="shared" si="43"/>
        <v>12</v>
      </c>
      <c r="M229" s="76">
        <v>20.0</v>
      </c>
      <c r="N229" s="78">
        <f t="shared" si="44"/>
        <v>0.3995</v>
      </c>
    </row>
    <row r="230">
      <c r="A230" s="76" t="s">
        <v>41</v>
      </c>
      <c r="B230" s="76"/>
      <c r="C230" s="76">
        <v>274.0</v>
      </c>
      <c r="D230" s="76" t="s">
        <v>841</v>
      </c>
      <c r="E230" s="76" t="s">
        <v>646</v>
      </c>
      <c r="F230" s="202">
        <v>40865.0</v>
      </c>
      <c r="G230" s="202">
        <v>42832.0</v>
      </c>
      <c r="H230" s="202">
        <v>42832.0</v>
      </c>
      <c r="I230" s="202">
        <v>42832.0</v>
      </c>
      <c r="J230" s="78">
        <v>19.99</v>
      </c>
      <c r="K230" s="78">
        <v>9.99</v>
      </c>
      <c r="L230" s="78">
        <f t="shared" si="43"/>
        <v>10</v>
      </c>
      <c r="M230" s="76">
        <v>10.0</v>
      </c>
      <c r="N230" s="78">
        <f t="shared" si="44"/>
        <v>0.999</v>
      </c>
    </row>
    <row r="231">
      <c r="A231" s="76" t="s">
        <v>41</v>
      </c>
      <c r="B231" s="76"/>
      <c r="C231" s="76">
        <v>304.0</v>
      </c>
      <c r="D231" s="76" t="s">
        <v>842</v>
      </c>
      <c r="E231" s="76" t="s">
        <v>646</v>
      </c>
      <c r="F231" s="202">
        <v>40961.0</v>
      </c>
      <c r="G231" s="202">
        <v>43014.0</v>
      </c>
      <c r="H231" s="202">
        <v>44110.0</v>
      </c>
      <c r="I231" s="202">
        <v>44872.0</v>
      </c>
      <c r="J231" s="78">
        <v>8.99</v>
      </c>
      <c r="K231" s="78">
        <v>3.99</v>
      </c>
      <c r="L231" s="78">
        <f t="shared" si="43"/>
        <v>5</v>
      </c>
      <c r="M231" s="76">
        <v>25.0</v>
      </c>
      <c r="N231" s="78">
        <f t="shared" si="44"/>
        <v>0.1596</v>
      </c>
    </row>
    <row r="232">
      <c r="A232" s="76" t="s">
        <v>41</v>
      </c>
      <c r="B232" s="76"/>
      <c r="C232" s="203">
        <v>356.0</v>
      </c>
      <c r="D232" s="76" t="s">
        <v>843</v>
      </c>
      <c r="E232" s="76" t="s">
        <v>646</v>
      </c>
      <c r="F232" s="202">
        <v>41033.0</v>
      </c>
      <c r="G232" s="202">
        <v>44708.0</v>
      </c>
      <c r="H232" s="202">
        <v>44708.0</v>
      </c>
      <c r="I232" s="202">
        <v>44708.0</v>
      </c>
      <c r="J232" s="78">
        <v>34.99</v>
      </c>
      <c r="K232" s="78">
        <v>3.49</v>
      </c>
      <c r="L232" s="78">
        <f t="shared" si="43"/>
        <v>31.5</v>
      </c>
      <c r="M232" s="76">
        <v>1.0</v>
      </c>
      <c r="N232" s="78">
        <f t="shared" si="44"/>
        <v>3.49</v>
      </c>
    </row>
    <row r="233">
      <c r="A233" s="76" t="s">
        <v>41</v>
      </c>
      <c r="B233" s="76"/>
      <c r="C233" s="76">
        <v>272.0</v>
      </c>
      <c r="D233" s="76" t="s">
        <v>844</v>
      </c>
      <c r="E233" s="76" t="s">
        <v>646</v>
      </c>
      <c r="F233" s="202">
        <v>41082.0</v>
      </c>
      <c r="G233" s="202">
        <v>42236.0</v>
      </c>
      <c r="H233" s="202">
        <v>42236.0</v>
      </c>
      <c r="I233" s="202">
        <v>44865.0</v>
      </c>
      <c r="J233" s="78">
        <v>19.99</v>
      </c>
      <c r="K233" s="78">
        <v>0.0</v>
      </c>
      <c r="L233" s="78">
        <f t="shared" si="43"/>
        <v>19.99</v>
      </c>
      <c r="M233" s="76">
        <v>30.0</v>
      </c>
      <c r="N233" s="78">
        <f t="shared" si="44"/>
        <v>0</v>
      </c>
    </row>
    <row r="234">
      <c r="A234" s="76" t="s">
        <v>41</v>
      </c>
      <c r="B234" s="76" t="s">
        <v>206</v>
      </c>
      <c r="C234" s="76">
        <v>264.0</v>
      </c>
      <c r="D234" s="76" t="s">
        <v>845</v>
      </c>
      <c r="E234" s="76" t="s">
        <v>646</v>
      </c>
      <c r="F234" s="202">
        <v>41192.0</v>
      </c>
      <c r="G234" s="202">
        <v>41373.0</v>
      </c>
      <c r="H234" s="202">
        <v>41373.0</v>
      </c>
      <c r="I234" s="202">
        <v>44754.0</v>
      </c>
      <c r="J234" s="78">
        <v>12.99</v>
      </c>
      <c r="K234" s="78">
        <v>12.99</v>
      </c>
      <c r="L234" s="78">
        <f t="shared" si="43"/>
        <v>0</v>
      </c>
      <c r="M234" s="76">
        <v>7.0</v>
      </c>
      <c r="N234" s="78">
        <f t="shared" si="44"/>
        <v>1.855714286</v>
      </c>
    </row>
    <row r="235">
      <c r="A235" s="76" t="s">
        <v>41</v>
      </c>
      <c r="B235" s="76"/>
      <c r="C235" s="76">
        <v>416.0</v>
      </c>
      <c r="D235" s="204" t="s">
        <v>846</v>
      </c>
      <c r="E235" s="204" t="s">
        <v>646</v>
      </c>
      <c r="F235" s="202">
        <v>41192.0</v>
      </c>
      <c r="G235" s="202">
        <v>42201.0</v>
      </c>
      <c r="H235" s="202">
        <v>42201.0</v>
      </c>
      <c r="I235" s="202">
        <v>44861.0</v>
      </c>
      <c r="J235" s="78">
        <v>14.99</v>
      </c>
      <c r="K235" s="78">
        <v>0.0</v>
      </c>
      <c r="L235" s="78">
        <f t="shared" si="43"/>
        <v>14.99</v>
      </c>
      <c r="M235" s="76">
        <v>5.0</v>
      </c>
      <c r="N235" s="78">
        <f t="shared" si="44"/>
        <v>0</v>
      </c>
    </row>
    <row r="236">
      <c r="A236" s="76" t="s">
        <v>41</v>
      </c>
      <c r="B236" s="76"/>
      <c r="C236" s="203">
        <v>308.0</v>
      </c>
      <c r="D236" s="76" t="s">
        <v>847</v>
      </c>
      <c r="E236" s="76" t="s">
        <v>646</v>
      </c>
      <c r="F236" s="202">
        <v>41215.0</v>
      </c>
      <c r="G236" s="202">
        <v>41493.0</v>
      </c>
      <c r="H236" s="202">
        <v>41494.0</v>
      </c>
      <c r="I236" s="202">
        <v>44783.0</v>
      </c>
      <c r="J236" s="78">
        <v>19.99</v>
      </c>
      <c r="K236" s="78">
        <v>0.0</v>
      </c>
      <c r="L236" s="78">
        <f t="shared" si="43"/>
        <v>19.99</v>
      </c>
      <c r="M236" s="76">
        <v>25.0</v>
      </c>
      <c r="N236" s="78">
        <f t="shared" si="44"/>
        <v>0</v>
      </c>
    </row>
    <row r="237">
      <c r="A237" s="76" t="s">
        <v>41</v>
      </c>
      <c r="B237" s="76" t="s">
        <v>187</v>
      </c>
      <c r="C237" s="76">
        <v>413.0</v>
      </c>
      <c r="D237" s="76" t="s">
        <v>848</v>
      </c>
      <c r="E237" s="76" t="s">
        <v>646</v>
      </c>
      <c r="F237" s="202">
        <v>41219.0</v>
      </c>
      <c r="G237" s="202">
        <v>44422.0</v>
      </c>
      <c r="H237" s="202">
        <v>45060.0</v>
      </c>
      <c r="I237" s="202">
        <v>45068.0</v>
      </c>
      <c r="J237" s="78">
        <v>4.99</v>
      </c>
      <c r="K237" s="78">
        <v>4.99</v>
      </c>
      <c r="L237" s="78">
        <f t="shared" si="43"/>
        <v>0</v>
      </c>
      <c r="M237" s="76">
        <v>5.0</v>
      </c>
      <c r="N237" s="78">
        <f t="shared" si="44"/>
        <v>0.998</v>
      </c>
    </row>
    <row r="238">
      <c r="A238" s="76" t="s">
        <v>41</v>
      </c>
      <c r="B238" s="76" t="s">
        <v>203</v>
      </c>
      <c r="C238" s="76">
        <v>379.0</v>
      </c>
      <c r="D238" s="76" t="s">
        <v>849</v>
      </c>
      <c r="E238" s="76" t="s">
        <v>646</v>
      </c>
      <c r="F238" s="202">
        <v>41229.0</v>
      </c>
      <c r="G238" s="202">
        <v>44299.0</v>
      </c>
      <c r="H238" s="202">
        <v>44377.0</v>
      </c>
      <c r="I238" s="202">
        <v>44377.0</v>
      </c>
      <c r="J238" s="78">
        <v>9.99</v>
      </c>
      <c r="K238" s="78">
        <v>9.99</v>
      </c>
      <c r="L238" s="78">
        <f t="shared" si="43"/>
        <v>0</v>
      </c>
      <c r="M238" s="76">
        <v>2.0</v>
      </c>
      <c r="N238" s="78">
        <f t="shared" si="44"/>
        <v>4.995</v>
      </c>
    </row>
    <row r="239">
      <c r="A239" s="76" t="s">
        <v>41</v>
      </c>
      <c r="B239" s="76" t="s">
        <v>190</v>
      </c>
      <c r="C239" s="76">
        <v>227.0</v>
      </c>
      <c r="D239" s="76" t="s">
        <v>850</v>
      </c>
      <c r="E239" s="76" t="s">
        <v>646</v>
      </c>
      <c r="F239" s="202">
        <v>41229.0</v>
      </c>
      <c r="G239" s="202">
        <v>41374.0</v>
      </c>
      <c r="H239" s="202">
        <v>41375.0</v>
      </c>
      <c r="I239" s="202">
        <v>44764.0</v>
      </c>
      <c r="J239" s="78">
        <v>24.99</v>
      </c>
      <c r="K239" s="78">
        <v>9.99</v>
      </c>
      <c r="L239" s="78">
        <f t="shared" si="43"/>
        <v>15</v>
      </c>
      <c r="M239" s="76">
        <v>25.0</v>
      </c>
      <c r="N239" s="78">
        <f t="shared" si="44"/>
        <v>0.3996</v>
      </c>
    </row>
    <row r="240">
      <c r="A240" s="76" t="s">
        <v>41</v>
      </c>
      <c r="B240" s="76"/>
      <c r="C240" s="76">
        <v>406.0</v>
      </c>
      <c r="D240" s="76" t="s">
        <v>851</v>
      </c>
      <c r="E240" s="76" t="s">
        <v>646</v>
      </c>
      <c r="F240" s="202">
        <v>41351.0</v>
      </c>
      <c r="G240" s="202">
        <v>42811.0</v>
      </c>
      <c r="H240" s="202">
        <v>42828.0</v>
      </c>
      <c r="I240" s="202">
        <v>45408.0</v>
      </c>
      <c r="J240" s="78">
        <v>9.99</v>
      </c>
      <c r="K240" s="78">
        <v>9.99</v>
      </c>
      <c r="L240" s="78">
        <f t="shared" si="43"/>
        <v>0</v>
      </c>
      <c r="M240" s="76">
        <v>5.0</v>
      </c>
      <c r="N240" s="78">
        <f t="shared" si="44"/>
        <v>1.998</v>
      </c>
    </row>
    <row r="241">
      <c r="A241" s="76" t="s">
        <v>41</v>
      </c>
      <c r="B241" s="76" t="s">
        <v>183</v>
      </c>
      <c r="C241" s="76">
        <v>394.0</v>
      </c>
      <c r="D241" s="76" t="s">
        <v>852</v>
      </c>
      <c r="E241" s="76" t="s">
        <v>646</v>
      </c>
      <c r="F241" s="202">
        <v>41388.0</v>
      </c>
      <c r="G241" s="202">
        <v>41410.0</v>
      </c>
      <c r="H241" s="202">
        <v>41410.0</v>
      </c>
      <c r="I241" s="202">
        <v>44764.0</v>
      </c>
      <c r="J241" s="78">
        <v>7.99</v>
      </c>
      <c r="K241" s="78">
        <v>0.0</v>
      </c>
      <c r="L241" s="78">
        <f t="shared" si="43"/>
        <v>7.99</v>
      </c>
      <c r="M241" s="76">
        <v>2.0</v>
      </c>
      <c r="N241" s="78">
        <f t="shared" si="44"/>
        <v>0</v>
      </c>
    </row>
    <row r="242">
      <c r="A242" s="76" t="s">
        <v>41</v>
      </c>
      <c r="B242" s="76" t="s">
        <v>193</v>
      </c>
      <c r="C242" s="76">
        <v>363.0</v>
      </c>
      <c r="D242" s="76" t="s">
        <v>853</v>
      </c>
      <c r="E242" s="76" t="s">
        <v>646</v>
      </c>
      <c r="F242" s="202">
        <v>41479.0</v>
      </c>
      <c r="G242" s="202">
        <v>41522.0</v>
      </c>
      <c r="H242" s="202">
        <v>41522.0</v>
      </c>
      <c r="I242" s="202">
        <v>44791.0</v>
      </c>
      <c r="J242" s="78">
        <v>8.49</v>
      </c>
      <c r="K242" s="78">
        <v>2.49</v>
      </c>
      <c r="L242" s="78">
        <f t="shared" si="43"/>
        <v>6</v>
      </c>
      <c r="M242" s="76">
        <v>5.0</v>
      </c>
      <c r="N242" s="78">
        <f t="shared" si="44"/>
        <v>0.498</v>
      </c>
    </row>
    <row r="243">
      <c r="A243" s="76" t="s">
        <v>41</v>
      </c>
      <c r="B243" s="76"/>
      <c r="C243" s="76">
        <v>369.0</v>
      </c>
      <c r="D243" s="76" t="s">
        <v>854</v>
      </c>
      <c r="E243" s="76" t="s">
        <v>646</v>
      </c>
      <c r="F243" s="202">
        <v>41486.0</v>
      </c>
      <c r="G243" s="202">
        <v>41558.0</v>
      </c>
      <c r="H243" s="202">
        <v>41558.0</v>
      </c>
      <c r="I243" s="202">
        <v>44793.0</v>
      </c>
      <c r="J243" s="78">
        <v>9.99</v>
      </c>
      <c r="K243" s="78">
        <v>9.99</v>
      </c>
      <c r="L243" s="78">
        <f t="shared" si="43"/>
        <v>0</v>
      </c>
      <c r="M243" s="76">
        <v>30.0</v>
      </c>
      <c r="N243" s="78">
        <f t="shared" si="44"/>
        <v>0.333</v>
      </c>
    </row>
    <row r="244">
      <c r="A244" s="76" t="s">
        <v>41</v>
      </c>
      <c r="B244" s="76" t="s">
        <v>242</v>
      </c>
      <c r="C244" s="76">
        <v>286.0</v>
      </c>
      <c r="D244" s="76" t="s">
        <v>855</v>
      </c>
      <c r="E244" s="76" t="s">
        <v>646</v>
      </c>
      <c r="F244" s="202">
        <v>41542.0</v>
      </c>
      <c r="G244" s="202">
        <v>43373.0</v>
      </c>
      <c r="H244" s="202">
        <v>43373.0</v>
      </c>
      <c r="I244" s="202">
        <v>43373.0</v>
      </c>
      <c r="J244" s="78">
        <v>9.99</v>
      </c>
      <c r="K244" s="78">
        <v>9.99</v>
      </c>
      <c r="L244" s="78">
        <f t="shared" si="43"/>
        <v>0</v>
      </c>
      <c r="M244" s="76">
        <v>1.0</v>
      </c>
      <c r="N244" s="78">
        <f t="shared" si="44"/>
        <v>9.99</v>
      </c>
    </row>
    <row r="245">
      <c r="A245" s="76" t="s">
        <v>41</v>
      </c>
      <c r="B245" s="76"/>
      <c r="C245" s="76">
        <v>275.0</v>
      </c>
      <c r="D245" s="76" t="s">
        <v>856</v>
      </c>
      <c r="E245" s="76" t="s">
        <v>646</v>
      </c>
      <c r="F245" s="202">
        <v>41593.0</v>
      </c>
      <c r="G245" s="202">
        <v>44203.0</v>
      </c>
      <c r="H245" s="202">
        <v>44220.0</v>
      </c>
      <c r="I245" s="202">
        <v>44222.0</v>
      </c>
      <c r="J245" s="78">
        <v>39.99</v>
      </c>
      <c r="K245" s="78">
        <v>9.99</v>
      </c>
      <c r="L245" s="78">
        <f t="shared" si="43"/>
        <v>30</v>
      </c>
      <c r="M245" s="76">
        <v>7.0</v>
      </c>
      <c r="N245" s="78">
        <f t="shared" si="44"/>
        <v>1.427142857</v>
      </c>
    </row>
    <row r="246">
      <c r="A246" s="76" t="s">
        <v>41</v>
      </c>
      <c r="B246" s="76" t="s">
        <v>245</v>
      </c>
      <c r="C246" s="76">
        <v>323.0</v>
      </c>
      <c r="D246" s="76" t="s">
        <v>857</v>
      </c>
      <c r="E246" s="76" t="s">
        <v>646</v>
      </c>
      <c r="F246" s="202">
        <v>41607.0</v>
      </c>
      <c r="G246" s="202">
        <v>43433.0</v>
      </c>
      <c r="H246" s="202">
        <v>43434.0</v>
      </c>
      <c r="I246" s="202">
        <v>44442.0</v>
      </c>
      <c r="J246" s="78">
        <v>24.99</v>
      </c>
      <c r="K246" s="78">
        <v>6.99</v>
      </c>
      <c r="L246" s="78">
        <f t="shared" si="43"/>
        <v>18</v>
      </c>
      <c r="M246" s="76">
        <v>9.0</v>
      </c>
      <c r="N246" s="78">
        <f t="shared" si="44"/>
        <v>0.7766666667</v>
      </c>
    </row>
    <row r="247">
      <c r="A247" s="76" t="s">
        <v>41</v>
      </c>
      <c r="B247" s="76"/>
      <c r="C247" s="76">
        <v>276.0</v>
      </c>
      <c r="D247" s="76" t="s">
        <v>858</v>
      </c>
      <c r="E247" s="76" t="s">
        <v>646</v>
      </c>
      <c r="F247" s="202">
        <v>41740.0</v>
      </c>
      <c r="G247" s="202">
        <v>45110.0</v>
      </c>
      <c r="H247" s="202">
        <v>45110.0</v>
      </c>
      <c r="I247" s="202">
        <v>45110.0</v>
      </c>
      <c r="J247" s="78">
        <v>39.99</v>
      </c>
      <c r="K247" s="78">
        <v>4.79</v>
      </c>
      <c r="L247" s="78">
        <f t="shared" si="43"/>
        <v>35.2</v>
      </c>
      <c r="M247" s="76">
        <v>1.0</v>
      </c>
      <c r="N247" s="78">
        <f t="shared" si="44"/>
        <v>4.79</v>
      </c>
    </row>
    <row r="248">
      <c r="A248" s="76" t="s">
        <v>41</v>
      </c>
      <c r="B248" s="76" t="s">
        <v>207</v>
      </c>
      <c r="C248" s="76">
        <v>255.0</v>
      </c>
      <c r="D248" s="76" t="s">
        <v>859</v>
      </c>
      <c r="E248" s="76" t="s">
        <v>646</v>
      </c>
      <c r="F248" s="202">
        <v>41864.0</v>
      </c>
      <c r="G248" s="202">
        <v>42925.0</v>
      </c>
      <c r="H248" s="202">
        <v>42925.0</v>
      </c>
      <c r="I248" s="202">
        <v>42925.0</v>
      </c>
      <c r="J248" s="78">
        <v>12.99</v>
      </c>
      <c r="K248" s="78">
        <v>3.99</v>
      </c>
      <c r="L248" s="78">
        <f t="shared" si="43"/>
        <v>9</v>
      </c>
      <c r="M248" s="76">
        <v>1.0</v>
      </c>
      <c r="N248" s="78">
        <f t="shared" si="44"/>
        <v>3.99</v>
      </c>
    </row>
    <row r="249">
      <c r="A249" s="76" t="s">
        <v>41</v>
      </c>
      <c r="B249" s="76" t="s">
        <v>217</v>
      </c>
      <c r="C249" s="76">
        <v>245.0</v>
      </c>
      <c r="D249" s="76" t="s">
        <v>860</v>
      </c>
      <c r="E249" s="76" t="s">
        <v>646</v>
      </c>
      <c r="F249" s="202">
        <v>41968.0</v>
      </c>
      <c r="G249" s="202">
        <v>42887.0</v>
      </c>
      <c r="H249" s="202">
        <v>42904.0</v>
      </c>
      <c r="I249" s="202">
        <v>45426.0</v>
      </c>
      <c r="J249" s="78">
        <v>14.99</v>
      </c>
      <c r="K249" s="78">
        <v>3.99</v>
      </c>
      <c r="L249" s="78">
        <f t="shared" si="43"/>
        <v>11</v>
      </c>
      <c r="M249" s="76">
        <v>5.0</v>
      </c>
      <c r="N249" s="78">
        <f t="shared" si="44"/>
        <v>0.798</v>
      </c>
    </row>
    <row r="250">
      <c r="A250" s="76" t="s">
        <v>41</v>
      </c>
      <c r="B250" s="76"/>
      <c r="C250" s="76">
        <v>283.0</v>
      </c>
      <c r="D250" s="76" t="s">
        <v>861</v>
      </c>
      <c r="E250" s="76" t="s">
        <v>646</v>
      </c>
      <c r="F250" s="202">
        <v>41969.0</v>
      </c>
      <c r="G250" s="202">
        <v>43014.0</v>
      </c>
      <c r="H250" s="202">
        <v>43014.0</v>
      </c>
      <c r="I250" s="202">
        <v>43014.0</v>
      </c>
      <c r="J250" s="78">
        <v>49.99</v>
      </c>
      <c r="K250" s="78">
        <v>9.99</v>
      </c>
      <c r="L250" s="78">
        <f t="shared" si="43"/>
        <v>40</v>
      </c>
      <c r="M250" s="76">
        <v>1.0</v>
      </c>
      <c r="N250" s="78">
        <f t="shared" si="44"/>
        <v>9.99</v>
      </c>
    </row>
    <row r="251">
      <c r="A251" s="76" t="s">
        <v>41</v>
      </c>
      <c r="B251" s="76"/>
      <c r="C251" s="76">
        <v>364.0</v>
      </c>
      <c r="D251" s="76" t="s">
        <v>862</v>
      </c>
      <c r="E251" s="76" t="s">
        <v>646</v>
      </c>
      <c r="F251" s="202">
        <v>42102.0</v>
      </c>
      <c r="G251" s="202">
        <v>42811.0</v>
      </c>
      <c r="H251" s="202">
        <v>43189.0</v>
      </c>
      <c r="I251" s="202">
        <v>44791.0</v>
      </c>
      <c r="J251" s="78">
        <v>8.49</v>
      </c>
      <c r="K251" s="78">
        <v>2.49</v>
      </c>
      <c r="L251" s="78">
        <f t="shared" si="43"/>
        <v>6</v>
      </c>
      <c r="M251" s="76">
        <v>1.0</v>
      </c>
      <c r="N251" s="78">
        <f t="shared" si="44"/>
        <v>2.49</v>
      </c>
    </row>
    <row r="252">
      <c r="A252" s="76" t="s">
        <v>41</v>
      </c>
      <c r="B252" s="76" t="s">
        <v>259</v>
      </c>
      <c r="C252" s="76">
        <v>322.0</v>
      </c>
      <c r="D252" s="76" t="s">
        <v>863</v>
      </c>
      <c r="E252" s="76" t="s">
        <v>646</v>
      </c>
      <c r="F252" s="202">
        <v>42269.0</v>
      </c>
      <c r="G252" s="202">
        <v>42939.0</v>
      </c>
      <c r="H252" s="202">
        <v>42939.0</v>
      </c>
      <c r="I252" s="202">
        <v>42939.0</v>
      </c>
      <c r="J252" s="78">
        <v>9.99</v>
      </c>
      <c r="K252" s="78">
        <v>2.99</v>
      </c>
      <c r="L252" s="78">
        <f t="shared" si="43"/>
        <v>7</v>
      </c>
      <c r="M252" s="76">
        <v>1.0</v>
      </c>
      <c r="N252" s="78">
        <f t="shared" si="44"/>
        <v>2.99</v>
      </c>
    </row>
    <row r="253">
      <c r="A253" s="76" t="s">
        <v>41</v>
      </c>
      <c r="B253" s="76"/>
      <c r="C253" s="76">
        <v>485.0</v>
      </c>
      <c r="D253" s="76" t="s">
        <v>864</v>
      </c>
      <c r="E253" s="76" t="s">
        <v>668</v>
      </c>
      <c r="F253" s="202">
        <v>40961.0</v>
      </c>
      <c r="G253" s="202">
        <v>43463.0</v>
      </c>
      <c r="H253" s="202">
        <v>43463.0</v>
      </c>
      <c r="I253" s="202">
        <v>43463.0</v>
      </c>
      <c r="J253" s="78">
        <v>22.49</v>
      </c>
      <c r="K253" s="78">
        <v>4.99</v>
      </c>
      <c r="L253" s="78">
        <f t="shared" si="43"/>
        <v>17.5</v>
      </c>
      <c r="M253" s="76">
        <v>10.0</v>
      </c>
      <c r="N253" s="78">
        <f t="shared" si="44"/>
        <v>0.499</v>
      </c>
    </row>
    <row r="254">
      <c r="A254" s="76" t="s">
        <v>41</v>
      </c>
      <c r="B254" s="76"/>
      <c r="C254" s="76">
        <v>460.0</v>
      </c>
      <c r="D254" s="76" t="s">
        <v>865</v>
      </c>
      <c r="E254" s="76" t="s">
        <v>668</v>
      </c>
      <c r="F254" s="202">
        <v>41194.0</v>
      </c>
      <c r="G254" s="202">
        <v>43373.0</v>
      </c>
      <c r="H254" s="202">
        <v>45041.0</v>
      </c>
      <c r="I254" s="202">
        <v>45043.0</v>
      </c>
      <c r="J254" s="78">
        <v>19.99</v>
      </c>
      <c r="K254" s="78">
        <v>19.99</v>
      </c>
      <c r="L254" s="78">
        <f t="shared" si="43"/>
        <v>0</v>
      </c>
      <c r="M254" s="76">
        <v>25.0</v>
      </c>
      <c r="N254" s="78">
        <f t="shared" si="44"/>
        <v>0.7996</v>
      </c>
    </row>
    <row r="255">
      <c r="A255" s="76" t="s">
        <v>41</v>
      </c>
      <c r="B255" s="76" t="s">
        <v>197</v>
      </c>
      <c r="C255" s="76">
        <v>451.0</v>
      </c>
      <c r="D255" s="76" t="s">
        <v>866</v>
      </c>
      <c r="E255" s="76" t="s">
        <v>668</v>
      </c>
      <c r="F255" s="202">
        <v>41365.0</v>
      </c>
      <c r="G255" s="202">
        <v>42840.0</v>
      </c>
      <c r="H255" s="202">
        <v>42868.0</v>
      </c>
      <c r="I255" s="202">
        <v>44871.0</v>
      </c>
      <c r="J255" s="78">
        <v>3.59</v>
      </c>
      <c r="K255" s="78">
        <v>3.59</v>
      </c>
      <c r="L255" s="78">
        <f t="shared" si="43"/>
        <v>0</v>
      </c>
      <c r="M255" s="76">
        <v>5.0</v>
      </c>
      <c r="N255" s="78">
        <f t="shared" si="44"/>
        <v>0.718</v>
      </c>
    </row>
    <row r="256">
      <c r="A256" s="76" t="s">
        <v>41</v>
      </c>
      <c r="B256" s="76" t="s">
        <v>204</v>
      </c>
      <c r="C256" s="76">
        <v>481.0</v>
      </c>
      <c r="D256" s="76" t="s">
        <v>867</v>
      </c>
      <c r="E256" s="76" t="s">
        <v>668</v>
      </c>
      <c r="F256" s="202">
        <v>41409.0</v>
      </c>
      <c r="G256" s="202">
        <v>42224.0</v>
      </c>
      <c r="H256" s="202">
        <v>42224.0</v>
      </c>
      <c r="I256" s="202">
        <v>44866.0</v>
      </c>
      <c r="J256" s="78">
        <v>7.99</v>
      </c>
      <c r="K256" s="78">
        <v>7.99</v>
      </c>
      <c r="L256" s="78">
        <f t="shared" si="43"/>
        <v>0</v>
      </c>
      <c r="M256" s="76">
        <v>5.0</v>
      </c>
      <c r="N256" s="78">
        <f t="shared" si="44"/>
        <v>1.598</v>
      </c>
    </row>
    <row r="257">
      <c r="A257" s="76" t="s">
        <v>41</v>
      </c>
      <c r="B257" s="76" t="s">
        <v>233</v>
      </c>
      <c r="C257" s="76">
        <v>445.0</v>
      </c>
      <c r="D257" s="76" t="s">
        <v>868</v>
      </c>
      <c r="E257" s="76" t="s">
        <v>668</v>
      </c>
      <c r="F257" s="202">
        <v>41661.0</v>
      </c>
      <c r="G257" s="202">
        <v>42791.0</v>
      </c>
      <c r="H257" s="202">
        <v>42791.0</v>
      </c>
      <c r="I257" s="202">
        <v>42791.0</v>
      </c>
      <c r="J257" s="78">
        <v>24.99</v>
      </c>
      <c r="K257" s="78">
        <v>9.99</v>
      </c>
      <c r="L257" s="78">
        <f t="shared" si="43"/>
        <v>15</v>
      </c>
      <c r="M257" s="76">
        <v>1.0</v>
      </c>
      <c r="N257" s="78">
        <f t="shared" si="44"/>
        <v>9.99</v>
      </c>
    </row>
    <row r="258">
      <c r="A258" s="76" t="s">
        <v>41</v>
      </c>
      <c r="B258" s="76"/>
      <c r="C258" s="76">
        <v>467.0</v>
      </c>
      <c r="D258" s="76" t="s">
        <v>869</v>
      </c>
      <c r="E258" s="76" t="s">
        <v>668</v>
      </c>
      <c r="F258" s="202">
        <v>41675.0</v>
      </c>
      <c r="G258" s="202">
        <v>43373.0</v>
      </c>
      <c r="H258" s="202">
        <v>43423.0</v>
      </c>
      <c r="I258" s="202">
        <v>44948.0</v>
      </c>
      <c r="J258" s="78">
        <v>4.99</v>
      </c>
      <c r="K258" s="78">
        <v>4.99</v>
      </c>
      <c r="L258" s="78">
        <f t="shared" si="43"/>
        <v>0</v>
      </c>
      <c r="M258" s="76">
        <v>5.0</v>
      </c>
      <c r="N258" s="78">
        <f t="shared" si="44"/>
        <v>0.998</v>
      </c>
    </row>
    <row r="259">
      <c r="A259" s="76" t="s">
        <v>41</v>
      </c>
      <c r="B259" s="76" t="s">
        <v>215</v>
      </c>
      <c r="C259" s="76">
        <v>476.0</v>
      </c>
      <c r="D259" s="76" t="s">
        <v>870</v>
      </c>
      <c r="E259" s="76" t="s">
        <v>668</v>
      </c>
      <c r="F259" s="202">
        <v>41682.0</v>
      </c>
      <c r="G259" s="202">
        <v>42363.0</v>
      </c>
      <c r="H259" s="202">
        <v>42363.0</v>
      </c>
      <c r="I259" s="202">
        <v>42363.0</v>
      </c>
      <c r="J259" s="78">
        <v>6.99</v>
      </c>
      <c r="K259" s="78">
        <v>6.99</v>
      </c>
      <c r="L259" s="78">
        <f t="shared" si="43"/>
        <v>0</v>
      </c>
      <c r="M259" s="76">
        <v>1.0</v>
      </c>
      <c r="N259" s="78">
        <f t="shared" si="44"/>
        <v>6.99</v>
      </c>
    </row>
    <row r="260">
      <c r="A260" s="76" t="s">
        <v>41</v>
      </c>
      <c r="B260" s="76" t="s">
        <v>239</v>
      </c>
      <c r="C260" s="76">
        <v>433.0</v>
      </c>
      <c r="D260" s="76" t="s">
        <v>871</v>
      </c>
      <c r="E260" s="76" t="s">
        <v>668</v>
      </c>
      <c r="F260" s="202">
        <v>41740.0</v>
      </c>
      <c r="G260" s="202">
        <v>41791.0</v>
      </c>
      <c r="H260" s="202">
        <v>41791.0</v>
      </c>
      <c r="I260" s="202">
        <v>41791.0</v>
      </c>
      <c r="J260" s="78">
        <v>39.99</v>
      </c>
      <c r="K260" s="78">
        <v>39.99</v>
      </c>
      <c r="L260" s="78">
        <f t="shared" si="43"/>
        <v>0</v>
      </c>
      <c r="M260" s="76">
        <v>1.0</v>
      </c>
      <c r="N260" s="78">
        <f t="shared" si="44"/>
        <v>39.99</v>
      </c>
    </row>
    <row r="261">
      <c r="A261" s="76" t="s">
        <v>41</v>
      </c>
      <c r="B261" s="76" t="s">
        <v>237</v>
      </c>
      <c r="C261" s="76">
        <v>449.0</v>
      </c>
      <c r="D261" s="76" t="s">
        <v>872</v>
      </c>
      <c r="E261" s="76" t="s">
        <v>668</v>
      </c>
      <c r="F261" s="202">
        <v>41796.0</v>
      </c>
      <c r="G261" s="202">
        <v>42218.0</v>
      </c>
      <c r="H261" s="202">
        <v>42235.0</v>
      </c>
      <c r="I261" s="202">
        <v>44960.0</v>
      </c>
      <c r="J261" s="78">
        <v>24.99</v>
      </c>
      <c r="K261" s="78">
        <v>9.99</v>
      </c>
      <c r="L261" s="78">
        <f t="shared" si="43"/>
        <v>15</v>
      </c>
      <c r="M261" s="76">
        <v>25.0</v>
      </c>
      <c r="N261" s="78">
        <f t="shared" si="44"/>
        <v>0.3996</v>
      </c>
    </row>
    <row r="262">
      <c r="A262" s="76" t="s">
        <v>41</v>
      </c>
      <c r="B262" s="76" t="s">
        <v>209</v>
      </c>
      <c r="C262" s="76">
        <v>457.0</v>
      </c>
      <c r="D262" s="76" t="s">
        <v>873</v>
      </c>
      <c r="E262" s="76" t="s">
        <v>668</v>
      </c>
      <c r="F262" s="202">
        <v>41829.0</v>
      </c>
      <c r="G262" s="202">
        <v>42832.0</v>
      </c>
      <c r="H262" s="202">
        <v>42832.0</v>
      </c>
      <c r="I262" s="202">
        <v>43574.0</v>
      </c>
      <c r="J262" s="78">
        <v>3.99</v>
      </c>
      <c r="K262" s="78">
        <v>3.99</v>
      </c>
      <c r="L262" s="78">
        <f t="shared" si="43"/>
        <v>0</v>
      </c>
      <c r="M262" s="76">
        <v>2.0</v>
      </c>
      <c r="N262" s="78">
        <f t="shared" si="44"/>
        <v>1.995</v>
      </c>
    </row>
    <row r="263">
      <c r="A263" s="76" t="s">
        <v>41</v>
      </c>
      <c r="B263" s="76" t="s">
        <v>223</v>
      </c>
      <c r="C263" s="76">
        <v>471.0</v>
      </c>
      <c r="D263" s="76" t="s">
        <v>874</v>
      </c>
      <c r="E263" s="76" t="s">
        <v>668</v>
      </c>
      <c r="F263" s="202">
        <v>41856.0</v>
      </c>
      <c r="G263" s="202">
        <v>43749.0</v>
      </c>
      <c r="H263" s="202">
        <v>43749.0</v>
      </c>
      <c r="I263" s="202">
        <v>45007.0</v>
      </c>
      <c r="J263" s="78">
        <v>2.99</v>
      </c>
      <c r="K263" s="78">
        <v>2.99</v>
      </c>
      <c r="L263" s="78">
        <f t="shared" si="43"/>
        <v>0</v>
      </c>
      <c r="M263" s="76">
        <v>25.0</v>
      </c>
      <c r="N263" s="78">
        <f t="shared" si="44"/>
        <v>0.1196</v>
      </c>
    </row>
    <row r="264">
      <c r="A264" s="76" t="s">
        <v>41</v>
      </c>
      <c r="B264" s="76"/>
      <c r="C264" s="76">
        <v>482.0</v>
      </c>
      <c r="D264" s="76" t="s">
        <v>875</v>
      </c>
      <c r="E264" s="76" t="s">
        <v>668</v>
      </c>
      <c r="F264" s="202">
        <v>41885.0</v>
      </c>
      <c r="G264" s="202">
        <v>42326.0</v>
      </c>
      <c r="H264" s="202">
        <v>42326.0</v>
      </c>
      <c r="I264" s="202">
        <v>42326.0</v>
      </c>
      <c r="J264" s="78">
        <v>15.99</v>
      </c>
      <c r="K264" s="78">
        <v>6.4</v>
      </c>
      <c r="L264" s="78">
        <f t="shared" si="43"/>
        <v>9.59</v>
      </c>
      <c r="M264" s="76">
        <v>5.0</v>
      </c>
      <c r="N264" s="78">
        <f t="shared" si="44"/>
        <v>1.28</v>
      </c>
    </row>
    <row r="265">
      <c r="A265" s="76" t="s">
        <v>41</v>
      </c>
      <c r="B265" s="76" t="s">
        <v>249</v>
      </c>
      <c r="C265" s="76">
        <v>454.0</v>
      </c>
      <c r="D265" s="76" t="s">
        <v>876</v>
      </c>
      <c r="E265" s="76" t="s">
        <v>668</v>
      </c>
      <c r="F265" s="202">
        <v>41982.0</v>
      </c>
      <c r="G265" s="202">
        <v>42832.0</v>
      </c>
      <c r="H265" s="202">
        <v>42832.0</v>
      </c>
      <c r="I265" s="202">
        <v>44186.0</v>
      </c>
      <c r="J265" s="78">
        <v>5.49</v>
      </c>
      <c r="K265" s="78">
        <v>5.49</v>
      </c>
      <c r="L265" s="78">
        <f t="shared" si="43"/>
        <v>0</v>
      </c>
      <c r="M265" s="76">
        <v>4.0</v>
      </c>
      <c r="N265" s="78">
        <f t="shared" si="44"/>
        <v>1.3725</v>
      </c>
    </row>
    <row r="266">
      <c r="A266" s="76" t="s">
        <v>41</v>
      </c>
      <c r="B266" s="76" t="s">
        <v>182</v>
      </c>
      <c r="C266" s="76">
        <v>468.0</v>
      </c>
      <c r="D266" s="76" t="s">
        <v>877</v>
      </c>
      <c r="E266" s="76" t="s">
        <v>668</v>
      </c>
      <c r="F266" s="202">
        <v>41990.0</v>
      </c>
      <c r="G266" s="202">
        <v>42363.0</v>
      </c>
      <c r="H266" s="202">
        <v>42363.0</v>
      </c>
      <c r="I266" s="202">
        <v>42363.0</v>
      </c>
      <c r="J266" s="78">
        <v>10.99</v>
      </c>
      <c r="K266" s="78">
        <v>3.99</v>
      </c>
      <c r="L266" s="78">
        <f t="shared" si="43"/>
        <v>7</v>
      </c>
      <c r="M266" s="76">
        <v>1.0</v>
      </c>
      <c r="N266" s="78">
        <f t="shared" si="44"/>
        <v>3.99</v>
      </c>
    </row>
    <row r="267">
      <c r="A267" s="76" t="s">
        <v>41</v>
      </c>
      <c r="B267" s="76" t="s">
        <v>228</v>
      </c>
      <c r="C267" s="76">
        <v>441.0</v>
      </c>
      <c r="D267" s="76" t="s">
        <v>878</v>
      </c>
      <c r="E267" s="76" t="s">
        <v>668</v>
      </c>
      <c r="F267" s="202">
        <v>42045.0</v>
      </c>
      <c r="G267" s="202">
        <v>42832.0</v>
      </c>
      <c r="H267" s="202">
        <v>42832.0</v>
      </c>
      <c r="I267" s="202">
        <v>45025.0</v>
      </c>
      <c r="J267" s="78">
        <v>4.49</v>
      </c>
      <c r="K267" s="78">
        <v>3.49</v>
      </c>
      <c r="L267" s="78">
        <f t="shared" si="43"/>
        <v>1</v>
      </c>
      <c r="M267" s="76">
        <v>2.0</v>
      </c>
      <c r="N267" s="78">
        <f t="shared" si="44"/>
        <v>1.745</v>
      </c>
    </row>
    <row r="268">
      <c r="A268" s="76" t="s">
        <v>41</v>
      </c>
      <c r="B268" s="76"/>
      <c r="C268" s="76">
        <v>446.0</v>
      </c>
      <c r="D268" s="76" t="s">
        <v>879</v>
      </c>
      <c r="E268" s="76" t="s">
        <v>668</v>
      </c>
      <c r="F268" s="202">
        <v>42067.0</v>
      </c>
      <c r="G268" s="202">
        <v>42791.0</v>
      </c>
      <c r="H268" s="202">
        <v>42791.0</v>
      </c>
      <c r="I268" s="202">
        <v>42791.0</v>
      </c>
      <c r="J268" s="78">
        <v>12.99</v>
      </c>
      <c r="K268" s="78">
        <v>6.49</v>
      </c>
      <c r="L268" s="78">
        <f t="shared" si="43"/>
        <v>6.5</v>
      </c>
      <c r="M268" s="76">
        <v>1.0</v>
      </c>
      <c r="N268" s="78">
        <f t="shared" si="44"/>
        <v>6.49</v>
      </c>
    </row>
    <row r="269">
      <c r="A269" s="76" t="s">
        <v>41</v>
      </c>
      <c r="B269" s="76" t="s">
        <v>213</v>
      </c>
      <c r="C269" s="76">
        <v>432.0</v>
      </c>
      <c r="D269" s="76" t="s">
        <v>880</v>
      </c>
      <c r="E269" s="76" t="s">
        <v>668</v>
      </c>
      <c r="F269" s="202">
        <v>42074.0</v>
      </c>
      <c r="G269" s="202">
        <v>43373.0</v>
      </c>
      <c r="H269" s="202">
        <v>43373.0</v>
      </c>
      <c r="I269" s="202">
        <v>43373.0</v>
      </c>
      <c r="J269" s="78">
        <v>9.99</v>
      </c>
      <c r="K269" s="78">
        <v>9.99</v>
      </c>
      <c r="L269" s="78">
        <f t="shared" si="43"/>
        <v>0</v>
      </c>
      <c r="M269" s="76">
        <v>1.0</v>
      </c>
      <c r="N269" s="78">
        <f t="shared" si="44"/>
        <v>9.99</v>
      </c>
    </row>
    <row r="270">
      <c r="A270" s="76" t="s">
        <v>41</v>
      </c>
      <c r="B270" s="76" t="s">
        <v>53</v>
      </c>
      <c r="C270" s="76">
        <v>439.0</v>
      </c>
      <c r="D270" s="76" t="s">
        <v>881</v>
      </c>
      <c r="E270" s="76" t="s">
        <v>668</v>
      </c>
      <c r="F270" s="202">
        <v>42207.0</v>
      </c>
      <c r="G270" s="202">
        <v>42875.0</v>
      </c>
      <c r="H270" s="202">
        <v>42875.0</v>
      </c>
      <c r="I270" s="202">
        <v>42875.0</v>
      </c>
      <c r="J270" s="78">
        <v>9.99</v>
      </c>
      <c r="K270" s="78">
        <v>2.99</v>
      </c>
      <c r="L270" s="78">
        <f t="shared" si="43"/>
        <v>7</v>
      </c>
      <c r="M270" s="76">
        <v>1.0</v>
      </c>
      <c r="N270" s="78">
        <f t="shared" si="44"/>
        <v>2.99</v>
      </c>
    </row>
    <row r="271">
      <c r="A271" s="76" t="s">
        <v>41</v>
      </c>
      <c r="B271" s="76" t="s">
        <v>214</v>
      </c>
      <c r="C271" s="76">
        <v>448.0</v>
      </c>
      <c r="D271" s="76" t="s">
        <v>882</v>
      </c>
      <c r="E271" s="76" t="s">
        <v>668</v>
      </c>
      <c r="F271" s="202">
        <v>43214.0</v>
      </c>
      <c r="G271" s="202">
        <v>43414.0</v>
      </c>
      <c r="H271" s="202">
        <v>43427.0</v>
      </c>
      <c r="I271" s="202">
        <v>44952.0</v>
      </c>
      <c r="J271" s="78">
        <v>7.99</v>
      </c>
      <c r="K271" s="78">
        <v>3.99</v>
      </c>
      <c r="L271" s="78">
        <f t="shared" si="43"/>
        <v>4</v>
      </c>
      <c r="M271" s="76">
        <v>15.0</v>
      </c>
      <c r="N271" s="78">
        <f t="shared" si="44"/>
        <v>0.266</v>
      </c>
    </row>
    <row r="272">
      <c r="A272" s="76" t="s">
        <v>41</v>
      </c>
      <c r="B272" s="76"/>
      <c r="C272" s="76">
        <v>931.0</v>
      </c>
      <c r="D272" s="76" t="s">
        <v>883</v>
      </c>
      <c r="E272" s="76" t="s">
        <v>31</v>
      </c>
      <c r="F272" s="202">
        <v>41789.0</v>
      </c>
      <c r="G272" s="202">
        <v>42969.0</v>
      </c>
      <c r="H272" s="202">
        <v>42970.0</v>
      </c>
      <c r="I272" s="202">
        <v>43089.0</v>
      </c>
      <c r="J272" s="78">
        <v>17.49</v>
      </c>
      <c r="K272" s="78">
        <v>8.99</v>
      </c>
      <c r="L272" s="78">
        <f t="shared" si="43"/>
        <v>8.5</v>
      </c>
      <c r="M272" s="76">
        <v>1.0</v>
      </c>
      <c r="N272" s="78">
        <f t="shared" si="44"/>
        <v>8.99</v>
      </c>
    </row>
    <row r="273">
      <c r="A273" s="76" t="s">
        <v>41</v>
      </c>
      <c r="B273" s="76"/>
      <c r="C273" s="76">
        <v>758.0</v>
      </c>
      <c r="D273" s="76" t="s">
        <v>884</v>
      </c>
      <c r="E273" s="76" t="s">
        <v>31</v>
      </c>
      <c r="F273" s="202">
        <v>41843.0</v>
      </c>
      <c r="G273" s="202">
        <v>42123.0</v>
      </c>
      <c r="H273" s="202">
        <v>42123.0</v>
      </c>
      <c r="I273" s="202">
        <v>44140.0</v>
      </c>
      <c r="J273" s="78">
        <v>23.58</v>
      </c>
      <c r="K273" s="78">
        <v>20.98</v>
      </c>
      <c r="L273" s="78">
        <f t="shared" si="43"/>
        <v>2.6</v>
      </c>
      <c r="M273" s="76">
        <v>58.0</v>
      </c>
      <c r="N273" s="78">
        <f t="shared" si="44"/>
        <v>0.3617241379</v>
      </c>
    </row>
    <row r="274">
      <c r="A274" s="76" t="s">
        <v>41</v>
      </c>
      <c r="B274" s="76" t="s">
        <v>185</v>
      </c>
      <c r="C274" s="76">
        <v>854.0</v>
      </c>
      <c r="D274" s="76" t="s">
        <v>885</v>
      </c>
      <c r="E274" s="76" t="s">
        <v>31</v>
      </c>
      <c r="F274" s="202">
        <v>41864.0</v>
      </c>
      <c r="G274" s="202">
        <v>43804.0</v>
      </c>
      <c r="H274" s="202">
        <v>43809.0</v>
      </c>
      <c r="I274" s="202">
        <v>43809.0</v>
      </c>
      <c r="J274" s="78">
        <v>30.98</v>
      </c>
      <c r="K274" s="78">
        <v>24.98</v>
      </c>
      <c r="L274" s="78">
        <f t="shared" si="43"/>
        <v>6</v>
      </c>
      <c r="M274" s="76">
        <v>5.0</v>
      </c>
      <c r="N274" s="78">
        <f t="shared" si="44"/>
        <v>4.996</v>
      </c>
    </row>
    <row r="275">
      <c r="A275" s="76" t="s">
        <v>41</v>
      </c>
      <c r="B275" s="76"/>
      <c r="C275" s="76">
        <v>624.0</v>
      </c>
      <c r="D275" s="76" t="s">
        <v>886</v>
      </c>
      <c r="E275" s="76" t="s">
        <v>31</v>
      </c>
      <c r="F275" s="202">
        <v>41901.0</v>
      </c>
      <c r="G275" s="202">
        <v>42811.0</v>
      </c>
      <c r="H275" s="202">
        <v>42811.0</v>
      </c>
      <c r="I275" s="202">
        <v>42811.0</v>
      </c>
      <c r="J275" s="78">
        <v>24.99</v>
      </c>
      <c r="K275" s="78">
        <v>4.99</v>
      </c>
      <c r="L275" s="78">
        <f t="shared" si="43"/>
        <v>20</v>
      </c>
      <c r="M275" s="76">
        <v>1.0</v>
      </c>
      <c r="N275" s="78">
        <f t="shared" si="44"/>
        <v>4.99</v>
      </c>
    </row>
    <row r="276">
      <c r="A276" s="76" t="s">
        <v>41</v>
      </c>
      <c r="B276" s="76" t="s">
        <v>219</v>
      </c>
      <c r="C276" s="76">
        <v>681.0</v>
      </c>
      <c r="D276" s="76" t="s">
        <v>887</v>
      </c>
      <c r="E276" s="76" t="s">
        <v>31</v>
      </c>
      <c r="F276" s="202">
        <v>42116.0</v>
      </c>
      <c r="G276" s="202">
        <v>42811.0</v>
      </c>
      <c r="H276" s="202">
        <v>45623.0</v>
      </c>
      <c r="I276" s="202">
        <v>45624.0</v>
      </c>
      <c r="J276" s="78">
        <v>13.99</v>
      </c>
      <c r="K276" s="78">
        <v>2.99</v>
      </c>
      <c r="L276" s="78">
        <f t="shared" si="43"/>
        <v>11</v>
      </c>
      <c r="M276" s="76">
        <v>6.0</v>
      </c>
      <c r="N276" s="78">
        <f t="shared" si="44"/>
        <v>0.4983333333</v>
      </c>
    </row>
    <row r="277">
      <c r="A277" s="76" t="s">
        <v>41</v>
      </c>
      <c r="B277" s="76" t="s">
        <v>220</v>
      </c>
      <c r="C277" s="76">
        <v>876.0</v>
      </c>
      <c r="D277" s="76" t="s">
        <v>888</v>
      </c>
      <c r="E277" s="76" t="s">
        <v>31</v>
      </c>
      <c r="F277" s="202">
        <v>42153.0</v>
      </c>
      <c r="G277" s="202">
        <v>42754.0</v>
      </c>
      <c r="H277" s="202">
        <v>43080.0</v>
      </c>
      <c r="I277" s="202">
        <v>45172.0</v>
      </c>
      <c r="J277" s="78">
        <v>17.99</v>
      </c>
      <c r="K277" s="78">
        <v>6.99</v>
      </c>
      <c r="L277" s="78">
        <f t="shared" si="43"/>
        <v>11</v>
      </c>
      <c r="M277" s="76">
        <v>9.0</v>
      </c>
      <c r="N277" s="78">
        <f t="shared" si="44"/>
        <v>0.7766666667</v>
      </c>
    </row>
    <row r="278">
      <c r="A278" s="76" t="s">
        <v>41</v>
      </c>
      <c r="B278" s="76"/>
      <c r="C278" s="76">
        <v>514.0</v>
      </c>
      <c r="D278" s="76" t="s">
        <v>889</v>
      </c>
      <c r="E278" s="76" t="s">
        <v>31</v>
      </c>
      <c r="F278" s="202">
        <v>42178.0</v>
      </c>
      <c r="G278" s="202">
        <v>43922.0</v>
      </c>
      <c r="H278" s="202">
        <v>43922.0</v>
      </c>
      <c r="I278" s="202">
        <v>43922.0</v>
      </c>
      <c r="J278" s="78">
        <v>19.99</v>
      </c>
      <c r="K278" s="78">
        <v>7.99</v>
      </c>
      <c r="L278" s="78">
        <f t="shared" si="43"/>
        <v>12</v>
      </c>
      <c r="M278" s="76">
        <v>1.0</v>
      </c>
      <c r="N278" s="78">
        <f t="shared" si="44"/>
        <v>7.99</v>
      </c>
    </row>
    <row r="279">
      <c r="A279" s="76" t="s">
        <v>41</v>
      </c>
      <c r="B279" s="76"/>
      <c r="C279" s="76">
        <v>920.0</v>
      </c>
      <c r="D279" s="76" t="s">
        <v>890</v>
      </c>
      <c r="E279" s="76" t="s">
        <v>31</v>
      </c>
      <c r="F279" s="202">
        <v>42234.0</v>
      </c>
      <c r="G279" s="202">
        <v>42950.0</v>
      </c>
      <c r="H279" s="202">
        <v>43082.0</v>
      </c>
      <c r="I279" s="202">
        <v>44957.0</v>
      </c>
      <c r="J279" s="78">
        <v>17.99</v>
      </c>
      <c r="K279" s="78">
        <v>4.99</v>
      </c>
      <c r="L279" s="78">
        <f t="shared" si="43"/>
        <v>13</v>
      </c>
      <c r="M279" s="76">
        <v>5.0</v>
      </c>
      <c r="N279" s="78">
        <f t="shared" si="44"/>
        <v>0.998</v>
      </c>
    </row>
    <row r="280">
      <c r="A280" s="76" t="s">
        <v>41</v>
      </c>
      <c r="B280" s="76"/>
      <c r="C280" s="76">
        <v>658.0</v>
      </c>
      <c r="D280" s="76" t="s">
        <v>891</v>
      </c>
      <c r="E280" s="76" t="s">
        <v>31</v>
      </c>
      <c r="F280" s="202">
        <v>42241.0</v>
      </c>
      <c r="G280" s="202">
        <v>44640.0</v>
      </c>
      <c r="H280" s="202">
        <v>44837.0</v>
      </c>
      <c r="I280" s="202">
        <v>44837.0</v>
      </c>
      <c r="J280" s="78">
        <v>12.99</v>
      </c>
      <c r="K280" s="78">
        <v>2.59</v>
      </c>
      <c r="L280" s="78">
        <f t="shared" si="43"/>
        <v>10.4</v>
      </c>
      <c r="M280" s="76">
        <v>1.0</v>
      </c>
      <c r="N280" s="78">
        <f t="shared" si="44"/>
        <v>2.59</v>
      </c>
    </row>
    <row r="281">
      <c r="A281" s="76" t="s">
        <v>41</v>
      </c>
      <c r="B281" s="76" t="s">
        <v>243</v>
      </c>
      <c r="C281" s="76">
        <v>917.0</v>
      </c>
      <c r="D281" s="76" t="s">
        <v>892</v>
      </c>
      <c r="E281" s="76" t="s">
        <v>31</v>
      </c>
      <c r="F281" s="202">
        <v>42242.0</v>
      </c>
      <c r="G281" s="202">
        <v>42273.0</v>
      </c>
      <c r="H281" s="202">
        <v>42273.0</v>
      </c>
      <c r="I281" s="202">
        <v>44479.0</v>
      </c>
      <c r="J281" s="78">
        <v>59.99</v>
      </c>
      <c r="K281" s="78">
        <v>34.99</v>
      </c>
      <c r="L281" s="78">
        <f t="shared" si="43"/>
        <v>25</v>
      </c>
      <c r="M281" s="76">
        <v>70.0</v>
      </c>
      <c r="N281" s="78">
        <f t="shared" si="44"/>
        <v>0.4998571429</v>
      </c>
    </row>
    <row r="282">
      <c r="A282" s="76" t="s">
        <v>41</v>
      </c>
      <c r="B282" s="76"/>
      <c r="C282" s="76">
        <v>860.0</v>
      </c>
      <c r="D282" s="76" t="s">
        <v>893</v>
      </c>
      <c r="E282" s="76" t="s">
        <v>31</v>
      </c>
      <c r="F282" s="202">
        <v>42256.0</v>
      </c>
      <c r="G282" s="202">
        <v>42954.0</v>
      </c>
      <c r="H282" s="202">
        <v>42954.0</v>
      </c>
      <c r="I282" s="202">
        <v>42954.0</v>
      </c>
      <c r="J282" s="78">
        <v>19.99</v>
      </c>
      <c r="K282" s="78">
        <v>11.99</v>
      </c>
      <c r="L282" s="78">
        <f t="shared" si="43"/>
        <v>8</v>
      </c>
      <c r="M282" s="76">
        <v>1.0</v>
      </c>
      <c r="N282" s="78">
        <f t="shared" si="44"/>
        <v>11.99</v>
      </c>
    </row>
    <row r="283">
      <c r="A283" s="76" t="s">
        <v>41</v>
      </c>
      <c r="B283" s="76" t="s">
        <v>212</v>
      </c>
      <c r="C283" s="76">
        <v>652.0</v>
      </c>
      <c r="D283" s="76" t="s">
        <v>894</v>
      </c>
      <c r="E283" s="76" t="s">
        <v>31</v>
      </c>
      <c r="F283" s="202">
        <v>42263.0</v>
      </c>
      <c r="G283" s="202">
        <v>42859.0</v>
      </c>
      <c r="H283" s="202">
        <v>43060.0</v>
      </c>
      <c r="I283" s="202">
        <v>45425.0</v>
      </c>
      <c r="J283" s="78">
        <v>6.99</v>
      </c>
      <c r="K283" s="78">
        <v>1.99</v>
      </c>
      <c r="L283" s="78">
        <f t="shared" si="43"/>
        <v>5</v>
      </c>
      <c r="M283" s="76">
        <v>1.0</v>
      </c>
      <c r="N283" s="78">
        <f t="shared" si="44"/>
        <v>1.99</v>
      </c>
    </row>
    <row r="284">
      <c r="A284" s="76" t="s">
        <v>41</v>
      </c>
      <c r="B284" s="76" t="s">
        <v>251</v>
      </c>
      <c r="C284" s="76">
        <v>538.0</v>
      </c>
      <c r="D284" s="76" t="s">
        <v>895</v>
      </c>
      <c r="E284" s="76" t="s">
        <v>31</v>
      </c>
      <c r="F284" s="202">
        <v>42320.0</v>
      </c>
      <c r="G284" s="202">
        <v>42939.0</v>
      </c>
      <c r="H284" s="202">
        <v>42939.0</v>
      </c>
      <c r="I284" s="202">
        <v>42939.0</v>
      </c>
      <c r="J284" s="78">
        <v>9.99</v>
      </c>
      <c r="K284" s="78">
        <v>2.99</v>
      </c>
      <c r="L284" s="78">
        <f t="shared" si="43"/>
        <v>7</v>
      </c>
      <c r="M284" s="76">
        <v>1.0</v>
      </c>
      <c r="N284" s="78">
        <f t="shared" si="44"/>
        <v>2.99</v>
      </c>
    </row>
    <row r="285">
      <c r="A285" s="76" t="s">
        <v>41</v>
      </c>
      <c r="B285" s="76" t="s">
        <v>200</v>
      </c>
      <c r="C285" s="76">
        <v>491.0</v>
      </c>
      <c r="D285" s="76" t="s">
        <v>896</v>
      </c>
      <c r="E285" s="76" t="s">
        <v>31</v>
      </c>
      <c r="F285" s="202">
        <v>42451.0</v>
      </c>
      <c r="G285" s="202">
        <v>42932.0</v>
      </c>
      <c r="H285" s="202">
        <v>42932.0</v>
      </c>
      <c r="I285" s="202">
        <v>42932.0</v>
      </c>
      <c r="J285" s="78">
        <v>9.99</v>
      </c>
      <c r="K285" s="78">
        <v>4.99</v>
      </c>
      <c r="L285" s="78">
        <f t="shared" si="43"/>
        <v>5</v>
      </c>
      <c r="M285" s="76">
        <v>1.0</v>
      </c>
      <c r="N285" s="78">
        <f t="shared" si="44"/>
        <v>4.99</v>
      </c>
    </row>
    <row r="286">
      <c r="A286" s="76" t="s">
        <v>41</v>
      </c>
      <c r="B286" s="76"/>
      <c r="C286" s="76">
        <v>855.0</v>
      </c>
      <c r="D286" s="76" t="s">
        <v>897</v>
      </c>
      <c r="E286" s="76" t="s">
        <v>31</v>
      </c>
      <c r="F286" s="202">
        <v>42493.0</v>
      </c>
      <c r="G286" s="202">
        <v>43749.0</v>
      </c>
      <c r="H286" s="202">
        <v>44035.0</v>
      </c>
      <c r="I286" s="202">
        <v>44037.0</v>
      </c>
      <c r="J286" s="78">
        <v>12.98</v>
      </c>
      <c r="K286" s="78">
        <v>12.98</v>
      </c>
      <c r="L286" s="78">
        <f t="shared" si="43"/>
        <v>0</v>
      </c>
      <c r="M286" s="76">
        <v>14.0</v>
      </c>
      <c r="N286" s="78">
        <f t="shared" si="44"/>
        <v>0.9271428571</v>
      </c>
    </row>
    <row r="287">
      <c r="A287" s="76" t="s">
        <v>41</v>
      </c>
      <c r="B287" s="76" t="s">
        <v>248</v>
      </c>
      <c r="C287" s="76">
        <v>560.0</v>
      </c>
      <c r="D287" s="76" t="s">
        <v>898</v>
      </c>
      <c r="E287" s="76" t="s">
        <v>31</v>
      </c>
      <c r="F287" s="202">
        <v>42524.0</v>
      </c>
      <c r="G287" s="202">
        <v>43519.0</v>
      </c>
      <c r="H287" s="202">
        <v>43526.0</v>
      </c>
      <c r="I287" s="202">
        <v>43526.0</v>
      </c>
      <c r="J287" s="78">
        <v>7.99</v>
      </c>
      <c r="K287" s="78">
        <v>2.99</v>
      </c>
      <c r="L287" s="78">
        <f t="shared" si="43"/>
        <v>5</v>
      </c>
      <c r="M287" s="76">
        <v>1.0</v>
      </c>
      <c r="N287" s="78">
        <f t="shared" si="44"/>
        <v>2.99</v>
      </c>
    </row>
    <row r="288">
      <c r="A288" s="76" t="s">
        <v>41</v>
      </c>
      <c r="B288" s="76" t="s">
        <v>205</v>
      </c>
      <c r="C288" s="76">
        <v>764.0</v>
      </c>
      <c r="D288" s="76" t="s">
        <v>899</v>
      </c>
      <c r="E288" s="76" t="s">
        <v>31</v>
      </c>
      <c r="F288" s="202">
        <v>42584.0</v>
      </c>
      <c r="G288" s="202">
        <v>42859.0</v>
      </c>
      <c r="H288" s="202">
        <v>42862.0</v>
      </c>
      <c r="I288" s="202">
        <v>44345.0</v>
      </c>
      <c r="J288" s="78">
        <v>64.22</v>
      </c>
      <c r="K288" s="78">
        <v>47.43</v>
      </c>
      <c r="L288" s="78">
        <f t="shared" si="43"/>
        <v>16.79</v>
      </c>
      <c r="M288" s="76">
        <v>7.0</v>
      </c>
      <c r="N288" s="78">
        <f t="shared" si="44"/>
        <v>6.775714286</v>
      </c>
    </row>
    <row r="289">
      <c r="A289" s="76" t="s">
        <v>41</v>
      </c>
      <c r="B289" s="76"/>
      <c r="C289" s="76">
        <v>754.0</v>
      </c>
      <c r="D289" s="76" t="s">
        <v>900</v>
      </c>
      <c r="E289" s="76" t="s">
        <v>31</v>
      </c>
      <c r="F289" s="202">
        <v>42592.0</v>
      </c>
      <c r="G289" s="202">
        <v>44349.0</v>
      </c>
      <c r="H289" s="202">
        <v>44350.0</v>
      </c>
      <c r="I289" s="202">
        <v>44350.0</v>
      </c>
      <c r="J289" s="78">
        <v>49.99</v>
      </c>
      <c r="K289" s="78">
        <v>24.99</v>
      </c>
      <c r="L289" s="78">
        <f t="shared" si="43"/>
        <v>25</v>
      </c>
      <c r="M289" s="76">
        <v>5.0</v>
      </c>
      <c r="N289" s="78">
        <f t="shared" si="44"/>
        <v>4.998</v>
      </c>
    </row>
    <row r="290">
      <c r="A290" s="76" t="s">
        <v>41</v>
      </c>
      <c r="B290" s="76"/>
      <c r="C290" s="76">
        <v>933.0</v>
      </c>
      <c r="D290" s="76" t="s">
        <v>901</v>
      </c>
      <c r="E290" s="76" t="s">
        <v>31</v>
      </c>
      <c r="F290" s="202">
        <v>42605.0</v>
      </c>
      <c r="G290" s="202">
        <v>42969.0</v>
      </c>
      <c r="H290" s="202">
        <v>42969.0</v>
      </c>
      <c r="I290" s="202">
        <v>42969.0</v>
      </c>
      <c r="J290" s="78">
        <v>17.49</v>
      </c>
      <c r="K290" s="78">
        <v>8.99</v>
      </c>
      <c r="L290" s="78">
        <f t="shared" si="43"/>
        <v>8.5</v>
      </c>
      <c r="M290" s="76">
        <v>1.0</v>
      </c>
      <c r="N290" s="78">
        <f t="shared" si="44"/>
        <v>8.99</v>
      </c>
    </row>
    <row r="291">
      <c r="A291" s="76" t="s">
        <v>41</v>
      </c>
      <c r="B291" s="76" t="s">
        <v>198</v>
      </c>
      <c r="C291" s="76">
        <v>656.0</v>
      </c>
      <c r="D291" s="76" t="s">
        <v>902</v>
      </c>
      <c r="E291" s="76" t="s">
        <v>31</v>
      </c>
      <c r="F291" s="202">
        <v>42612.0</v>
      </c>
      <c r="G291" s="202">
        <v>42811.0</v>
      </c>
      <c r="H291" s="202">
        <v>42822.0</v>
      </c>
      <c r="I291" s="202">
        <v>42824.0</v>
      </c>
      <c r="J291" s="78">
        <v>14.99</v>
      </c>
      <c r="K291" s="78">
        <v>4.99</v>
      </c>
      <c r="L291" s="78">
        <f t="shared" si="43"/>
        <v>10</v>
      </c>
      <c r="M291" s="76">
        <v>10.0</v>
      </c>
      <c r="N291" s="78">
        <f t="shared" si="44"/>
        <v>0.499</v>
      </c>
    </row>
    <row r="292">
      <c r="A292" s="76" t="s">
        <v>41</v>
      </c>
      <c r="B292" s="76" t="s">
        <v>225</v>
      </c>
      <c r="C292" s="76">
        <v>913.0</v>
      </c>
      <c r="D292" s="76" t="s">
        <v>903</v>
      </c>
      <c r="E292" s="76" t="s">
        <v>31</v>
      </c>
      <c r="F292" s="202">
        <v>42618.0</v>
      </c>
      <c r="G292" s="202">
        <v>44708.0</v>
      </c>
      <c r="H292" s="202">
        <v>44713.0</v>
      </c>
      <c r="I292" s="202">
        <v>44719.0</v>
      </c>
      <c r="J292" s="78">
        <v>24.99</v>
      </c>
      <c r="K292" s="78">
        <v>4.99</v>
      </c>
      <c r="L292" s="78">
        <f t="shared" si="43"/>
        <v>20</v>
      </c>
      <c r="M292" s="76">
        <v>2.0</v>
      </c>
      <c r="N292" s="78">
        <f t="shared" si="44"/>
        <v>2.495</v>
      </c>
    </row>
    <row r="293">
      <c r="A293" s="76" t="s">
        <v>41</v>
      </c>
      <c r="B293" s="76" t="s">
        <v>234</v>
      </c>
      <c r="C293" s="76">
        <v>865.0</v>
      </c>
      <c r="D293" s="76" t="s">
        <v>904</v>
      </c>
      <c r="E293" s="76" t="s">
        <v>31</v>
      </c>
      <c r="F293" s="202">
        <v>42668.0</v>
      </c>
      <c r="G293" s="202">
        <v>42710.0</v>
      </c>
      <c r="H293" s="202">
        <v>42710.0</v>
      </c>
      <c r="I293" s="202">
        <v>42710.0</v>
      </c>
      <c r="J293" s="78">
        <v>28.49</v>
      </c>
      <c r="K293" s="78">
        <v>28.49</v>
      </c>
      <c r="L293" s="78">
        <f t="shared" si="43"/>
        <v>0</v>
      </c>
      <c r="M293" s="76">
        <v>1.0</v>
      </c>
      <c r="N293" s="78">
        <f t="shared" si="44"/>
        <v>28.49</v>
      </c>
    </row>
    <row r="294">
      <c r="A294" s="76" t="s">
        <v>41</v>
      </c>
      <c r="B294" s="76" t="s">
        <v>247</v>
      </c>
      <c r="C294" s="76">
        <v>499.0</v>
      </c>
      <c r="D294" s="76" t="s">
        <v>905</v>
      </c>
      <c r="E294" s="76" t="s">
        <v>31</v>
      </c>
      <c r="F294" s="202">
        <v>42696.0</v>
      </c>
      <c r="G294" s="202">
        <v>44139.0</v>
      </c>
      <c r="H294" s="202">
        <v>44139.0</v>
      </c>
      <c r="I294" s="202">
        <v>44139.0</v>
      </c>
      <c r="J294" s="78">
        <v>14.24</v>
      </c>
      <c r="K294" s="78">
        <v>1.56</v>
      </c>
      <c r="L294" s="78">
        <f t="shared" si="43"/>
        <v>12.68</v>
      </c>
      <c r="M294" s="76">
        <v>1.0</v>
      </c>
      <c r="N294" s="78">
        <f t="shared" si="44"/>
        <v>1.56</v>
      </c>
    </row>
    <row r="295">
      <c r="A295" s="76" t="s">
        <v>41</v>
      </c>
      <c r="B295" s="76"/>
      <c r="C295" s="76">
        <v>683.0</v>
      </c>
      <c r="D295" s="76" t="s">
        <v>906</v>
      </c>
      <c r="E295" s="76" t="s">
        <v>31</v>
      </c>
      <c r="F295" s="202">
        <v>42832.0</v>
      </c>
      <c r="G295" s="202">
        <v>43519.0</v>
      </c>
      <c r="H295" s="202">
        <v>43527.0</v>
      </c>
      <c r="I295" s="202">
        <v>43540.0</v>
      </c>
      <c r="J295" s="78">
        <v>59.99</v>
      </c>
      <c r="K295" s="78">
        <v>16.99</v>
      </c>
      <c r="L295" s="78">
        <f t="shared" si="43"/>
        <v>43</v>
      </c>
      <c r="M295" s="76">
        <v>10.0</v>
      </c>
      <c r="N295" s="78">
        <f t="shared" si="44"/>
        <v>1.699</v>
      </c>
    </row>
    <row r="296">
      <c r="A296" s="76" t="s">
        <v>41</v>
      </c>
      <c r="B296" s="76" t="s">
        <v>224</v>
      </c>
      <c r="C296" s="76">
        <v>938.0</v>
      </c>
      <c r="D296" s="76" t="s">
        <v>907</v>
      </c>
      <c r="E296" s="76" t="s">
        <v>31</v>
      </c>
      <c r="F296" s="202">
        <v>42836.0</v>
      </c>
      <c r="G296" s="202">
        <v>43519.0</v>
      </c>
      <c r="H296" s="202">
        <v>43521.0</v>
      </c>
      <c r="I296" s="202">
        <v>43847.0</v>
      </c>
      <c r="J296" s="78">
        <v>39.99</v>
      </c>
      <c r="K296" s="78">
        <v>11.99</v>
      </c>
      <c r="L296" s="78">
        <f t="shared" si="43"/>
        <v>28</v>
      </c>
      <c r="M296" s="76">
        <v>3.0</v>
      </c>
      <c r="N296" s="78">
        <f t="shared" si="44"/>
        <v>3.996666667</v>
      </c>
    </row>
    <row r="297">
      <c r="A297" s="76" t="s">
        <v>41</v>
      </c>
      <c r="B297" s="76"/>
      <c r="C297" s="76">
        <v>777.0</v>
      </c>
      <c r="D297" s="76" t="s">
        <v>908</v>
      </c>
      <c r="E297" s="76" t="s">
        <v>31</v>
      </c>
      <c r="F297" s="202">
        <v>42864.0</v>
      </c>
      <c r="G297" s="202">
        <v>43155.0</v>
      </c>
      <c r="H297" s="202">
        <v>43189.0</v>
      </c>
      <c r="I297" s="202">
        <v>43468.0</v>
      </c>
      <c r="J297" s="78">
        <v>16.99</v>
      </c>
      <c r="K297" s="78">
        <v>4.99</v>
      </c>
      <c r="L297" s="78">
        <f t="shared" si="43"/>
        <v>12</v>
      </c>
      <c r="M297" s="76">
        <v>1.0</v>
      </c>
      <c r="N297" s="78">
        <f t="shared" si="44"/>
        <v>4.99</v>
      </c>
    </row>
    <row r="298">
      <c r="A298" s="76" t="s">
        <v>41</v>
      </c>
      <c r="B298" s="76"/>
      <c r="C298" s="76">
        <v>558.0</v>
      </c>
      <c r="D298" s="76" t="s">
        <v>909</v>
      </c>
      <c r="E298" s="76" t="s">
        <v>31</v>
      </c>
      <c r="F298" s="202">
        <v>42885.0</v>
      </c>
      <c r="G298" s="202">
        <v>43519.0</v>
      </c>
      <c r="H298" s="202">
        <v>43520.0</v>
      </c>
      <c r="I298" s="202">
        <v>43520.0</v>
      </c>
      <c r="J298" s="78">
        <v>10.99</v>
      </c>
      <c r="K298" s="78">
        <v>2.99</v>
      </c>
      <c r="L298" s="78">
        <f t="shared" si="43"/>
        <v>8</v>
      </c>
      <c r="M298" s="76">
        <v>1.0</v>
      </c>
      <c r="N298" s="78">
        <f t="shared" si="44"/>
        <v>2.99</v>
      </c>
    </row>
    <row r="299">
      <c r="A299" s="76" t="s">
        <v>41</v>
      </c>
      <c r="B299" s="76"/>
      <c r="C299" s="76">
        <v>732.0</v>
      </c>
      <c r="D299" s="76" t="s">
        <v>910</v>
      </c>
      <c r="E299" s="76" t="s">
        <v>31</v>
      </c>
      <c r="F299" s="202">
        <v>42916.0</v>
      </c>
      <c r="G299" s="202">
        <v>42810.0</v>
      </c>
      <c r="H299" s="202">
        <v>42916.0</v>
      </c>
      <c r="I299" s="202">
        <v>42916.0</v>
      </c>
      <c r="J299" s="78">
        <v>39.99</v>
      </c>
      <c r="K299" s="78">
        <v>26.99</v>
      </c>
      <c r="L299" s="78">
        <f t="shared" si="43"/>
        <v>13</v>
      </c>
      <c r="M299" s="76">
        <v>1.0</v>
      </c>
      <c r="N299" s="78">
        <f t="shared" si="44"/>
        <v>26.99</v>
      </c>
    </row>
    <row r="300">
      <c r="A300" s="76" t="s">
        <v>41</v>
      </c>
      <c r="B300" s="76" t="s">
        <v>257</v>
      </c>
      <c r="C300" s="76">
        <v>868.0</v>
      </c>
      <c r="D300" s="76" t="s">
        <v>911</v>
      </c>
      <c r="E300" s="76" t="s">
        <v>31</v>
      </c>
      <c r="F300" s="202">
        <v>42920.0</v>
      </c>
      <c r="G300" s="202">
        <v>42920.0</v>
      </c>
      <c r="H300" s="202">
        <v>42920.0</v>
      </c>
      <c r="I300" s="202">
        <v>42920.0</v>
      </c>
      <c r="J300" s="78">
        <v>0.0</v>
      </c>
      <c r="K300" s="78">
        <v>0.0</v>
      </c>
      <c r="L300" s="78">
        <f t="shared" si="43"/>
        <v>0</v>
      </c>
      <c r="M300" s="76">
        <v>1.0</v>
      </c>
      <c r="N300" s="78">
        <f t="shared" si="44"/>
        <v>0</v>
      </c>
    </row>
    <row r="301">
      <c r="A301" s="76" t="s">
        <v>41</v>
      </c>
      <c r="B301" s="76" t="s">
        <v>199</v>
      </c>
      <c r="C301" s="76">
        <v>883.0</v>
      </c>
      <c r="D301" s="76" t="s">
        <v>912</v>
      </c>
      <c r="E301" s="76" t="s">
        <v>31</v>
      </c>
      <c r="F301" s="202">
        <v>43305.0</v>
      </c>
      <c r="G301" s="202">
        <v>44590.0</v>
      </c>
      <c r="H301" s="202">
        <v>44590.0</v>
      </c>
      <c r="I301" s="202">
        <v>44590.0</v>
      </c>
      <c r="J301" s="78">
        <v>29.99</v>
      </c>
      <c r="K301" s="78">
        <v>0.0</v>
      </c>
      <c r="L301" s="78">
        <f t="shared" si="43"/>
        <v>29.99</v>
      </c>
      <c r="M301" s="76">
        <v>1.0</v>
      </c>
      <c r="N301" s="78">
        <f t="shared" si="44"/>
        <v>0</v>
      </c>
    </row>
    <row r="302">
      <c r="A302" s="76" t="s">
        <v>41</v>
      </c>
      <c r="B302" s="76"/>
      <c r="C302" s="76">
        <v>765.0</v>
      </c>
      <c r="D302" s="76" t="s">
        <v>913</v>
      </c>
      <c r="E302" s="76" t="s">
        <v>31</v>
      </c>
      <c r="F302" s="202">
        <v>43319.0</v>
      </c>
      <c r="G302" s="202">
        <v>43268.0</v>
      </c>
      <c r="H302" s="202">
        <v>43323.0</v>
      </c>
      <c r="I302" s="202">
        <v>44345.0</v>
      </c>
      <c r="J302" s="78">
        <v>64.22</v>
      </c>
      <c r="K302" s="78">
        <v>47.42</v>
      </c>
      <c r="L302" s="78">
        <f t="shared" si="43"/>
        <v>16.8</v>
      </c>
      <c r="M302" s="76">
        <v>4.0</v>
      </c>
      <c r="N302" s="78">
        <f t="shared" si="44"/>
        <v>11.855</v>
      </c>
    </row>
    <row r="303">
      <c r="A303" s="76" t="s">
        <v>41</v>
      </c>
      <c r="B303" s="76"/>
      <c r="C303" s="76">
        <v>684.0</v>
      </c>
      <c r="D303" s="76" t="s">
        <v>914</v>
      </c>
      <c r="E303" s="76" t="s">
        <v>31</v>
      </c>
      <c r="F303" s="202">
        <v>43392.0</v>
      </c>
      <c r="G303" s="202">
        <v>44539.0</v>
      </c>
      <c r="H303" s="202">
        <v>44539.0</v>
      </c>
      <c r="I303" s="202">
        <v>44539.0</v>
      </c>
      <c r="J303" s="78">
        <v>59.99</v>
      </c>
      <c r="K303" s="78">
        <v>0.0</v>
      </c>
      <c r="L303" s="78">
        <f t="shared" si="43"/>
        <v>59.99</v>
      </c>
      <c r="M303" s="76">
        <v>1.0</v>
      </c>
      <c r="N303" s="78">
        <f t="shared" si="44"/>
        <v>0</v>
      </c>
    </row>
    <row r="304">
      <c r="A304" s="76" t="s">
        <v>41</v>
      </c>
      <c r="B304" s="76"/>
      <c r="C304" s="76">
        <v>559.0</v>
      </c>
      <c r="D304" s="76" t="s">
        <v>915</v>
      </c>
      <c r="E304" s="76" t="s">
        <v>31</v>
      </c>
      <c r="F304" s="202">
        <v>43564.0</v>
      </c>
      <c r="G304" s="202">
        <v>44431.0</v>
      </c>
      <c r="H304" s="202">
        <v>44431.0</v>
      </c>
      <c r="I304" s="202">
        <v>44431.0</v>
      </c>
      <c r="J304" s="78">
        <v>29.99</v>
      </c>
      <c r="K304" s="78">
        <v>7.49</v>
      </c>
      <c r="L304" s="78">
        <f t="shared" si="43"/>
        <v>22.5</v>
      </c>
      <c r="M304" s="76">
        <v>1.0</v>
      </c>
      <c r="N304" s="78">
        <f t="shared" si="44"/>
        <v>7.49</v>
      </c>
    </row>
    <row r="305">
      <c r="A305" s="76" t="s">
        <v>41</v>
      </c>
      <c r="B305" s="76"/>
      <c r="C305" s="76">
        <v>859.0</v>
      </c>
      <c r="D305" s="76" t="s">
        <v>916</v>
      </c>
      <c r="E305" s="76" t="s">
        <v>31</v>
      </c>
      <c r="F305" s="202">
        <v>43606.0</v>
      </c>
      <c r="G305" s="202">
        <v>44621.0</v>
      </c>
      <c r="H305" s="202">
        <v>44897.0</v>
      </c>
      <c r="I305" s="202">
        <v>44897.0</v>
      </c>
      <c r="J305" s="78">
        <v>39.99</v>
      </c>
      <c r="K305" s="78">
        <v>0.0</v>
      </c>
      <c r="L305" s="78">
        <f t="shared" si="43"/>
        <v>39.99</v>
      </c>
      <c r="M305" s="76">
        <v>2.0</v>
      </c>
      <c r="N305" s="78">
        <f t="shared" si="44"/>
        <v>0</v>
      </c>
    </row>
    <row r="306">
      <c r="A306" s="76" t="s">
        <v>41</v>
      </c>
      <c r="B306" s="76"/>
      <c r="C306" s="76">
        <v>939.0</v>
      </c>
      <c r="D306" s="76" t="s">
        <v>917</v>
      </c>
      <c r="E306" s="76" t="s">
        <v>31</v>
      </c>
      <c r="F306" s="202">
        <v>43746.0</v>
      </c>
      <c r="G306" s="202">
        <v>43824.0</v>
      </c>
      <c r="H306" s="202">
        <v>43831.0</v>
      </c>
      <c r="I306" s="202">
        <v>43834.0</v>
      </c>
      <c r="J306" s="78">
        <v>29.99</v>
      </c>
      <c r="K306" s="78">
        <v>0.0</v>
      </c>
      <c r="L306" s="78">
        <f t="shared" si="43"/>
        <v>29.99</v>
      </c>
      <c r="M306" s="76">
        <v>21.0</v>
      </c>
      <c r="N306" s="78">
        <f t="shared" si="44"/>
        <v>0</v>
      </c>
    </row>
    <row r="307">
      <c r="A307" s="76" t="s">
        <v>41</v>
      </c>
      <c r="B307" s="76"/>
      <c r="C307" s="76">
        <v>588.0</v>
      </c>
      <c r="D307" s="76" t="s">
        <v>918</v>
      </c>
      <c r="E307" s="76" t="s">
        <v>31</v>
      </c>
      <c r="F307" s="202">
        <v>43875.0</v>
      </c>
      <c r="G307" s="202">
        <v>43907.0</v>
      </c>
      <c r="H307" s="202">
        <v>43907.0</v>
      </c>
      <c r="I307" s="202">
        <v>43907.0</v>
      </c>
      <c r="J307" s="78">
        <v>39.99</v>
      </c>
      <c r="K307" s="78">
        <v>29.99</v>
      </c>
      <c r="L307" s="78">
        <f t="shared" si="43"/>
        <v>10</v>
      </c>
      <c r="M307" s="76">
        <v>1.0</v>
      </c>
      <c r="N307" s="78">
        <f t="shared" si="44"/>
        <v>29.99</v>
      </c>
    </row>
    <row r="308">
      <c r="A308" s="76" t="s">
        <v>41</v>
      </c>
      <c r="B308" s="76" t="s">
        <v>252</v>
      </c>
      <c r="C308" s="76">
        <v>910.0</v>
      </c>
      <c r="D308" s="76" t="s">
        <v>919</v>
      </c>
      <c r="E308" s="76" t="s">
        <v>31</v>
      </c>
      <c r="F308" s="202">
        <v>43886.0</v>
      </c>
      <c r="G308" s="202">
        <v>44006.0</v>
      </c>
      <c r="H308" s="202">
        <v>44006.0</v>
      </c>
      <c r="I308" s="202">
        <v>44385.0</v>
      </c>
      <c r="J308" s="78">
        <v>56.98</v>
      </c>
      <c r="K308" s="78">
        <v>37.58</v>
      </c>
      <c r="L308" s="78">
        <f t="shared" si="43"/>
        <v>19.4</v>
      </c>
      <c r="M308" s="76">
        <v>15.0</v>
      </c>
      <c r="N308" s="78">
        <f t="shared" si="44"/>
        <v>2.505333333</v>
      </c>
    </row>
    <row r="309">
      <c r="A309" s="76" t="s">
        <v>41</v>
      </c>
      <c r="B309" s="76" t="s">
        <v>186</v>
      </c>
      <c r="C309" s="76">
        <v>778.0</v>
      </c>
      <c r="D309" s="76" t="s">
        <v>920</v>
      </c>
      <c r="E309" s="76" t="s">
        <v>31</v>
      </c>
      <c r="F309" s="202">
        <v>43921.0</v>
      </c>
      <c r="G309" s="202">
        <v>44609.0</v>
      </c>
      <c r="H309" s="202">
        <v>44610.0</v>
      </c>
      <c r="I309" s="202">
        <v>45631.0</v>
      </c>
      <c r="J309" s="78">
        <v>17.99</v>
      </c>
      <c r="K309" s="78">
        <v>8.99</v>
      </c>
      <c r="L309" s="78">
        <f t="shared" si="43"/>
        <v>9</v>
      </c>
      <c r="M309" s="76">
        <v>11.0</v>
      </c>
      <c r="N309" s="78">
        <f t="shared" si="44"/>
        <v>0.8172727273</v>
      </c>
    </row>
    <row r="310">
      <c r="A310" s="76" t="s">
        <v>41</v>
      </c>
      <c r="B310" s="76" t="s">
        <v>230</v>
      </c>
      <c r="C310" s="203">
        <v>625.0</v>
      </c>
      <c r="D310" s="76" t="s">
        <v>921</v>
      </c>
      <c r="E310" s="76" t="s">
        <v>31</v>
      </c>
      <c r="F310" s="202">
        <v>43965.0</v>
      </c>
      <c r="G310" s="202">
        <v>44708.0</v>
      </c>
      <c r="H310" s="202">
        <v>45626.0</v>
      </c>
      <c r="I310" s="202">
        <v>45627.0</v>
      </c>
      <c r="J310" s="78">
        <v>5.99</v>
      </c>
      <c r="K310" s="78">
        <v>3.59</v>
      </c>
      <c r="L310" s="78">
        <f t="shared" si="43"/>
        <v>2.4</v>
      </c>
      <c r="M310" s="76">
        <v>2.0</v>
      </c>
      <c r="N310" s="78">
        <f t="shared" si="44"/>
        <v>1.795</v>
      </c>
    </row>
    <row r="311">
      <c r="A311" s="76" t="s">
        <v>41</v>
      </c>
      <c r="B311" s="76"/>
      <c r="C311" s="33">
        <v>606.0</v>
      </c>
      <c r="D311" s="33" t="s">
        <v>54</v>
      </c>
      <c r="E311" s="33" t="s">
        <v>31</v>
      </c>
      <c r="F311" s="34">
        <v>44047.0</v>
      </c>
      <c r="G311" s="34">
        <v>44058.0</v>
      </c>
      <c r="H311" s="34">
        <v>44058.0</v>
      </c>
      <c r="I311" s="34">
        <v>45807.0</v>
      </c>
      <c r="J311" s="35">
        <v>19.99</v>
      </c>
      <c r="K311" s="35">
        <v>0.0</v>
      </c>
      <c r="L311" s="35">
        <f t="shared" si="43"/>
        <v>19.99</v>
      </c>
      <c r="M311" s="33">
        <f>45+2</f>
        <v>47</v>
      </c>
      <c r="N311" s="35">
        <f t="shared" si="44"/>
        <v>0</v>
      </c>
    </row>
    <row r="312">
      <c r="A312" s="76" t="s">
        <v>41</v>
      </c>
      <c r="B312" s="76"/>
      <c r="C312" s="76">
        <v>580.0</v>
      </c>
      <c r="D312" s="76" t="s">
        <v>922</v>
      </c>
      <c r="E312" s="76" t="s">
        <v>31</v>
      </c>
      <c r="F312" s="202">
        <v>44141.0</v>
      </c>
      <c r="G312" s="202">
        <v>44565.0</v>
      </c>
      <c r="H312" s="202">
        <v>44565.0</v>
      </c>
      <c r="I312" s="202">
        <v>44565.0</v>
      </c>
      <c r="J312" s="78">
        <v>69.99</v>
      </c>
      <c r="K312" s="78">
        <v>0.0</v>
      </c>
      <c r="L312" s="78">
        <f t="shared" si="43"/>
        <v>69.99</v>
      </c>
      <c r="M312" s="76">
        <v>1.0</v>
      </c>
      <c r="N312" s="78">
        <f t="shared" si="44"/>
        <v>0</v>
      </c>
    </row>
    <row r="313">
      <c r="A313" s="76" t="s">
        <v>41</v>
      </c>
      <c r="B313" s="76" t="s">
        <v>202</v>
      </c>
      <c r="C313" s="76">
        <v>774.0</v>
      </c>
      <c r="D313" s="76" t="s">
        <v>923</v>
      </c>
      <c r="E313" s="76" t="s">
        <v>31</v>
      </c>
      <c r="F313" s="202">
        <v>44145.0</v>
      </c>
      <c r="G313" s="202">
        <v>44593.0</v>
      </c>
      <c r="H313" s="202">
        <v>44593.0</v>
      </c>
      <c r="I313" s="202">
        <v>44593.0</v>
      </c>
      <c r="J313" s="204">
        <v>44.99</v>
      </c>
      <c r="K313" s="204">
        <v>0.0</v>
      </c>
      <c r="L313" s="78">
        <f t="shared" si="43"/>
        <v>44.99</v>
      </c>
      <c r="M313" s="76">
        <v>1.0</v>
      </c>
      <c r="N313" s="78">
        <f t="shared" si="44"/>
        <v>0</v>
      </c>
    </row>
    <row r="314">
      <c r="A314" s="76" t="s">
        <v>41</v>
      </c>
      <c r="B314" s="76"/>
      <c r="C314" s="76">
        <v>806.0</v>
      </c>
      <c r="D314" s="76" t="s">
        <v>924</v>
      </c>
      <c r="E314" s="76" t="s">
        <v>31</v>
      </c>
      <c r="F314" s="202">
        <v>44147.0</v>
      </c>
      <c r="G314" s="202">
        <v>44883.0</v>
      </c>
      <c r="H314" s="202">
        <v>44885.0</v>
      </c>
      <c r="I314" s="202">
        <v>44889.0</v>
      </c>
      <c r="J314" s="78">
        <v>69.99</v>
      </c>
      <c r="K314" s="78">
        <v>29.39</v>
      </c>
      <c r="L314" s="78">
        <f t="shared" si="43"/>
        <v>40.6</v>
      </c>
      <c r="M314" s="76">
        <v>30.0</v>
      </c>
      <c r="N314" s="78">
        <f t="shared" si="44"/>
        <v>0.9796666667</v>
      </c>
    </row>
    <row r="315">
      <c r="A315" s="76" t="s">
        <v>41</v>
      </c>
      <c r="B315" s="76" t="s">
        <v>181</v>
      </c>
      <c r="C315" s="76">
        <v>527.0</v>
      </c>
      <c r="D315" s="76" t="s">
        <v>925</v>
      </c>
      <c r="E315" s="76" t="s">
        <v>31</v>
      </c>
      <c r="F315" s="202">
        <v>44165.0</v>
      </c>
      <c r="G315" s="202">
        <v>45070.0</v>
      </c>
      <c r="H315" s="202">
        <v>45070.0</v>
      </c>
      <c r="I315" s="202">
        <v>45070.0</v>
      </c>
      <c r="J315" s="78">
        <v>10.99</v>
      </c>
      <c r="K315" s="78">
        <v>0.54</v>
      </c>
      <c r="L315" s="78">
        <f t="shared" si="43"/>
        <v>10.45</v>
      </c>
      <c r="M315" s="76">
        <v>1.0</v>
      </c>
      <c r="N315" s="78">
        <f t="shared" si="44"/>
        <v>0.54</v>
      </c>
    </row>
    <row r="316">
      <c r="A316" s="76" t="s">
        <v>41</v>
      </c>
      <c r="B316" s="76"/>
      <c r="C316" s="76">
        <v>932.0</v>
      </c>
      <c r="D316" s="76" t="s">
        <v>926</v>
      </c>
      <c r="E316" s="76" t="s">
        <v>31</v>
      </c>
      <c r="F316" s="202">
        <v>44166.0</v>
      </c>
      <c r="G316" s="202">
        <v>44335.0</v>
      </c>
      <c r="H316" s="202">
        <v>44335.0</v>
      </c>
      <c r="I316" s="202">
        <v>44335.0</v>
      </c>
      <c r="J316" s="78">
        <v>14.99</v>
      </c>
      <c r="K316" s="78">
        <v>9.74</v>
      </c>
      <c r="L316" s="78">
        <f t="shared" si="43"/>
        <v>5.25</v>
      </c>
      <c r="M316" s="76">
        <v>1.0</v>
      </c>
      <c r="N316" s="78">
        <f t="shared" si="44"/>
        <v>9.74</v>
      </c>
    </row>
    <row r="317">
      <c r="A317" s="76" t="s">
        <v>41</v>
      </c>
      <c r="B317" s="76"/>
      <c r="C317" s="76">
        <v>888.0</v>
      </c>
      <c r="D317" s="76" t="s">
        <v>927</v>
      </c>
      <c r="E317" s="76" t="s">
        <v>31</v>
      </c>
      <c r="F317" s="202">
        <v>44196.0</v>
      </c>
      <c r="G317" s="202">
        <v>45382.0</v>
      </c>
      <c r="H317" s="202">
        <v>45382.0</v>
      </c>
      <c r="I317" s="202">
        <v>45382.0</v>
      </c>
      <c r="J317" s="78">
        <v>26.48</v>
      </c>
      <c r="K317" s="78">
        <v>0.0</v>
      </c>
      <c r="L317" s="78">
        <f t="shared" si="43"/>
        <v>26.48</v>
      </c>
      <c r="M317" s="76">
        <v>1.0</v>
      </c>
      <c r="N317" s="78">
        <f t="shared" si="44"/>
        <v>0</v>
      </c>
    </row>
    <row r="318">
      <c r="A318" s="76" t="s">
        <v>41</v>
      </c>
      <c r="B318" s="76" t="s">
        <v>188</v>
      </c>
      <c r="C318" s="76">
        <v>850.0</v>
      </c>
      <c r="D318" s="76" t="s">
        <v>928</v>
      </c>
      <c r="E318" s="76" t="s">
        <v>31</v>
      </c>
      <c r="F318" s="202">
        <v>44273.0</v>
      </c>
      <c r="G318" s="202">
        <v>44335.0</v>
      </c>
      <c r="H318" s="202">
        <v>44424.0</v>
      </c>
      <c r="I318" s="202">
        <v>44427.0</v>
      </c>
      <c r="J318" s="78">
        <v>5.99</v>
      </c>
      <c r="K318" s="78">
        <v>4.19</v>
      </c>
      <c r="L318" s="78">
        <f t="shared" si="43"/>
        <v>1.8</v>
      </c>
      <c r="M318" s="76">
        <v>5.0</v>
      </c>
      <c r="N318" s="78">
        <f t="shared" si="44"/>
        <v>0.838</v>
      </c>
    </row>
    <row r="319">
      <c r="A319" s="76" t="s">
        <v>41</v>
      </c>
      <c r="B319" s="76"/>
      <c r="C319" s="76">
        <v>603.0</v>
      </c>
      <c r="D319" s="76" t="s">
        <v>929</v>
      </c>
      <c r="E319" s="76" t="s">
        <v>31</v>
      </c>
      <c r="F319" s="202">
        <v>44393.0</v>
      </c>
      <c r="G319" s="202">
        <v>44446.0</v>
      </c>
      <c r="H319" s="202">
        <v>44448.0</v>
      </c>
      <c r="I319" s="202">
        <v>44469.0</v>
      </c>
      <c r="J319" s="78">
        <v>69.99</v>
      </c>
      <c r="K319" s="78">
        <v>0.0</v>
      </c>
      <c r="L319" s="78">
        <f t="shared" si="43"/>
        <v>69.99</v>
      </c>
      <c r="M319" s="76">
        <v>103.0</v>
      </c>
      <c r="N319" s="78">
        <f t="shared" si="44"/>
        <v>0</v>
      </c>
    </row>
    <row r="320">
      <c r="A320" s="42" t="s">
        <v>41</v>
      </c>
      <c r="B320" s="42" t="s">
        <v>222</v>
      </c>
      <c r="C320" s="43">
        <v>856.0</v>
      </c>
      <c r="D320" s="42" t="s">
        <v>930</v>
      </c>
      <c r="E320" s="42" t="s">
        <v>31</v>
      </c>
      <c r="F320" s="44">
        <v>44456.0</v>
      </c>
      <c r="G320" s="44">
        <v>45020.0</v>
      </c>
      <c r="H320" s="44">
        <v>45754.0</v>
      </c>
      <c r="I320" s="44">
        <v>45757.0</v>
      </c>
      <c r="J320" s="205">
        <v>24.99</v>
      </c>
      <c r="K320" s="205">
        <v>0.0</v>
      </c>
      <c r="L320" s="205">
        <v>24.99</v>
      </c>
      <c r="M320" s="42">
        <v>15.0</v>
      </c>
      <c r="N320" s="205">
        <v>0.0</v>
      </c>
    </row>
    <row r="321">
      <c r="A321" s="76" t="s">
        <v>41</v>
      </c>
      <c r="B321" s="76"/>
      <c r="C321" s="76">
        <v>668.0</v>
      </c>
      <c r="D321" s="76" t="s">
        <v>931</v>
      </c>
      <c r="E321" s="76" t="s">
        <v>31</v>
      </c>
      <c r="F321" s="202">
        <v>44509.0</v>
      </c>
      <c r="G321" s="202">
        <v>45083.0</v>
      </c>
      <c r="H321" s="202">
        <v>45083.0</v>
      </c>
      <c r="I321" s="202">
        <v>45083.0</v>
      </c>
      <c r="J321" s="78">
        <v>59.99</v>
      </c>
      <c r="K321" s="78">
        <v>0.0</v>
      </c>
      <c r="L321" s="78">
        <f t="shared" ref="L321:L349" si="45">J321-K321</f>
        <v>59.99</v>
      </c>
      <c r="M321" s="76">
        <v>1.0</v>
      </c>
      <c r="N321" s="78">
        <f t="shared" ref="N321:N349" si="46">K321/M321</f>
        <v>0</v>
      </c>
    </row>
    <row r="322">
      <c r="A322" s="76" t="s">
        <v>41</v>
      </c>
      <c r="B322" s="76" t="s">
        <v>179</v>
      </c>
      <c r="C322" s="76">
        <v>570.0</v>
      </c>
      <c r="D322" s="76" t="s">
        <v>932</v>
      </c>
      <c r="E322" s="76" t="s">
        <v>31</v>
      </c>
      <c r="F322" s="202">
        <v>44523.0</v>
      </c>
      <c r="G322" s="202">
        <v>45140.0</v>
      </c>
      <c r="H322" s="202">
        <v>45140.0</v>
      </c>
      <c r="I322" s="202">
        <v>45140.0</v>
      </c>
      <c r="J322" s="78">
        <v>19.99</v>
      </c>
      <c r="K322" s="78">
        <v>0.0</v>
      </c>
      <c r="L322" s="78">
        <f t="shared" si="45"/>
        <v>19.99</v>
      </c>
      <c r="M322" s="76">
        <v>1.0</v>
      </c>
      <c r="N322" s="78">
        <f t="shared" si="46"/>
        <v>0</v>
      </c>
    </row>
    <row r="323">
      <c r="A323" s="76" t="s">
        <v>41</v>
      </c>
      <c r="B323" s="76"/>
      <c r="C323" s="76">
        <v>760.0</v>
      </c>
      <c r="D323" s="76" t="s">
        <v>933</v>
      </c>
      <c r="E323" s="76" t="s">
        <v>31</v>
      </c>
      <c r="F323" s="202">
        <v>44600.0</v>
      </c>
      <c r="G323" s="202">
        <v>44923.0</v>
      </c>
      <c r="H323" s="202">
        <v>45475.0</v>
      </c>
      <c r="I323" s="202">
        <v>45475.0</v>
      </c>
      <c r="J323" s="78">
        <v>29.99</v>
      </c>
      <c r="K323" s="78">
        <v>9.89</v>
      </c>
      <c r="L323" s="78">
        <f t="shared" si="45"/>
        <v>20.1</v>
      </c>
      <c r="M323" s="76">
        <v>2.0</v>
      </c>
      <c r="N323" s="78">
        <f t="shared" si="46"/>
        <v>4.945</v>
      </c>
    </row>
    <row r="324">
      <c r="A324" s="76" t="s">
        <v>41</v>
      </c>
      <c r="B324" s="76"/>
      <c r="C324" s="76">
        <v>640.0</v>
      </c>
      <c r="D324" s="76" t="s">
        <v>934</v>
      </c>
      <c r="E324" s="76" t="s">
        <v>31</v>
      </c>
      <c r="F324" s="202">
        <v>44617.0</v>
      </c>
      <c r="G324" s="202">
        <v>45048.0</v>
      </c>
      <c r="H324" s="202">
        <v>45236.0</v>
      </c>
      <c r="I324" s="202">
        <v>45246.0</v>
      </c>
      <c r="J324" s="78">
        <v>69.99</v>
      </c>
      <c r="K324" s="78">
        <v>0.0</v>
      </c>
      <c r="L324" s="78">
        <f t="shared" si="45"/>
        <v>69.99</v>
      </c>
      <c r="M324" s="76">
        <v>60.0</v>
      </c>
      <c r="N324" s="78">
        <f t="shared" si="46"/>
        <v>0</v>
      </c>
    </row>
    <row r="325">
      <c r="A325" s="76" t="s">
        <v>41</v>
      </c>
      <c r="B325" s="76"/>
      <c r="C325" s="76">
        <v>685.0</v>
      </c>
      <c r="D325" s="76" t="s">
        <v>935</v>
      </c>
      <c r="E325" s="76" t="s">
        <v>31</v>
      </c>
      <c r="F325" s="202">
        <v>44656.0</v>
      </c>
      <c r="G325" s="202">
        <v>45511.0</v>
      </c>
      <c r="H325" s="202">
        <v>45511.0</v>
      </c>
      <c r="I325" s="202">
        <v>45511.0</v>
      </c>
      <c r="J325" s="78">
        <v>59.99</v>
      </c>
      <c r="K325" s="78">
        <v>0.0</v>
      </c>
      <c r="L325" s="78">
        <f t="shared" si="45"/>
        <v>59.99</v>
      </c>
      <c r="M325" s="76">
        <v>1.0</v>
      </c>
      <c r="N325" s="78">
        <f t="shared" si="46"/>
        <v>0</v>
      </c>
    </row>
    <row r="326">
      <c r="A326" s="76" t="s">
        <v>41</v>
      </c>
      <c r="B326" s="76"/>
      <c r="C326" s="76">
        <v>911.0</v>
      </c>
      <c r="D326" s="76" t="s">
        <v>936</v>
      </c>
      <c r="E326" s="76" t="s">
        <v>31</v>
      </c>
      <c r="F326" s="202">
        <v>44782.0</v>
      </c>
      <c r="G326" s="202">
        <v>45143.0</v>
      </c>
      <c r="H326" s="202">
        <v>45424.0</v>
      </c>
      <c r="I326" s="202">
        <v>45430.0</v>
      </c>
      <c r="J326" s="78">
        <v>29.99</v>
      </c>
      <c r="K326" s="78">
        <v>14.99</v>
      </c>
      <c r="L326" s="78">
        <f t="shared" si="45"/>
        <v>15</v>
      </c>
      <c r="M326" s="76">
        <v>1.0</v>
      </c>
      <c r="N326" s="78">
        <f t="shared" si="46"/>
        <v>14.99</v>
      </c>
    </row>
    <row r="327">
      <c r="A327" s="76" t="s">
        <v>41</v>
      </c>
      <c r="B327" s="76"/>
      <c r="C327" s="76">
        <v>802.0</v>
      </c>
      <c r="D327" s="76" t="s">
        <v>937</v>
      </c>
      <c r="E327" s="76" t="s">
        <v>31</v>
      </c>
      <c r="F327" s="202">
        <v>44789.0</v>
      </c>
      <c r="G327" s="202">
        <v>45328.0</v>
      </c>
      <c r="H327" s="202">
        <v>45328.0</v>
      </c>
      <c r="I327" s="202">
        <v>45328.0</v>
      </c>
      <c r="J327" s="78">
        <v>29.99</v>
      </c>
      <c r="K327" s="78">
        <v>0.0</v>
      </c>
      <c r="L327" s="78">
        <f t="shared" si="45"/>
        <v>29.99</v>
      </c>
      <c r="M327" s="76">
        <v>1.0</v>
      </c>
      <c r="N327" s="78">
        <f t="shared" si="46"/>
        <v>0</v>
      </c>
    </row>
    <row r="328">
      <c r="A328" s="76" t="s">
        <v>41</v>
      </c>
      <c r="B328" s="76"/>
      <c r="C328" s="76">
        <v>605.0</v>
      </c>
      <c r="D328" s="76" t="s">
        <v>938</v>
      </c>
      <c r="E328" s="76" t="s">
        <v>31</v>
      </c>
      <c r="F328" s="202">
        <v>44803.0</v>
      </c>
      <c r="G328" s="202">
        <v>44922.0</v>
      </c>
      <c r="H328" s="202">
        <v>45357.0</v>
      </c>
      <c r="I328" s="202">
        <v>45357.0</v>
      </c>
      <c r="J328" s="78">
        <v>54.99</v>
      </c>
      <c r="K328" s="78">
        <v>0.0</v>
      </c>
      <c r="L328" s="78">
        <f t="shared" si="45"/>
        <v>54.99</v>
      </c>
      <c r="M328" s="76">
        <v>2.0</v>
      </c>
      <c r="N328" s="78">
        <f t="shared" si="46"/>
        <v>0</v>
      </c>
    </row>
    <row r="329">
      <c r="A329" s="76" t="s">
        <v>41</v>
      </c>
      <c r="B329" s="76"/>
      <c r="C329" s="76">
        <v>782.0</v>
      </c>
      <c r="D329" s="76" t="s">
        <v>939</v>
      </c>
      <c r="E329" s="76" t="s">
        <v>31</v>
      </c>
      <c r="F329" s="202">
        <v>44957.0</v>
      </c>
      <c r="G329" s="202">
        <v>45265.0</v>
      </c>
      <c r="H329" s="202">
        <v>45265.0</v>
      </c>
      <c r="I329" s="202">
        <v>45506.0</v>
      </c>
      <c r="J329" s="78">
        <v>32.98</v>
      </c>
      <c r="K329" s="78">
        <v>2.99</v>
      </c>
      <c r="L329" s="78">
        <f t="shared" si="45"/>
        <v>29.99</v>
      </c>
      <c r="M329" s="76">
        <v>76.0</v>
      </c>
      <c r="N329" s="78">
        <f t="shared" si="46"/>
        <v>0.03934210526</v>
      </c>
    </row>
    <row r="330">
      <c r="A330" s="76" t="s">
        <v>41</v>
      </c>
      <c r="B330" s="76" t="s">
        <v>194</v>
      </c>
      <c r="C330" s="76">
        <v>567.0</v>
      </c>
      <c r="D330" s="76" t="s">
        <v>940</v>
      </c>
      <c r="E330" s="76" t="s">
        <v>31</v>
      </c>
      <c r="F330" s="202">
        <v>45037.0</v>
      </c>
      <c r="G330" s="202">
        <v>45491.0</v>
      </c>
      <c r="H330" s="202">
        <v>45496.0</v>
      </c>
      <c r="I330" s="202">
        <v>45514.0</v>
      </c>
      <c r="J330" s="78">
        <v>69.99</v>
      </c>
      <c r="K330" s="78">
        <v>34.99</v>
      </c>
      <c r="L330" s="78">
        <f t="shared" si="45"/>
        <v>35</v>
      </c>
      <c r="M330" s="76">
        <v>42.0</v>
      </c>
      <c r="N330" s="78">
        <f t="shared" si="46"/>
        <v>0.8330952381</v>
      </c>
    </row>
    <row r="331">
      <c r="A331" s="42" t="s">
        <v>41</v>
      </c>
      <c r="B331" s="42"/>
      <c r="C331" s="43">
        <v>1082.0</v>
      </c>
      <c r="D331" s="42" t="s">
        <v>941</v>
      </c>
      <c r="E331" s="42" t="s">
        <v>31</v>
      </c>
      <c r="F331" s="44">
        <v>45078.0</v>
      </c>
      <c r="G331" s="44">
        <v>45734.0</v>
      </c>
      <c r="H331" s="44">
        <v>45743.0</v>
      </c>
      <c r="I331" s="44">
        <v>45743.0</v>
      </c>
      <c r="J331" s="45">
        <v>24.99</v>
      </c>
      <c r="K331" s="45">
        <v>8.49</v>
      </c>
      <c r="L331" s="45">
        <f t="shared" si="45"/>
        <v>16.5</v>
      </c>
      <c r="M331" s="42">
        <v>3.0</v>
      </c>
      <c r="N331" s="45">
        <f t="shared" si="46"/>
        <v>2.83</v>
      </c>
    </row>
    <row r="332">
      <c r="A332" s="76" t="s">
        <v>41</v>
      </c>
      <c r="B332" s="76"/>
      <c r="C332" s="76">
        <v>604.0</v>
      </c>
      <c r="D332" s="76" t="s">
        <v>942</v>
      </c>
      <c r="E332" s="76" t="s">
        <v>31</v>
      </c>
      <c r="F332" s="202">
        <v>45093.0</v>
      </c>
      <c r="G332" s="202">
        <v>45356.0</v>
      </c>
      <c r="H332" s="202">
        <v>45356.0</v>
      </c>
      <c r="I332" s="202">
        <v>45369.0</v>
      </c>
      <c r="J332" s="78">
        <v>79.99</v>
      </c>
      <c r="K332" s="78">
        <v>0.0</v>
      </c>
      <c r="L332" s="78">
        <f t="shared" si="45"/>
        <v>79.99</v>
      </c>
      <c r="M332" s="76">
        <v>82.0</v>
      </c>
      <c r="N332" s="78">
        <f t="shared" si="46"/>
        <v>0</v>
      </c>
    </row>
    <row r="333">
      <c r="A333" s="76" t="s">
        <v>41</v>
      </c>
      <c r="B333" s="76" t="s">
        <v>256</v>
      </c>
      <c r="C333" s="76">
        <v>971.0</v>
      </c>
      <c r="D333" s="76" t="s">
        <v>943</v>
      </c>
      <c r="E333" s="76" t="s">
        <v>663</v>
      </c>
      <c r="F333" s="202">
        <v>42290.0</v>
      </c>
      <c r="G333" s="202">
        <v>43468.0</v>
      </c>
      <c r="H333" s="202">
        <v>43468.0</v>
      </c>
      <c r="I333" s="202">
        <v>43468.0</v>
      </c>
      <c r="J333" s="78">
        <v>19.99</v>
      </c>
      <c r="K333" s="78">
        <v>9.99</v>
      </c>
      <c r="L333" s="78">
        <f t="shared" si="45"/>
        <v>10</v>
      </c>
      <c r="M333" s="76">
        <v>1.0</v>
      </c>
      <c r="N333" s="78">
        <f t="shared" si="46"/>
        <v>9.99</v>
      </c>
    </row>
    <row r="334">
      <c r="A334" s="76" t="s">
        <v>41</v>
      </c>
      <c r="B334" s="76" t="s">
        <v>216</v>
      </c>
      <c r="C334" s="76">
        <v>984.0</v>
      </c>
      <c r="D334" s="76" t="s">
        <v>944</v>
      </c>
      <c r="E334" s="76" t="s">
        <v>663</v>
      </c>
      <c r="F334" s="202">
        <v>42653.0</v>
      </c>
      <c r="G334" s="202">
        <v>43463.0</v>
      </c>
      <c r="H334" s="202">
        <v>43463.0</v>
      </c>
      <c r="I334" s="202">
        <v>45150.0</v>
      </c>
      <c r="J334" s="78">
        <v>29.99</v>
      </c>
      <c r="K334" s="78">
        <v>0.0</v>
      </c>
      <c r="L334" s="78">
        <f t="shared" si="45"/>
        <v>29.99</v>
      </c>
      <c r="M334" s="76">
        <v>11.0</v>
      </c>
      <c r="N334" s="78">
        <f t="shared" si="46"/>
        <v>0</v>
      </c>
    </row>
    <row r="335">
      <c r="A335" s="76" t="s">
        <v>41</v>
      </c>
      <c r="B335" s="76"/>
      <c r="C335" s="76">
        <v>949.0</v>
      </c>
      <c r="D335" s="76" t="s">
        <v>945</v>
      </c>
      <c r="E335" s="76" t="s">
        <v>663</v>
      </c>
      <c r="F335" s="202">
        <v>42654.0</v>
      </c>
      <c r="G335" s="202">
        <v>43472.0</v>
      </c>
      <c r="H335" s="202">
        <v>44034.0</v>
      </c>
      <c r="I335" s="202">
        <v>44035.0</v>
      </c>
      <c r="J335" s="78">
        <v>19.99</v>
      </c>
      <c r="K335" s="78">
        <v>9.99</v>
      </c>
      <c r="L335" s="78">
        <f t="shared" si="45"/>
        <v>10</v>
      </c>
      <c r="M335" s="76">
        <v>4.0</v>
      </c>
      <c r="N335" s="78">
        <f t="shared" si="46"/>
        <v>2.4975</v>
      </c>
    </row>
    <row r="336">
      <c r="A336" s="76" t="s">
        <v>41</v>
      </c>
      <c r="B336" s="76"/>
      <c r="C336" s="76">
        <v>959.0</v>
      </c>
      <c r="D336" s="76" t="s">
        <v>946</v>
      </c>
      <c r="E336" s="76" t="s">
        <v>663</v>
      </c>
      <c r="F336" s="202">
        <v>42656.0</v>
      </c>
      <c r="G336" s="202">
        <v>43475.0</v>
      </c>
      <c r="H336" s="202">
        <v>43537.0</v>
      </c>
      <c r="I336" s="202">
        <v>43537.0</v>
      </c>
      <c r="J336" s="78">
        <v>19.99</v>
      </c>
      <c r="K336" s="78">
        <v>19.99</v>
      </c>
      <c r="L336" s="78">
        <f t="shared" si="45"/>
        <v>0</v>
      </c>
      <c r="M336" s="76">
        <v>2.0</v>
      </c>
      <c r="N336" s="78">
        <f t="shared" si="46"/>
        <v>9.995</v>
      </c>
    </row>
    <row r="337">
      <c r="A337" s="76" t="s">
        <v>41</v>
      </c>
      <c r="B337" s="76"/>
      <c r="C337" s="76">
        <v>988.0</v>
      </c>
      <c r="D337" s="76" t="s">
        <v>66</v>
      </c>
      <c r="E337" s="76" t="s">
        <v>663</v>
      </c>
      <c r="F337" s="202">
        <v>42656.0</v>
      </c>
      <c r="G337" s="202">
        <v>43466.0</v>
      </c>
      <c r="H337" s="202">
        <v>43480.0</v>
      </c>
      <c r="I337" s="202">
        <v>43480.0</v>
      </c>
      <c r="J337" s="78">
        <v>19.99</v>
      </c>
      <c r="K337" s="78">
        <v>9.99</v>
      </c>
      <c r="L337" s="78">
        <f t="shared" si="45"/>
        <v>10</v>
      </c>
      <c r="M337" s="76">
        <v>1.0</v>
      </c>
      <c r="N337" s="78">
        <f t="shared" si="46"/>
        <v>9.99</v>
      </c>
    </row>
    <row r="338">
      <c r="A338" s="76" t="s">
        <v>41</v>
      </c>
      <c r="B338" s="76"/>
      <c r="C338" s="76">
        <v>1004.0</v>
      </c>
      <c r="D338" s="76" t="s">
        <v>947</v>
      </c>
      <c r="E338" s="76" t="s">
        <v>663</v>
      </c>
      <c r="F338" s="202">
        <v>42656.0</v>
      </c>
      <c r="G338" s="202">
        <v>43466.0</v>
      </c>
      <c r="H338" s="202">
        <v>43543.0</v>
      </c>
      <c r="I338" s="202">
        <v>43543.0</v>
      </c>
      <c r="J338" s="78">
        <v>9.99</v>
      </c>
      <c r="K338" s="78">
        <v>3.99</v>
      </c>
      <c r="L338" s="78">
        <f t="shared" si="45"/>
        <v>6</v>
      </c>
      <c r="M338" s="76">
        <v>1.0</v>
      </c>
      <c r="N338" s="78">
        <f t="shared" si="46"/>
        <v>3.99</v>
      </c>
    </row>
    <row r="339">
      <c r="A339" s="76" t="s">
        <v>41</v>
      </c>
      <c r="B339" s="76"/>
      <c r="C339" s="76">
        <v>1006.0</v>
      </c>
      <c r="D339" s="76" t="s">
        <v>948</v>
      </c>
      <c r="E339" s="76" t="s">
        <v>663</v>
      </c>
      <c r="F339" s="202">
        <v>42656.0</v>
      </c>
      <c r="G339" s="202">
        <v>43468.0</v>
      </c>
      <c r="H339" s="202">
        <v>43477.0</v>
      </c>
      <c r="I339" s="202">
        <v>43896.0</v>
      </c>
      <c r="J339" s="78">
        <v>19.99</v>
      </c>
      <c r="K339" s="78">
        <v>9.99</v>
      </c>
      <c r="L339" s="78">
        <f t="shared" si="45"/>
        <v>10</v>
      </c>
      <c r="M339" s="76">
        <v>1.0</v>
      </c>
      <c r="N339" s="78">
        <f t="shared" si="46"/>
        <v>9.99</v>
      </c>
    </row>
    <row r="340">
      <c r="A340" s="76" t="s">
        <v>41</v>
      </c>
      <c r="B340" s="76"/>
      <c r="C340" s="76">
        <v>979.0</v>
      </c>
      <c r="D340" s="76" t="s">
        <v>949</v>
      </c>
      <c r="E340" s="76" t="s">
        <v>663</v>
      </c>
      <c r="F340" s="202">
        <v>42682.0</v>
      </c>
      <c r="G340" s="202">
        <v>43804.0</v>
      </c>
      <c r="H340" s="202">
        <v>43810.0</v>
      </c>
      <c r="I340" s="202">
        <v>43810.0</v>
      </c>
      <c r="J340" s="78">
        <v>19.99</v>
      </c>
      <c r="K340" s="78">
        <v>7.99</v>
      </c>
      <c r="L340" s="78">
        <f t="shared" si="45"/>
        <v>12</v>
      </c>
      <c r="M340" s="76">
        <v>2.0</v>
      </c>
      <c r="N340" s="78">
        <f t="shared" si="46"/>
        <v>3.995</v>
      </c>
    </row>
    <row r="341">
      <c r="A341" s="76" t="s">
        <v>41</v>
      </c>
      <c r="B341" s="76"/>
      <c r="C341" s="76">
        <v>1001.0</v>
      </c>
      <c r="D341" s="76" t="s">
        <v>950</v>
      </c>
      <c r="E341" s="76" t="s">
        <v>663</v>
      </c>
      <c r="F341" s="202">
        <v>42941.0</v>
      </c>
      <c r="G341" s="202">
        <v>43475.0</v>
      </c>
      <c r="H341" s="202">
        <v>43543.0</v>
      </c>
      <c r="I341" s="202">
        <v>43543.0</v>
      </c>
      <c r="J341" s="78">
        <v>15.99</v>
      </c>
      <c r="K341" s="78">
        <v>15.99</v>
      </c>
      <c r="L341" s="78">
        <f t="shared" si="45"/>
        <v>0</v>
      </c>
      <c r="M341" s="76">
        <v>1.0</v>
      </c>
      <c r="N341" s="78">
        <f t="shared" si="46"/>
        <v>15.99</v>
      </c>
    </row>
    <row r="342">
      <c r="A342" s="76" t="s">
        <v>41</v>
      </c>
      <c r="B342" s="76" t="s">
        <v>255</v>
      </c>
      <c r="C342" s="76">
        <v>1008.0</v>
      </c>
      <c r="D342" s="76" t="s">
        <v>951</v>
      </c>
      <c r="E342" s="76" t="s">
        <v>663</v>
      </c>
      <c r="F342" s="202">
        <v>42990.0</v>
      </c>
      <c r="G342" s="202">
        <v>43615.0</v>
      </c>
      <c r="H342" s="202">
        <v>43616.0</v>
      </c>
      <c r="I342" s="202">
        <v>43616.0</v>
      </c>
      <c r="J342" s="78">
        <v>24.99</v>
      </c>
      <c r="K342" s="78">
        <v>9.99</v>
      </c>
      <c r="L342" s="78">
        <f t="shared" si="45"/>
        <v>15</v>
      </c>
      <c r="M342" s="76">
        <v>1.0</v>
      </c>
      <c r="N342" s="78">
        <f t="shared" si="46"/>
        <v>9.99</v>
      </c>
    </row>
    <row r="343">
      <c r="A343" s="76" t="s">
        <v>41</v>
      </c>
      <c r="B343" s="76" t="s">
        <v>221</v>
      </c>
      <c r="C343" s="76">
        <v>990.0</v>
      </c>
      <c r="D343" s="76" t="s">
        <v>952</v>
      </c>
      <c r="E343" s="76" t="s">
        <v>663</v>
      </c>
      <c r="F343" s="202">
        <v>43119.0</v>
      </c>
      <c r="G343" s="202">
        <v>43468.0</v>
      </c>
      <c r="H343" s="202">
        <v>43543.0</v>
      </c>
      <c r="I343" s="202">
        <v>44027.0</v>
      </c>
      <c r="J343" s="78">
        <v>19.99</v>
      </c>
      <c r="K343" s="78">
        <v>11.99</v>
      </c>
      <c r="L343" s="78">
        <f t="shared" si="45"/>
        <v>8</v>
      </c>
      <c r="M343" s="76">
        <v>18.0</v>
      </c>
      <c r="N343" s="78">
        <f t="shared" si="46"/>
        <v>0.6661111111</v>
      </c>
    </row>
    <row r="344">
      <c r="A344" s="76" t="s">
        <v>41</v>
      </c>
      <c r="B344" s="76" t="s">
        <v>258</v>
      </c>
      <c r="C344" s="76">
        <v>970.0</v>
      </c>
      <c r="D344" s="76" t="s">
        <v>953</v>
      </c>
      <c r="E344" s="76" t="s">
        <v>663</v>
      </c>
      <c r="F344" s="202">
        <v>43979.0</v>
      </c>
      <c r="G344" s="202">
        <v>44252.0</v>
      </c>
      <c r="H344" s="202">
        <v>44254.0</v>
      </c>
      <c r="I344" s="202">
        <v>44254.0</v>
      </c>
      <c r="J344" s="78">
        <v>18.99</v>
      </c>
      <c r="K344" s="78">
        <v>11.39</v>
      </c>
      <c r="L344" s="78">
        <f t="shared" si="45"/>
        <v>7.6</v>
      </c>
      <c r="M344" s="76">
        <v>2.0</v>
      </c>
      <c r="N344" s="78">
        <f t="shared" si="46"/>
        <v>5.695</v>
      </c>
    </row>
    <row r="345">
      <c r="A345" s="76" t="s">
        <v>41</v>
      </c>
      <c r="B345" s="76"/>
      <c r="C345" s="76">
        <v>991.0</v>
      </c>
      <c r="D345" s="76" t="s">
        <v>954</v>
      </c>
      <c r="E345" s="76" t="s">
        <v>663</v>
      </c>
      <c r="F345" s="202">
        <v>44385.0</v>
      </c>
      <c r="G345" s="202">
        <v>44708.0</v>
      </c>
      <c r="H345" s="202">
        <v>44708.0</v>
      </c>
      <c r="I345" s="202">
        <v>44708.0</v>
      </c>
      <c r="J345" s="78">
        <v>29.99</v>
      </c>
      <c r="K345" s="78">
        <v>13.49</v>
      </c>
      <c r="L345" s="78">
        <f t="shared" si="45"/>
        <v>16.5</v>
      </c>
      <c r="M345" s="76">
        <v>1.0</v>
      </c>
      <c r="N345" s="78">
        <f t="shared" si="46"/>
        <v>13.49</v>
      </c>
    </row>
    <row r="346">
      <c r="A346" s="76" t="s">
        <v>41</v>
      </c>
      <c r="B346" s="76" t="s">
        <v>235</v>
      </c>
      <c r="C346" s="76">
        <v>1031.0</v>
      </c>
      <c r="D346" s="76" t="s">
        <v>955</v>
      </c>
      <c r="E346" s="76" t="s">
        <v>74</v>
      </c>
      <c r="F346" s="202">
        <v>44894.0</v>
      </c>
      <c r="G346" s="202">
        <v>45265.0</v>
      </c>
      <c r="H346" s="202">
        <v>45265.0</v>
      </c>
      <c r="I346" s="202">
        <v>45265.0</v>
      </c>
      <c r="J346" s="78">
        <v>24.99</v>
      </c>
      <c r="K346" s="78">
        <v>0.0</v>
      </c>
      <c r="L346" s="78">
        <f t="shared" si="45"/>
        <v>24.99</v>
      </c>
      <c r="M346" s="76">
        <v>1.0</v>
      </c>
      <c r="N346" s="78">
        <f t="shared" si="46"/>
        <v>0</v>
      </c>
    </row>
    <row r="347">
      <c r="A347" s="35" t="s">
        <v>41</v>
      </c>
      <c r="B347" s="206"/>
      <c r="C347" s="206">
        <v>1080.0</v>
      </c>
      <c r="D347" s="206" t="s">
        <v>956</v>
      </c>
      <c r="E347" s="206" t="s">
        <v>74</v>
      </c>
      <c r="F347" s="34">
        <v>45267.0</v>
      </c>
      <c r="G347" s="34">
        <v>45734.0</v>
      </c>
      <c r="H347" s="34">
        <v>45734.0</v>
      </c>
      <c r="I347" s="34">
        <v>45734.0</v>
      </c>
      <c r="J347" s="86">
        <v>59.99</v>
      </c>
      <c r="K347" s="86">
        <v>23.99</v>
      </c>
      <c r="L347" s="78">
        <f t="shared" si="45"/>
        <v>36</v>
      </c>
      <c r="M347" s="76">
        <v>1.0</v>
      </c>
      <c r="N347" s="78">
        <f t="shared" si="46"/>
        <v>23.99</v>
      </c>
    </row>
    <row r="348">
      <c r="A348" s="76" t="s">
        <v>41</v>
      </c>
      <c r="B348" s="76"/>
      <c r="C348" s="76">
        <v>1027.0</v>
      </c>
      <c r="D348" s="76" t="s">
        <v>957</v>
      </c>
      <c r="E348" s="76" t="s">
        <v>74</v>
      </c>
      <c r="F348" s="202">
        <v>45377.0</v>
      </c>
      <c r="G348" s="202">
        <v>45445.0</v>
      </c>
      <c r="H348" s="202">
        <v>45445.0</v>
      </c>
      <c r="I348" s="202">
        <v>45445.0</v>
      </c>
      <c r="J348" s="78">
        <v>74.98</v>
      </c>
      <c r="K348" s="78">
        <v>65.48</v>
      </c>
      <c r="L348" s="78">
        <f t="shared" si="45"/>
        <v>9.5</v>
      </c>
      <c r="M348" s="76">
        <v>1.0</v>
      </c>
      <c r="N348" s="78">
        <f t="shared" si="46"/>
        <v>65.48</v>
      </c>
    </row>
    <row r="349">
      <c r="A349" s="76" t="s">
        <v>41</v>
      </c>
      <c r="B349" s="76" t="s">
        <v>180</v>
      </c>
      <c r="C349" s="76">
        <v>1033.0</v>
      </c>
      <c r="D349" s="76" t="s">
        <v>958</v>
      </c>
      <c r="E349" s="76" t="s">
        <v>74</v>
      </c>
      <c r="F349" s="202">
        <v>45552.0</v>
      </c>
      <c r="G349" s="202">
        <v>45554.0</v>
      </c>
      <c r="H349" s="202">
        <v>45555.0</v>
      </c>
      <c r="I349" s="202">
        <v>45559.0</v>
      </c>
      <c r="J349" s="78">
        <v>29.99</v>
      </c>
      <c r="K349" s="78">
        <v>0.0</v>
      </c>
      <c r="L349" s="78">
        <f t="shared" si="45"/>
        <v>29.99</v>
      </c>
      <c r="M349" s="76">
        <v>10.0</v>
      </c>
      <c r="N349" s="78">
        <f t="shared" si="46"/>
        <v>0</v>
      </c>
    </row>
    <row r="350">
      <c r="A350" s="71">
        <f t="shared" ref="A350:B350" si="47">COUNTA(A175:A349)</f>
        <v>175</v>
      </c>
      <c r="B350" s="71">
        <f t="shared" si="47"/>
        <v>83</v>
      </c>
      <c r="C350" s="70"/>
      <c r="D350" s="71"/>
      <c r="E350" s="71"/>
      <c r="F350" s="207"/>
      <c r="G350" s="207"/>
      <c r="H350" s="207"/>
      <c r="I350" s="207"/>
      <c r="J350" s="208">
        <f t="shared" ref="J350:M350" si="48">SUM(J175:J349)</f>
        <v>3727.63</v>
      </c>
      <c r="K350" s="208">
        <f t="shared" si="48"/>
        <v>1432.36</v>
      </c>
      <c r="L350" s="208">
        <f t="shared" si="48"/>
        <v>2295.27</v>
      </c>
      <c r="M350" s="71">
        <f t="shared" si="48"/>
        <v>1807</v>
      </c>
      <c r="N350" s="208">
        <f>SUM(N175:N349)/M350</f>
        <v>0.3802748049</v>
      </c>
    </row>
    <row r="351">
      <c r="A351" s="132"/>
      <c r="B351" s="132"/>
      <c r="C351" s="132"/>
      <c r="D351" s="133"/>
      <c r="E351" s="133"/>
      <c r="F351" s="134"/>
      <c r="G351" s="134"/>
      <c r="H351" s="134"/>
      <c r="I351" s="134"/>
      <c r="J351" s="46"/>
      <c r="K351" s="46"/>
      <c r="L351" s="46"/>
      <c r="M351" s="1"/>
      <c r="N351" s="1"/>
    </row>
    <row r="352">
      <c r="A352" s="190" t="s">
        <v>261</v>
      </c>
      <c r="B352" s="190" t="s">
        <v>268</v>
      </c>
      <c r="C352" s="190">
        <v>114.0</v>
      </c>
      <c r="D352" s="190" t="s">
        <v>959</v>
      </c>
      <c r="E352" s="190" t="s">
        <v>44</v>
      </c>
      <c r="F352" s="197">
        <v>37267.0</v>
      </c>
      <c r="G352" s="197">
        <v>42950.0</v>
      </c>
      <c r="H352" s="197">
        <v>44181.0</v>
      </c>
      <c r="I352" s="197">
        <v>44181.0</v>
      </c>
      <c r="J352" s="198">
        <v>13.99</v>
      </c>
      <c r="K352" s="198">
        <v>5.99</v>
      </c>
      <c r="L352" s="198">
        <f t="shared" ref="L352:L369" si="49">J352-K352</f>
        <v>8</v>
      </c>
      <c r="M352" s="190">
        <v>2.0</v>
      </c>
      <c r="N352" s="198">
        <f t="shared" ref="N352:N369" si="50">K352/M352</f>
        <v>2.995</v>
      </c>
    </row>
    <row r="353">
      <c r="A353" s="190" t="s">
        <v>261</v>
      </c>
      <c r="B353" s="190" t="s">
        <v>266</v>
      </c>
      <c r="C353" s="190">
        <v>368.0</v>
      </c>
      <c r="D353" s="190" t="s">
        <v>960</v>
      </c>
      <c r="E353" s="190" t="s">
        <v>646</v>
      </c>
      <c r="F353" s="197">
        <v>39443.0</v>
      </c>
      <c r="G353" s="197">
        <v>42754.0</v>
      </c>
      <c r="H353" s="197">
        <v>42754.0</v>
      </c>
      <c r="I353" s="197">
        <v>42754.0</v>
      </c>
      <c r="J353" s="198">
        <v>32.98</v>
      </c>
      <c r="K353" s="198">
        <v>17.98</v>
      </c>
      <c r="L353" s="198">
        <f t="shared" si="49"/>
        <v>15</v>
      </c>
      <c r="M353" s="190">
        <v>1.0</v>
      </c>
      <c r="N353" s="198">
        <f t="shared" si="50"/>
        <v>17.98</v>
      </c>
    </row>
    <row r="354">
      <c r="A354" s="190" t="s">
        <v>261</v>
      </c>
      <c r="B354" s="190" t="s">
        <v>265</v>
      </c>
      <c r="C354" s="190">
        <v>402.0</v>
      </c>
      <c r="D354" s="190" t="s">
        <v>961</v>
      </c>
      <c r="E354" s="190" t="s">
        <v>646</v>
      </c>
      <c r="F354" s="197">
        <v>40073.0</v>
      </c>
      <c r="G354" s="197">
        <v>42951.0</v>
      </c>
      <c r="H354" s="197">
        <v>43095.0</v>
      </c>
      <c r="I354" s="197">
        <v>45183.0</v>
      </c>
      <c r="J354" s="198">
        <v>9.99</v>
      </c>
      <c r="K354" s="198">
        <v>2.99</v>
      </c>
      <c r="L354" s="198">
        <f t="shared" si="49"/>
        <v>7</v>
      </c>
      <c r="M354" s="190">
        <v>2.0</v>
      </c>
      <c r="N354" s="198">
        <f t="shared" si="50"/>
        <v>1.495</v>
      </c>
    </row>
    <row r="355">
      <c r="A355" s="190" t="s">
        <v>261</v>
      </c>
      <c r="B355" s="190"/>
      <c r="C355" s="190">
        <v>403.0</v>
      </c>
      <c r="D355" s="190" t="s">
        <v>962</v>
      </c>
      <c r="E355" s="190" t="s">
        <v>646</v>
      </c>
      <c r="F355" s="197">
        <v>40975.0</v>
      </c>
      <c r="G355" s="197">
        <v>42951.0</v>
      </c>
      <c r="H355" s="197">
        <v>43095.0</v>
      </c>
      <c r="I355" s="197">
        <v>43095.0</v>
      </c>
      <c r="J355" s="198">
        <v>9.99</v>
      </c>
      <c r="K355" s="198">
        <v>2.99</v>
      </c>
      <c r="L355" s="198">
        <f t="shared" si="49"/>
        <v>7</v>
      </c>
      <c r="M355" s="190">
        <v>1.0</v>
      </c>
      <c r="N355" s="198">
        <f t="shared" si="50"/>
        <v>2.99</v>
      </c>
    </row>
    <row r="356">
      <c r="A356" s="190" t="s">
        <v>261</v>
      </c>
      <c r="B356" s="190" t="s">
        <v>269</v>
      </c>
      <c r="C356" s="190">
        <v>177.0</v>
      </c>
      <c r="D356" s="190" t="s">
        <v>963</v>
      </c>
      <c r="E356" s="190" t="s">
        <v>646</v>
      </c>
      <c r="F356" s="197">
        <v>41180.0</v>
      </c>
      <c r="G356" s="197">
        <v>41999.0</v>
      </c>
      <c r="H356" s="197">
        <v>42001.0</v>
      </c>
      <c r="I356" s="197">
        <v>44799.0</v>
      </c>
      <c r="J356" s="198">
        <v>10.0</v>
      </c>
      <c r="K356" s="198">
        <v>10.0</v>
      </c>
      <c r="L356" s="198">
        <f t="shared" si="49"/>
        <v>0</v>
      </c>
      <c r="M356" s="190">
        <v>5.0</v>
      </c>
      <c r="N356" s="198">
        <f t="shared" si="50"/>
        <v>2</v>
      </c>
    </row>
    <row r="357">
      <c r="A357" s="190" t="s">
        <v>261</v>
      </c>
      <c r="B357" s="190"/>
      <c r="C357" s="190">
        <v>178.0</v>
      </c>
      <c r="D357" s="190" t="s">
        <v>964</v>
      </c>
      <c r="E357" s="190" t="s">
        <v>646</v>
      </c>
      <c r="F357" s="197">
        <v>41180.0</v>
      </c>
      <c r="G357" s="197">
        <v>41999.0</v>
      </c>
      <c r="H357" s="197">
        <v>42001.0</v>
      </c>
      <c r="I357" s="197">
        <v>44799.0</v>
      </c>
      <c r="J357" s="198">
        <v>10.0</v>
      </c>
      <c r="K357" s="198">
        <v>10.0</v>
      </c>
      <c r="L357" s="198">
        <f t="shared" si="49"/>
        <v>0</v>
      </c>
      <c r="M357" s="190">
        <v>2.0</v>
      </c>
      <c r="N357" s="198">
        <f t="shared" si="50"/>
        <v>5</v>
      </c>
    </row>
    <row r="358">
      <c r="A358" s="190" t="s">
        <v>261</v>
      </c>
      <c r="B358" s="190"/>
      <c r="C358" s="190">
        <v>179.0</v>
      </c>
      <c r="D358" s="190" t="s">
        <v>965</v>
      </c>
      <c r="E358" s="190" t="s">
        <v>646</v>
      </c>
      <c r="F358" s="197">
        <v>41180.0</v>
      </c>
      <c r="G358" s="197">
        <v>41999.0</v>
      </c>
      <c r="H358" s="197">
        <v>42001.0</v>
      </c>
      <c r="I358" s="197">
        <v>44799.0</v>
      </c>
      <c r="J358" s="198">
        <v>9.99</v>
      </c>
      <c r="K358" s="198">
        <v>9.99</v>
      </c>
      <c r="L358" s="198">
        <f t="shared" si="49"/>
        <v>0</v>
      </c>
      <c r="M358" s="190">
        <v>1.0</v>
      </c>
      <c r="N358" s="198">
        <f t="shared" si="50"/>
        <v>9.99</v>
      </c>
    </row>
    <row r="359">
      <c r="A359" s="190" t="s">
        <v>261</v>
      </c>
      <c r="B359" s="190" t="s">
        <v>264</v>
      </c>
      <c r="C359" s="190">
        <v>389.0</v>
      </c>
      <c r="D359" s="190" t="s">
        <v>966</v>
      </c>
      <c r="E359" s="190" t="s">
        <v>646</v>
      </c>
      <c r="F359" s="197">
        <v>41857.0</v>
      </c>
      <c r="G359" s="197">
        <v>42875.0</v>
      </c>
      <c r="H359" s="197">
        <v>42875.0</v>
      </c>
      <c r="I359" s="197">
        <v>42875.0</v>
      </c>
      <c r="J359" s="198">
        <v>14.99</v>
      </c>
      <c r="K359" s="198">
        <v>3.99</v>
      </c>
      <c r="L359" s="198">
        <f t="shared" si="49"/>
        <v>11</v>
      </c>
      <c r="M359" s="190">
        <v>4.0</v>
      </c>
      <c r="N359" s="198">
        <f t="shared" si="50"/>
        <v>0.9975</v>
      </c>
    </row>
    <row r="360">
      <c r="A360" s="190" t="s">
        <v>261</v>
      </c>
      <c r="B360" s="190" t="s">
        <v>260</v>
      </c>
      <c r="C360" s="190">
        <v>375.0</v>
      </c>
      <c r="D360" s="190" t="s">
        <v>967</v>
      </c>
      <c r="E360" s="190" t="s">
        <v>646</v>
      </c>
      <c r="F360" s="197">
        <v>41955.0</v>
      </c>
      <c r="G360" s="197">
        <v>42832.0</v>
      </c>
      <c r="H360" s="197">
        <v>44027.0</v>
      </c>
      <c r="I360" s="197">
        <v>44027.0</v>
      </c>
      <c r="J360" s="198">
        <v>9.98</v>
      </c>
      <c r="K360" s="198">
        <v>9.98</v>
      </c>
      <c r="L360" s="198">
        <f t="shared" si="49"/>
        <v>0</v>
      </c>
      <c r="M360" s="190">
        <v>5.0</v>
      </c>
      <c r="N360" s="198">
        <f t="shared" si="50"/>
        <v>1.996</v>
      </c>
    </row>
    <row r="361">
      <c r="A361" s="190" t="s">
        <v>261</v>
      </c>
      <c r="B361" s="190" t="s">
        <v>267</v>
      </c>
      <c r="C361" s="190">
        <v>183.0</v>
      </c>
      <c r="D361" s="190" t="s">
        <v>968</v>
      </c>
      <c r="E361" s="190" t="s">
        <v>646</v>
      </c>
      <c r="F361" s="197">
        <v>42152.0</v>
      </c>
      <c r="G361" s="197">
        <v>43519.0</v>
      </c>
      <c r="H361" s="197">
        <v>43675.0</v>
      </c>
      <c r="I361" s="197">
        <v>43681.0</v>
      </c>
      <c r="J361" s="198">
        <v>11.99</v>
      </c>
      <c r="K361" s="198">
        <v>4.99</v>
      </c>
      <c r="L361" s="198">
        <f t="shared" si="49"/>
        <v>7</v>
      </c>
      <c r="M361" s="190">
        <v>2.0</v>
      </c>
      <c r="N361" s="198">
        <f t="shared" si="50"/>
        <v>2.495</v>
      </c>
    </row>
    <row r="362">
      <c r="A362" s="190" t="s">
        <v>261</v>
      </c>
      <c r="B362" s="190"/>
      <c r="C362" s="190">
        <v>486.0</v>
      </c>
      <c r="D362" s="190" t="s">
        <v>969</v>
      </c>
      <c r="E362" s="190" t="s">
        <v>668</v>
      </c>
      <c r="F362" s="197">
        <v>42752.0</v>
      </c>
      <c r="G362" s="197">
        <v>42950.0</v>
      </c>
      <c r="H362" s="197">
        <v>42950.0</v>
      </c>
      <c r="I362" s="197">
        <v>42950.0</v>
      </c>
      <c r="J362" s="198">
        <v>9.99</v>
      </c>
      <c r="K362" s="198">
        <v>3.99</v>
      </c>
      <c r="L362" s="198">
        <f t="shared" si="49"/>
        <v>6</v>
      </c>
      <c r="M362" s="190">
        <v>1.0</v>
      </c>
      <c r="N362" s="198">
        <f t="shared" si="50"/>
        <v>3.99</v>
      </c>
    </row>
    <row r="363">
      <c r="A363" s="190" t="s">
        <v>261</v>
      </c>
      <c r="B363" s="190"/>
      <c r="C363" s="190">
        <v>795.0</v>
      </c>
      <c r="D363" s="190" t="s">
        <v>970</v>
      </c>
      <c r="E363" s="190" t="s">
        <v>31</v>
      </c>
      <c r="F363" s="197">
        <v>41607.0</v>
      </c>
      <c r="G363" s="197">
        <v>42925.0</v>
      </c>
      <c r="H363" s="197">
        <v>43080.0</v>
      </c>
      <c r="I363" s="197">
        <v>45354.0</v>
      </c>
      <c r="J363" s="198">
        <v>12.99</v>
      </c>
      <c r="K363" s="198">
        <v>3.99</v>
      </c>
      <c r="L363" s="198">
        <f t="shared" si="49"/>
        <v>9</v>
      </c>
      <c r="M363" s="190">
        <v>7.0</v>
      </c>
      <c r="N363" s="198">
        <f t="shared" si="50"/>
        <v>0.57</v>
      </c>
    </row>
    <row r="364">
      <c r="A364" s="190" t="s">
        <v>261</v>
      </c>
      <c r="B364" s="190"/>
      <c r="C364" s="209">
        <v>905.0</v>
      </c>
      <c r="D364" s="190" t="s">
        <v>971</v>
      </c>
      <c r="E364" s="190" t="s">
        <v>31</v>
      </c>
      <c r="F364" s="197">
        <v>42360.0</v>
      </c>
      <c r="G364" s="197">
        <v>42951.0</v>
      </c>
      <c r="H364" s="197">
        <v>43095.0</v>
      </c>
      <c r="I364" s="197">
        <v>43095.0</v>
      </c>
      <c r="J364" s="199">
        <v>9.99</v>
      </c>
      <c r="K364" s="199">
        <v>1.99</v>
      </c>
      <c r="L364" s="198">
        <f t="shared" si="49"/>
        <v>8</v>
      </c>
      <c r="M364" s="190">
        <v>1.0</v>
      </c>
      <c r="N364" s="198">
        <f t="shared" si="50"/>
        <v>1.99</v>
      </c>
    </row>
    <row r="365">
      <c r="A365" s="190" t="s">
        <v>261</v>
      </c>
      <c r="B365" s="190"/>
      <c r="C365" s="190">
        <v>746.0</v>
      </c>
      <c r="D365" s="190" t="s">
        <v>972</v>
      </c>
      <c r="E365" s="190" t="s">
        <v>31</v>
      </c>
      <c r="F365" s="197">
        <v>42521.0</v>
      </c>
      <c r="G365" s="197">
        <v>42811.0</v>
      </c>
      <c r="H365" s="197">
        <v>42823.0</v>
      </c>
      <c r="I365" s="197">
        <v>45425.0</v>
      </c>
      <c r="J365" s="198">
        <v>14.99</v>
      </c>
      <c r="K365" s="198">
        <v>4.49</v>
      </c>
      <c r="L365" s="198">
        <f t="shared" si="49"/>
        <v>10.5</v>
      </c>
      <c r="M365" s="190">
        <v>33.0</v>
      </c>
      <c r="N365" s="198">
        <f t="shared" si="50"/>
        <v>0.1360606061</v>
      </c>
    </row>
    <row r="366">
      <c r="A366" s="190" t="s">
        <v>261</v>
      </c>
      <c r="B366" s="190" t="s">
        <v>263</v>
      </c>
      <c r="C366" s="190">
        <v>541.0</v>
      </c>
      <c r="D366" s="190" t="s">
        <v>973</v>
      </c>
      <c r="E366" s="190" t="s">
        <v>31</v>
      </c>
      <c r="F366" s="197">
        <v>42962.0</v>
      </c>
      <c r="G366" s="197">
        <v>43699.0</v>
      </c>
      <c r="H366" s="197">
        <v>43701.0</v>
      </c>
      <c r="I366" s="197">
        <v>43701.0</v>
      </c>
      <c r="J366" s="198">
        <v>139.98</v>
      </c>
      <c r="K366" s="198">
        <v>84.98</v>
      </c>
      <c r="L366" s="198">
        <f t="shared" si="49"/>
        <v>55</v>
      </c>
      <c r="M366" s="190">
        <v>2.0</v>
      </c>
      <c r="N366" s="198">
        <f t="shared" si="50"/>
        <v>42.49</v>
      </c>
    </row>
    <row r="367">
      <c r="A367" s="190" t="s">
        <v>261</v>
      </c>
      <c r="B367" s="190" t="s">
        <v>262</v>
      </c>
      <c r="C367" s="190">
        <v>935.0</v>
      </c>
      <c r="D367" s="190" t="s">
        <v>974</v>
      </c>
      <c r="E367" s="190" t="s">
        <v>31</v>
      </c>
      <c r="F367" s="197">
        <v>43704.0</v>
      </c>
      <c r="G367" s="197">
        <v>44334.0</v>
      </c>
      <c r="H367" s="197">
        <v>44342.0</v>
      </c>
      <c r="I367" s="197">
        <v>44354.0</v>
      </c>
      <c r="J367" s="198">
        <v>29.99</v>
      </c>
      <c r="K367" s="198">
        <v>0.0</v>
      </c>
      <c r="L367" s="198">
        <f t="shared" si="49"/>
        <v>29.99</v>
      </c>
      <c r="M367" s="190">
        <v>43.0</v>
      </c>
      <c r="N367" s="198">
        <f t="shared" si="50"/>
        <v>0</v>
      </c>
    </row>
    <row r="368">
      <c r="A368" s="190" t="s">
        <v>261</v>
      </c>
      <c r="B368" s="190"/>
      <c r="C368" s="190">
        <v>496.0</v>
      </c>
      <c r="D368" s="190" t="s">
        <v>975</v>
      </c>
      <c r="E368" s="190" t="s">
        <v>31</v>
      </c>
      <c r="F368" s="197">
        <v>44474.0</v>
      </c>
      <c r="G368" s="197">
        <v>45111.0</v>
      </c>
      <c r="H368" s="197">
        <v>45111.0</v>
      </c>
      <c r="I368" s="197">
        <v>45111.0</v>
      </c>
      <c r="J368" s="198">
        <v>29.99</v>
      </c>
      <c r="K368" s="198">
        <v>0.0</v>
      </c>
      <c r="L368" s="198">
        <f t="shared" si="49"/>
        <v>29.99</v>
      </c>
      <c r="M368" s="190">
        <v>1.0</v>
      </c>
      <c r="N368" s="198">
        <f t="shared" si="50"/>
        <v>0</v>
      </c>
    </row>
    <row r="369">
      <c r="A369" s="190" t="s">
        <v>261</v>
      </c>
      <c r="B369" s="190"/>
      <c r="C369" s="190">
        <v>1029.0</v>
      </c>
      <c r="D369" s="190" t="s">
        <v>976</v>
      </c>
      <c r="E369" s="190" t="s">
        <v>74</v>
      </c>
      <c r="F369" s="197">
        <v>44316.0</v>
      </c>
      <c r="G369" s="197">
        <v>44883.0</v>
      </c>
      <c r="H369" s="197">
        <v>45521.0</v>
      </c>
      <c r="I369" s="197">
        <v>45521.0</v>
      </c>
      <c r="J369" s="198">
        <v>79.99</v>
      </c>
      <c r="K369" s="198">
        <v>39.99</v>
      </c>
      <c r="L369" s="198">
        <f t="shared" si="49"/>
        <v>40</v>
      </c>
      <c r="M369" s="190">
        <v>2.0</v>
      </c>
      <c r="N369" s="198">
        <f t="shared" si="50"/>
        <v>19.995</v>
      </c>
    </row>
    <row r="370">
      <c r="A370" s="108">
        <f t="shared" ref="A370:B370" si="51">COUNTA(A352:A369)</f>
        <v>18</v>
      </c>
      <c r="B370" s="108">
        <f t="shared" si="51"/>
        <v>9</v>
      </c>
      <c r="C370" s="108"/>
      <c r="D370" s="108"/>
      <c r="E370" s="107"/>
      <c r="F370" s="200"/>
      <c r="G370" s="200"/>
      <c r="H370" s="200"/>
      <c r="I370" s="200"/>
      <c r="J370" s="201">
        <f t="shared" ref="J370:M370" si="52">SUM(J352:J369)</f>
        <v>461.81</v>
      </c>
      <c r="K370" s="201">
        <f t="shared" si="52"/>
        <v>218.33</v>
      </c>
      <c r="L370" s="201">
        <f t="shared" si="52"/>
        <v>243.48</v>
      </c>
      <c r="M370" s="107">
        <f t="shared" si="52"/>
        <v>115</v>
      </c>
      <c r="N370" s="201">
        <f>SUM(N352:N369)/M370</f>
        <v>1.018344005</v>
      </c>
    </row>
    <row r="371">
      <c r="A371" s="191"/>
      <c r="B371" s="190"/>
      <c r="C371" s="190"/>
      <c r="D371" s="190"/>
      <c r="E371" s="191"/>
      <c r="F371" s="192"/>
      <c r="G371" s="192"/>
      <c r="H371" s="192"/>
      <c r="I371" s="192"/>
      <c r="J371" s="193"/>
      <c r="K371" s="193"/>
      <c r="L371" s="193"/>
      <c r="M371" s="191"/>
      <c r="N371" s="193"/>
    </row>
    <row r="372">
      <c r="A372" s="108" t="s">
        <v>271</v>
      </c>
      <c r="B372" s="108" t="s">
        <v>294</v>
      </c>
      <c r="C372" s="108">
        <v>43.0</v>
      </c>
      <c r="D372" s="108" t="s">
        <v>977</v>
      </c>
      <c r="E372" s="108" t="s">
        <v>35</v>
      </c>
      <c r="F372" s="194">
        <v>34971.0</v>
      </c>
      <c r="G372" s="194">
        <v>41763.0</v>
      </c>
      <c r="H372" s="194">
        <v>41763.0</v>
      </c>
      <c r="I372" s="194">
        <v>41763.0</v>
      </c>
      <c r="J372" s="196">
        <v>4.99</v>
      </c>
      <c r="K372" s="196">
        <v>4.99</v>
      </c>
      <c r="L372" s="196">
        <f t="shared" ref="L372:L409" si="53">J372-K372</f>
        <v>0</v>
      </c>
      <c r="M372" s="108">
        <v>50.0</v>
      </c>
      <c r="N372" s="196">
        <f t="shared" ref="N372:N409" si="54">K372/M372</f>
        <v>0.0998</v>
      </c>
    </row>
    <row r="373">
      <c r="A373" s="108" t="s">
        <v>271</v>
      </c>
      <c r="B373" s="108" t="s">
        <v>273</v>
      </c>
      <c r="C373" s="108">
        <v>48.0</v>
      </c>
      <c r="D373" s="108" t="s">
        <v>978</v>
      </c>
      <c r="E373" s="108" t="s">
        <v>35</v>
      </c>
      <c r="F373" s="194">
        <v>37148.0</v>
      </c>
      <c r="G373" s="194">
        <v>40538.0</v>
      </c>
      <c r="H373" s="194">
        <v>40538.0</v>
      </c>
      <c r="I373" s="194">
        <v>40538.0</v>
      </c>
      <c r="J373" s="196">
        <v>9.99</v>
      </c>
      <c r="K373" s="196">
        <v>9.99</v>
      </c>
      <c r="L373" s="196">
        <f t="shared" si="53"/>
        <v>0</v>
      </c>
      <c r="M373" s="108">
        <v>45.0</v>
      </c>
      <c r="N373" s="196">
        <f t="shared" si="54"/>
        <v>0.222</v>
      </c>
    </row>
    <row r="374">
      <c r="A374" s="108" t="s">
        <v>271</v>
      </c>
      <c r="B374" s="108"/>
      <c r="C374" s="108">
        <v>128.0</v>
      </c>
      <c r="D374" s="108" t="s">
        <v>979</v>
      </c>
      <c r="E374" s="108" t="s">
        <v>44</v>
      </c>
      <c r="F374" s="194">
        <v>37694.0</v>
      </c>
      <c r="G374" s="194">
        <v>44237.0</v>
      </c>
      <c r="H374" s="194">
        <v>44283.0</v>
      </c>
      <c r="I374" s="194">
        <v>44284.0</v>
      </c>
      <c r="J374" s="196">
        <v>9.99</v>
      </c>
      <c r="K374" s="196">
        <v>9.99</v>
      </c>
      <c r="L374" s="196">
        <f t="shared" si="53"/>
        <v>0</v>
      </c>
      <c r="M374" s="108">
        <v>3.0</v>
      </c>
      <c r="N374" s="196">
        <f t="shared" si="54"/>
        <v>3.33</v>
      </c>
    </row>
    <row r="375">
      <c r="A375" s="108" t="s">
        <v>271</v>
      </c>
      <c r="B375" s="108"/>
      <c r="C375" s="108">
        <v>78.0</v>
      </c>
      <c r="D375" s="108" t="s">
        <v>980</v>
      </c>
      <c r="E375" s="108" t="s">
        <v>44</v>
      </c>
      <c r="F375" s="194">
        <v>37939.0</v>
      </c>
      <c r="G375" s="194">
        <v>44237.0</v>
      </c>
      <c r="H375" s="194">
        <v>44261.0</v>
      </c>
      <c r="I375" s="194">
        <v>44265.0</v>
      </c>
      <c r="J375" s="196">
        <v>9.99</v>
      </c>
      <c r="K375" s="196">
        <v>9.99</v>
      </c>
      <c r="L375" s="196">
        <f t="shared" si="53"/>
        <v>0</v>
      </c>
      <c r="M375" s="108">
        <v>10.0</v>
      </c>
      <c r="N375" s="196">
        <f t="shared" si="54"/>
        <v>0.999</v>
      </c>
    </row>
    <row r="376">
      <c r="A376" s="108" t="s">
        <v>271</v>
      </c>
      <c r="B376" s="108" t="s">
        <v>289</v>
      </c>
      <c r="C376" s="108">
        <v>93.0</v>
      </c>
      <c r="D376" s="108" t="s">
        <v>981</v>
      </c>
      <c r="E376" s="108" t="s">
        <v>44</v>
      </c>
      <c r="F376" s="194">
        <v>38611.0</v>
      </c>
      <c r="G376" s="194">
        <v>44708.0</v>
      </c>
      <c r="H376" s="194">
        <v>44708.0</v>
      </c>
      <c r="I376" s="194">
        <v>44708.0</v>
      </c>
      <c r="J376" s="196">
        <v>13.49</v>
      </c>
      <c r="K376" s="196">
        <v>5.39</v>
      </c>
      <c r="L376" s="196">
        <f t="shared" si="53"/>
        <v>8.1</v>
      </c>
      <c r="M376" s="108">
        <v>1.0</v>
      </c>
      <c r="N376" s="196">
        <f t="shared" si="54"/>
        <v>5.39</v>
      </c>
    </row>
    <row r="377">
      <c r="A377" s="108" t="s">
        <v>271</v>
      </c>
      <c r="B377" s="108"/>
      <c r="C377" s="108">
        <v>253.0</v>
      </c>
      <c r="D377" s="108" t="s">
        <v>982</v>
      </c>
      <c r="E377" s="108" t="s">
        <v>646</v>
      </c>
      <c r="F377" s="194">
        <v>40233.0</v>
      </c>
      <c r="G377" s="194">
        <v>41880.0</v>
      </c>
      <c r="H377" s="194">
        <v>41880.0</v>
      </c>
      <c r="I377" s="194">
        <v>41960.0</v>
      </c>
      <c r="J377" s="195">
        <v>22.99</v>
      </c>
      <c r="K377" s="195">
        <v>8.99</v>
      </c>
      <c r="L377" s="196">
        <f t="shared" si="53"/>
        <v>14</v>
      </c>
      <c r="M377" s="108">
        <v>35.0</v>
      </c>
      <c r="N377" s="196">
        <f t="shared" si="54"/>
        <v>0.2568571429</v>
      </c>
    </row>
    <row r="378">
      <c r="A378" s="108" t="s">
        <v>271</v>
      </c>
      <c r="B378" s="108" t="s">
        <v>280</v>
      </c>
      <c r="C378" s="108">
        <v>225.0</v>
      </c>
      <c r="D378" s="108" t="s">
        <v>983</v>
      </c>
      <c r="E378" s="108" t="s">
        <v>646</v>
      </c>
      <c r="F378" s="194">
        <v>40393.0</v>
      </c>
      <c r="G378" s="194">
        <v>40538.0</v>
      </c>
      <c r="H378" s="194">
        <v>40538.0</v>
      </c>
      <c r="I378" s="194">
        <v>44764.0</v>
      </c>
      <c r="J378" s="196">
        <v>9.99</v>
      </c>
      <c r="K378" s="196">
        <v>9.99</v>
      </c>
      <c r="L378" s="196">
        <f t="shared" si="53"/>
        <v>0</v>
      </c>
      <c r="M378" s="108">
        <v>20.0</v>
      </c>
      <c r="N378" s="196">
        <f t="shared" si="54"/>
        <v>0.4995</v>
      </c>
    </row>
    <row r="379">
      <c r="A379" s="108" t="s">
        <v>271</v>
      </c>
      <c r="B379" s="108"/>
      <c r="C379" s="108">
        <v>330.0</v>
      </c>
      <c r="D379" s="108" t="s">
        <v>984</v>
      </c>
      <c r="E379" s="108" t="s">
        <v>646</v>
      </c>
      <c r="F379" s="194">
        <v>40872.0</v>
      </c>
      <c r="G379" s="194">
        <v>42299.0</v>
      </c>
      <c r="H379" s="194">
        <v>42300.0</v>
      </c>
      <c r="I379" s="194">
        <v>44865.0</v>
      </c>
      <c r="J379" s="196">
        <v>29.98</v>
      </c>
      <c r="K379" s="196">
        <v>26.99</v>
      </c>
      <c r="L379" s="196">
        <f t="shared" si="53"/>
        <v>2.99</v>
      </c>
      <c r="M379" s="108">
        <v>40.0</v>
      </c>
      <c r="N379" s="196">
        <f t="shared" si="54"/>
        <v>0.67475</v>
      </c>
    </row>
    <row r="380">
      <c r="A380" s="108" t="s">
        <v>271</v>
      </c>
      <c r="B380" s="108" t="s">
        <v>270</v>
      </c>
      <c r="C380" s="108">
        <v>221.0</v>
      </c>
      <c r="D380" s="108" t="s">
        <v>985</v>
      </c>
      <c r="E380" s="108" t="s">
        <v>646</v>
      </c>
      <c r="F380" s="194">
        <v>41194.0</v>
      </c>
      <c r="G380" s="194">
        <v>44091.0</v>
      </c>
      <c r="H380" s="194">
        <v>44413.0</v>
      </c>
      <c r="I380" s="194">
        <v>44416.0</v>
      </c>
      <c r="J380" s="196">
        <v>24.99</v>
      </c>
      <c r="K380" s="196">
        <v>3.0</v>
      </c>
      <c r="L380" s="196">
        <f t="shared" si="53"/>
        <v>21.99</v>
      </c>
      <c r="M380" s="108">
        <v>5.0</v>
      </c>
      <c r="N380" s="196">
        <f t="shared" si="54"/>
        <v>0.6</v>
      </c>
    </row>
    <row r="381">
      <c r="A381" s="108" t="s">
        <v>271</v>
      </c>
      <c r="B381" s="108"/>
      <c r="C381" s="108">
        <v>331.0</v>
      </c>
      <c r="D381" s="108" t="s">
        <v>986</v>
      </c>
      <c r="E381" s="108" t="s">
        <v>646</v>
      </c>
      <c r="F381" s="194">
        <v>41516.0</v>
      </c>
      <c r="G381" s="194">
        <v>41642.0</v>
      </c>
      <c r="H381" s="194">
        <v>41642.0</v>
      </c>
      <c r="I381" s="194">
        <v>45491.0</v>
      </c>
      <c r="J381" s="196">
        <v>39.98</v>
      </c>
      <c r="K381" s="196">
        <v>26.99</v>
      </c>
      <c r="L381" s="196">
        <f t="shared" si="53"/>
        <v>12.99</v>
      </c>
      <c r="M381" s="108">
        <v>80.0</v>
      </c>
      <c r="N381" s="196">
        <f t="shared" si="54"/>
        <v>0.337375</v>
      </c>
    </row>
    <row r="382">
      <c r="A382" s="108" t="s">
        <v>271</v>
      </c>
      <c r="B382" s="108"/>
      <c r="C382" s="108">
        <v>191.0</v>
      </c>
      <c r="D382" s="108" t="s">
        <v>987</v>
      </c>
      <c r="E382" s="108" t="s">
        <v>646</v>
      </c>
      <c r="F382" s="194">
        <v>41556.0</v>
      </c>
      <c r="G382" s="194">
        <v>44412.0</v>
      </c>
      <c r="H382" s="194">
        <v>44412.0</v>
      </c>
      <c r="I382" s="194">
        <v>44412.0</v>
      </c>
      <c r="J382" s="196">
        <v>19.99</v>
      </c>
      <c r="K382" s="196">
        <v>5.99</v>
      </c>
      <c r="L382" s="196">
        <f t="shared" si="53"/>
        <v>14</v>
      </c>
      <c r="M382" s="108">
        <v>1.0</v>
      </c>
      <c r="N382" s="196">
        <f t="shared" si="54"/>
        <v>5.99</v>
      </c>
    </row>
    <row r="383">
      <c r="A383" s="108" t="s">
        <v>271</v>
      </c>
      <c r="B383" s="108" t="s">
        <v>286</v>
      </c>
      <c r="C383" s="108">
        <v>241.0</v>
      </c>
      <c r="D383" s="108" t="s">
        <v>988</v>
      </c>
      <c r="E383" s="108" t="s">
        <v>646</v>
      </c>
      <c r="F383" s="194">
        <v>41584.0</v>
      </c>
      <c r="G383" s="194">
        <v>44292.0</v>
      </c>
      <c r="H383" s="194">
        <v>44292.0</v>
      </c>
      <c r="I383" s="194">
        <v>44292.0</v>
      </c>
      <c r="J383" s="196">
        <v>9.99</v>
      </c>
      <c r="K383" s="196">
        <v>9.99</v>
      </c>
      <c r="L383" s="196">
        <f t="shared" si="53"/>
        <v>0</v>
      </c>
      <c r="M383" s="108">
        <v>1.0</v>
      </c>
      <c r="N383" s="196">
        <f t="shared" si="54"/>
        <v>9.99</v>
      </c>
    </row>
    <row r="384">
      <c r="A384" s="108" t="s">
        <v>271</v>
      </c>
      <c r="B384" s="108" t="s">
        <v>278</v>
      </c>
      <c r="C384" s="108">
        <v>180.0</v>
      </c>
      <c r="D384" s="108" t="s">
        <v>989</v>
      </c>
      <c r="E384" s="108" t="s">
        <v>646</v>
      </c>
      <c r="F384" s="194">
        <v>41815.0</v>
      </c>
      <c r="G384" s="194">
        <v>43727.0</v>
      </c>
      <c r="H384" s="194">
        <v>43757.0</v>
      </c>
      <c r="I384" s="194">
        <v>43757.0</v>
      </c>
      <c r="J384" s="196">
        <v>7.99</v>
      </c>
      <c r="K384" s="196">
        <v>2.99</v>
      </c>
      <c r="L384" s="196">
        <f t="shared" si="53"/>
        <v>5</v>
      </c>
      <c r="M384" s="108">
        <v>2.0</v>
      </c>
      <c r="N384" s="196">
        <f t="shared" si="54"/>
        <v>1.495</v>
      </c>
    </row>
    <row r="385">
      <c r="A385" s="108" t="s">
        <v>271</v>
      </c>
      <c r="B385" s="108" t="s">
        <v>272</v>
      </c>
      <c r="C385" s="108">
        <v>297.0</v>
      </c>
      <c r="D385" s="108" t="s">
        <v>990</v>
      </c>
      <c r="E385" s="108" t="s">
        <v>646</v>
      </c>
      <c r="F385" s="194">
        <v>41976.0</v>
      </c>
      <c r="G385" s="194">
        <v>42635.0</v>
      </c>
      <c r="H385" s="194">
        <v>42799.0</v>
      </c>
      <c r="I385" s="194">
        <v>42799.0</v>
      </c>
      <c r="J385" s="196">
        <v>4.99</v>
      </c>
      <c r="K385" s="196">
        <v>4.99</v>
      </c>
      <c r="L385" s="196">
        <f t="shared" si="53"/>
        <v>0</v>
      </c>
      <c r="M385" s="108">
        <v>1.0</v>
      </c>
      <c r="N385" s="196">
        <f t="shared" si="54"/>
        <v>4.99</v>
      </c>
    </row>
    <row r="386">
      <c r="A386" s="108" t="s">
        <v>271</v>
      </c>
      <c r="B386" s="108"/>
      <c r="C386" s="108">
        <v>298.0</v>
      </c>
      <c r="D386" s="108" t="s">
        <v>991</v>
      </c>
      <c r="E386" s="108" t="s">
        <v>646</v>
      </c>
      <c r="F386" s="194">
        <v>41976.0</v>
      </c>
      <c r="G386" s="194">
        <v>42635.0</v>
      </c>
      <c r="H386" s="194">
        <v>42799.0</v>
      </c>
      <c r="I386" s="194">
        <v>42799.0</v>
      </c>
      <c r="J386" s="196">
        <v>14.99</v>
      </c>
      <c r="K386" s="196">
        <v>9.99</v>
      </c>
      <c r="L386" s="196">
        <f t="shared" si="53"/>
        <v>5</v>
      </c>
      <c r="M386" s="108">
        <v>1.0</v>
      </c>
      <c r="N386" s="196">
        <f t="shared" si="54"/>
        <v>9.99</v>
      </c>
    </row>
    <row r="387">
      <c r="A387" s="108" t="s">
        <v>271</v>
      </c>
      <c r="B387" s="108" t="s">
        <v>279</v>
      </c>
      <c r="C387" s="108">
        <v>277.0</v>
      </c>
      <c r="D387" s="108" t="s">
        <v>992</v>
      </c>
      <c r="E387" s="108" t="s">
        <v>646</v>
      </c>
      <c r="F387" s="194">
        <v>42034.0</v>
      </c>
      <c r="G387" s="194">
        <v>42700.0</v>
      </c>
      <c r="H387" s="194">
        <v>42852.0</v>
      </c>
      <c r="I387" s="194">
        <v>44914.0</v>
      </c>
      <c r="J387" s="196">
        <v>16.99</v>
      </c>
      <c r="K387" s="196">
        <v>5.99</v>
      </c>
      <c r="L387" s="196">
        <f t="shared" si="53"/>
        <v>11</v>
      </c>
      <c r="M387" s="108">
        <v>25.0</v>
      </c>
      <c r="N387" s="196">
        <f t="shared" si="54"/>
        <v>0.2396</v>
      </c>
    </row>
    <row r="388">
      <c r="A388" s="108" t="s">
        <v>271</v>
      </c>
      <c r="B388" s="108" t="s">
        <v>275</v>
      </c>
      <c r="C388" s="108">
        <v>207.0</v>
      </c>
      <c r="D388" s="108" t="s">
        <v>993</v>
      </c>
      <c r="E388" s="108" t="s">
        <v>646</v>
      </c>
      <c r="F388" s="194">
        <v>42130.0</v>
      </c>
      <c r="G388" s="194">
        <v>42950.0</v>
      </c>
      <c r="H388" s="194">
        <v>43682.0</v>
      </c>
      <c r="I388" s="194">
        <v>45006.0</v>
      </c>
      <c r="J388" s="196">
        <v>4.99</v>
      </c>
      <c r="K388" s="196">
        <v>1.99</v>
      </c>
      <c r="L388" s="196">
        <f t="shared" si="53"/>
        <v>3</v>
      </c>
      <c r="M388" s="108">
        <v>1.0</v>
      </c>
      <c r="N388" s="196">
        <f t="shared" si="54"/>
        <v>1.99</v>
      </c>
    </row>
    <row r="389">
      <c r="A389" s="108" t="s">
        <v>271</v>
      </c>
      <c r="B389" s="108" t="s">
        <v>293</v>
      </c>
      <c r="C389" s="108">
        <v>464.0</v>
      </c>
      <c r="D389" s="108" t="s">
        <v>994</v>
      </c>
      <c r="E389" s="108" t="s">
        <v>668</v>
      </c>
      <c r="F389" s="194">
        <v>41191.0</v>
      </c>
      <c r="G389" s="194">
        <v>43373.0</v>
      </c>
      <c r="H389" s="194">
        <v>43757.0</v>
      </c>
      <c r="I389" s="194">
        <v>45008.0</v>
      </c>
      <c r="J389" s="196">
        <v>2.99</v>
      </c>
      <c r="K389" s="196">
        <v>2.99</v>
      </c>
      <c r="L389" s="196">
        <f t="shared" si="53"/>
        <v>0</v>
      </c>
      <c r="M389" s="108">
        <v>10.0</v>
      </c>
      <c r="N389" s="196">
        <f t="shared" si="54"/>
        <v>0.299</v>
      </c>
    </row>
    <row r="390">
      <c r="A390" s="108" t="s">
        <v>271</v>
      </c>
      <c r="B390" s="108"/>
      <c r="C390" s="108">
        <v>427.0</v>
      </c>
      <c r="D390" s="108" t="s">
        <v>995</v>
      </c>
      <c r="E390" s="108" t="s">
        <v>668</v>
      </c>
      <c r="F390" s="194">
        <v>41563.0</v>
      </c>
      <c r="G390" s="194">
        <v>42187.0</v>
      </c>
      <c r="H390" s="194">
        <v>43855.0</v>
      </c>
      <c r="I390" s="194">
        <v>43855.0</v>
      </c>
      <c r="J390" s="196">
        <v>0.0</v>
      </c>
      <c r="K390" s="196">
        <v>0.0</v>
      </c>
      <c r="L390" s="196">
        <f t="shared" si="53"/>
        <v>0</v>
      </c>
      <c r="M390" s="108">
        <v>5.0</v>
      </c>
      <c r="N390" s="196">
        <f t="shared" si="54"/>
        <v>0</v>
      </c>
    </row>
    <row r="391">
      <c r="A391" s="108" t="s">
        <v>271</v>
      </c>
      <c r="B391" s="108" t="s">
        <v>290</v>
      </c>
      <c r="C391" s="108">
        <v>902.0</v>
      </c>
      <c r="D391" s="108" t="s">
        <v>996</v>
      </c>
      <c r="E391" s="108" t="s">
        <v>31</v>
      </c>
      <c r="F391" s="194">
        <v>41745.0</v>
      </c>
      <c r="G391" s="194">
        <v>43912.0</v>
      </c>
      <c r="H391" s="194">
        <v>43914.0</v>
      </c>
      <c r="I391" s="194">
        <v>43914.0</v>
      </c>
      <c r="J391" s="196">
        <v>39.99</v>
      </c>
      <c r="K391" s="196">
        <v>9.99</v>
      </c>
      <c r="L391" s="196">
        <f t="shared" si="53"/>
        <v>30</v>
      </c>
      <c r="M391" s="108">
        <v>2.0</v>
      </c>
      <c r="N391" s="196">
        <f t="shared" si="54"/>
        <v>4.995</v>
      </c>
    </row>
    <row r="392">
      <c r="A392" s="108" t="s">
        <v>271</v>
      </c>
      <c r="B392" s="108"/>
      <c r="C392" s="108">
        <v>736.0</v>
      </c>
      <c r="D392" s="108" t="s">
        <v>997</v>
      </c>
      <c r="E392" s="108" t="s">
        <v>31</v>
      </c>
      <c r="F392" s="194">
        <v>41970.0</v>
      </c>
      <c r="G392" s="194">
        <v>42635.0</v>
      </c>
      <c r="H392" s="194">
        <v>42799.0</v>
      </c>
      <c r="I392" s="194">
        <v>42799.0</v>
      </c>
      <c r="J392" s="196">
        <v>9.99</v>
      </c>
      <c r="K392" s="196">
        <v>4.99</v>
      </c>
      <c r="L392" s="196">
        <f t="shared" si="53"/>
        <v>5</v>
      </c>
      <c r="M392" s="108">
        <v>1.0</v>
      </c>
      <c r="N392" s="196">
        <f t="shared" si="54"/>
        <v>4.99</v>
      </c>
    </row>
    <row r="393">
      <c r="A393" s="108" t="s">
        <v>271</v>
      </c>
      <c r="B393" s="108" t="s">
        <v>281</v>
      </c>
      <c r="C393" s="108">
        <v>873.0</v>
      </c>
      <c r="D393" s="108" t="s">
        <v>998</v>
      </c>
      <c r="E393" s="108" t="s">
        <v>31</v>
      </c>
      <c r="F393" s="194">
        <v>41975.0</v>
      </c>
      <c r="G393" s="194">
        <v>42791.0</v>
      </c>
      <c r="H393" s="194">
        <v>45310.0</v>
      </c>
      <c r="I393" s="194">
        <v>45316.0</v>
      </c>
      <c r="J393" s="196">
        <v>24.99</v>
      </c>
      <c r="K393" s="196">
        <v>11.99</v>
      </c>
      <c r="L393" s="196">
        <f t="shared" si="53"/>
        <v>13</v>
      </c>
      <c r="M393" s="108">
        <v>3.0</v>
      </c>
      <c r="N393" s="196">
        <f t="shared" si="54"/>
        <v>3.996666667</v>
      </c>
    </row>
    <row r="394">
      <c r="A394" s="108" t="s">
        <v>271</v>
      </c>
      <c r="B394" s="108" t="s">
        <v>277</v>
      </c>
      <c r="C394" s="108">
        <v>524.0</v>
      </c>
      <c r="D394" s="108" t="s">
        <v>999</v>
      </c>
      <c r="E394" s="108" t="s">
        <v>31</v>
      </c>
      <c r="F394" s="194">
        <v>42269.0</v>
      </c>
      <c r="G394" s="194">
        <v>43824.0</v>
      </c>
      <c r="H394" s="194">
        <v>43825.0</v>
      </c>
      <c r="I394" s="194">
        <v>45357.0</v>
      </c>
      <c r="J394" s="196">
        <v>19.99</v>
      </c>
      <c r="K394" s="196">
        <v>7.49</v>
      </c>
      <c r="L394" s="196">
        <f t="shared" si="53"/>
        <v>12.5</v>
      </c>
      <c r="M394" s="108">
        <v>6.0</v>
      </c>
      <c r="N394" s="196">
        <f t="shared" si="54"/>
        <v>1.248333333</v>
      </c>
    </row>
    <row r="395">
      <c r="A395" s="108" t="s">
        <v>271</v>
      </c>
      <c r="B395" s="108" t="s">
        <v>287</v>
      </c>
      <c r="C395" s="108">
        <v>900.0</v>
      </c>
      <c r="D395" s="108" t="s">
        <v>1000</v>
      </c>
      <c r="E395" s="108" t="s">
        <v>31</v>
      </c>
      <c r="F395" s="194">
        <v>42453.0</v>
      </c>
      <c r="G395" s="194">
        <v>43625.0</v>
      </c>
      <c r="H395" s="194">
        <v>43625.0</v>
      </c>
      <c r="I395" s="194">
        <v>43625.0</v>
      </c>
      <c r="J395" s="196">
        <v>29.99</v>
      </c>
      <c r="K395" s="196">
        <v>11.99</v>
      </c>
      <c r="L395" s="196">
        <f t="shared" si="53"/>
        <v>18</v>
      </c>
      <c r="M395" s="108">
        <v>1.0</v>
      </c>
      <c r="N395" s="196">
        <f t="shared" si="54"/>
        <v>11.99</v>
      </c>
    </row>
    <row r="396">
      <c r="A396" s="108" t="s">
        <v>271</v>
      </c>
      <c r="B396" s="108" t="s">
        <v>282</v>
      </c>
      <c r="C396" s="108">
        <v>934.0</v>
      </c>
      <c r="D396" s="108" t="s">
        <v>1001</v>
      </c>
      <c r="E396" s="108" t="s">
        <v>31</v>
      </c>
      <c r="F396" s="194">
        <v>42650.0</v>
      </c>
      <c r="G396" s="194">
        <v>43275.0</v>
      </c>
      <c r="H396" s="194">
        <v>45514.0</v>
      </c>
      <c r="I396" s="194">
        <v>45524.0</v>
      </c>
      <c r="J396" s="196">
        <v>19.99</v>
      </c>
      <c r="K396" s="196">
        <v>12.99</v>
      </c>
      <c r="L396" s="196">
        <f t="shared" si="53"/>
        <v>7</v>
      </c>
      <c r="M396" s="108">
        <v>9.0</v>
      </c>
      <c r="N396" s="196">
        <f t="shared" si="54"/>
        <v>1.443333333</v>
      </c>
    </row>
    <row r="397">
      <c r="A397" s="108" t="s">
        <v>271</v>
      </c>
      <c r="B397" s="108" t="s">
        <v>283</v>
      </c>
      <c r="C397" s="108">
        <v>742.0</v>
      </c>
      <c r="D397" s="108" t="s">
        <v>1002</v>
      </c>
      <c r="E397" s="108" t="s">
        <v>31</v>
      </c>
      <c r="F397" s="194">
        <v>42707.0</v>
      </c>
      <c r="G397" s="194">
        <v>42951.0</v>
      </c>
      <c r="H397" s="194">
        <v>44182.0</v>
      </c>
      <c r="I397" s="194">
        <v>44185.0</v>
      </c>
      <c r="J397" s="196">
        <v>12.99</v>
      </c>
      <c r="K397" s="196">
        <v>4.49</v>
      </c>
      <c r="L397" s="196">
        <f t="shared" si="53"/>
        <v>8.5</v>
      </c>
      <c r="M397" s="108">
        <v>8.0</v>
      </c>
      <c r="N397" s="196">
        <f t="shared" si="54"/>
        <v>0.56125</v>
      </c>
    </row>
    <row r="398">
      <c r="A398" s="108" t="s">
        <v>271</v>
      </c>
      <c r="B398" s="108" t="s">
        <v>284</v>
      </c>
      <c r="C398" s="108">
        <v>930.0</v>
      </c>
      <c r="D398" s="108" t="s">
        <v>1003</v>
      </c>
      <c r="E398" s="108" t="s">
        <v>31</v>
      </c>
      <c r="F398" s="194">
        <v>42843.0</v>
      </c>
      <c r="G398" s="194">
        <v>45177.0</v>
      </c>
      <c r="H398" s="194">
        <v>45177.0</v>
      </c>
      <c r="I398" s="194">
        <v>45177.0</v>
      </c>
      <c r="J398" s="196">
        <v>19.99</v>
      </c>
      <c r="K398" s="196">
        <v>0.0</v>
      </c>
      <c r="L398" s="196">
        <f t="shared" si="53"/>
        <v>19.99</v>
      </c>
      <c r="M398" s="108">
        <v>1.0</v>
      </c>
      <c r="N398" s="196">
        <f t="shared" si="54"/>
        <v>0</v>
      </c>
    </row>
    <row r="399">
      <c r="A399" s="108" t="s">
        <v>271</v>
      </c>
      <c r="B399" s="108"/>
      <c r="C399" s="108">
        <v>576.0</v>
      </c>
      <c r="D399" s="108" t="s">
        <v>1004</v>
      </c>
      <c r="E399" s="108" t="s">
        <v>31</v>
      </c>
      <c r="F399" s="194">
        <v>43245.0</v>
      </c>
      <c r="G399" s="194">
        <v>44334.0</v>
      </c>
      <c r="H399" s="194">
        <v>44377.0</v>
      </c>
      <c r="I399" s="194">
        <v>44389.0</v>
      </c>
      <c r="J399" s="196">
        <v>29.99</v>
      </c>
      <c r="K399" s="196">
        <v>0.0</v>
      </c>
      <c r="L399" s="196">
        <f t="shared" si="53"/>
        <v>29.99</v>
      </c>
      <c r="M399" s="108">
        <v>11.0</v>
      </c>
      <c r="N399" s="196">
        <f t="shared" si="54"/>
        <v>0</v>
      </c>
    </row>
    <row r="400">
      <c r="A400" s="108" t="s">
        <v>271</v>
      </c>
      <c r="B400" s="108"/>
      <c r="C400" s="108">
        <v>623.0</v>
      </c>
      <c r="D400" s="108" t="s">
        <v>1005</v>
      </c>
      <c r="E400" s="108" t="s">
        <v>31</v>
      </c>
      <c r="F400" s="194">
        <v>43424.0</v>
      </c>
      <c r="G400" s="194">
        <v>44708.0</v>
      </c>
      <c r="H400" s="194">
        <v>44708.0</v>
      </c>
      <c r="I400" s="194">
        <v>44708.0</v>
      </c>
      <c r="J400" s="196">
        <v>19.99</v>
      </c>
      <c r="K400" s="196">
        <v>0.99</v>
      </c>
      <c r="L400" s="196">
        <f t="shared" si="53"/>
        <v>19</v>
      </c>
      <c r="M400" s="108">
        <v>1.0</v>
      </c>
      <c r="N400" s="196">
        <f t="shared" si="54"/>
        <v>0.99</v>
      </c>
    </row>
    <row r="401">
      <c r="A401" s="108" t="s">
        <v>271</v>
      </c>
      <c r="B401" s="108"/>
      <c r="C401" s="108">
        <v>492.0</v>
      </c>
      <c r="D401" s="108" t="s">
        <v>1006</v>
      </c>
      <c r="E401" s="108" t="s">
        <v>31</v>
      </c>
      <c r="F401" s="194">
        <v>43599.0</v>
      </c>
      <c r="G401" s="194">
        <v>44213.0</v>
      </c>
      <c r="H401" s="194">
        <v>44291.0</v>
      </c>
      <c r="I401" s="194">
        <v>45410.0</v>
      </c>
      <c r="J401" s="196">
        <v>51.98</v>
      </c>
      <c r="K401" s="196">
        <v>16.98</v>
      </c>
      <c r="L401" s="196">
        <f t="shared" si="53"/>
        <v>35</v>
      </c>
      <c r="M401" s="108">
        <v>34.0</v>
      </c>
      <c r="N401" s="196">
        <f t="shared" si="54"/>
        <v>0.4994117647</v>
      </c>
    </row>
    <row r="402">
      <c r="A402" s="108" t="s">
        <v>271</v>
      </c>
      <c r="B402" s="108" t="s">
        <v>285</v>
      </c>
      <c r="C402" s="108">
        <v>664.0</v>
      </c>
      <c r="D402" s="108" t="s">
        <v>1007</v>
      </c>
      <c r="E402" s="108" t="s">
        <v>31</v>
      </c>
      <c r="F402" s="194">
        <v>43888.0</v>
      </c>
      <c r="G402" s="194">
        <v>45177.0</v>
      </c>
      <c r="H402" s="194">
        <v>45177.0</v>
      </c>
      <c r="I402" s="194">
        <v>45177.0</v>
      </c>
      <c r="J402" s="196">
        <v>14.99</v>
      </c>
      <c r="K402" s="196">
        <v>0.0</v>
      </c>
      <c r="L402" s="196">
        <f t="shared" si="53"/>
        <v>14.99</v>
      </c>
      <c r="M402" s="108">
        <v>1.0</v>
      </c>
      <c r="N402" s="196">
        <f t="shared" si="54"/>
        <v>0</v>
      </c>
    </row>
    <row r="403">
      <c r="A403" s="108" t="s">
        <v>271</v>
      </c>
      <c r="B403" s="108" t="s">
        <v>288</v>
      </c>
      <c r="C403" s="108">
        <v>556.0</v>
      </c>
      <c r="D403" s="108" t="s">
        <v>1008</v>
      </c>
      <c r="E403" s="108" t="s">
        <v>31</v>
      </c>
      <c r="F403" s="194">
        <v>44250.0</v>
      </c>
      <c r="G403" s="194">
        <v>44684.0</v>
      </c>
      <c r="H403" s="194">
        <v>44695.0</v>
      </c>
      <c r="I403" s="194">
        <v>44703.0</v>
      </c>
      <c r="J403" s="195">
        <v>19.99</v>
      </c>
      <c r="K403" s="195">
        <v>0.0</v>
      </c>
      <c r="L403" s="196">
        <f t="shared" si="53"/>
        <v>19.99</v>
      </c>
      <c r="M403" s="108">
        <v>13.0</v>
      </c>
      <c r="N403" s="196">
        <f t="shared" si="54"/>
        <v>0</v>
      </c>
    </row>
    <row r="404">
      <c r="A404" s="108" t="s">
        <v>271</v>
      </c>
      <c r="B404" s="108" t="s">
        <v>291</v>
      </c>
      <c r="C404" s="108">
        <v>817.0</v>
      </c>
      <c r="D404" s="108" t="s">
        <v>1009</v>
      </c>
      <c r="E404" s="108" t="s">
        <v>31</v>
      </c>
      <c r="F404" s="194">
        <v>44600.0</v>
      </c>
      <c r="G404" s="194">
        <v>45356.0</v>
      </c>
      <c r="H404" s="194">
        <v>45356.0</v>
      </c>
      <c r="I404" s="194">
        <v>45356.0</v>
      </c>
      <c r="J404" s="196">
        <v>39.99</v>
      </c>
      <c r="K404" s="196">
        <v>0.0</v>
      </c>
      <c r="L404" s="196">
        <f t="shared" si="53"/>
        <v>39.99</v>
      </c>
      <c r="M404" s="108">
        <v>1.0</v>
      </c>
      <c r="N404" s="196">
        <f t="shared" si="54"/>
        <v>0</v>
      </c>
    </row>
    <row r="405">
      <c r="A405" s="108" t="s">
        <v>271</v>
      </c>
      <c r="B405" s="108" t="s">
        <v>295</v>
      </c>
      <c r="C405" s="108">
        <v>925.0</v>
      </c>
      <c r="D405" s="108" t="s">
        <v>1010</v>
      </c>
      <c r="E405" s="108" t="s">
        <v>31</v>
      </c>
      <c r="F405" s="194">
        <v>44651.0</v>
      </c>
      <c r="G405" s="194">
        <v>45202.0</v>
      </c>
      <c r="H405" s="194">
        <v>45202.0</v>
      </c>
      <c r="I405" s="194">
        <v>45202.0</v>
      </c>
      <c r="J405" s="196">
        <v>39.99</v>
      </c>
      <c r="K405" s="196">
        <v>0.0</v>
      </c>
      <c r="L405" s="196">
        <f t="shared" si="53"/>
        <v>39.99</v>
      </c>
      <c r="M405" s="108">
        <v>1.0</v>
      </c>
      <c r="N405" s="196">
        <f t="shared" si="54"/>
        <v>0</v>
      </c>
    </row>
    <row r="406">
      <c r="A406" s="108" t="s">
        <v>271</v>
      </c>
      <c r="B406" s="108" t="s">
        <v>276</v>
      </c>
      <c r="C406" s="108">
        <v>839.0</v>
      </c>
      <c r="D406" s="108" t="s">
        <v>1011</v>
      </c>
      <c r="E406" s="108" t="s">
        <v>31</v>
      </c>
      <c r="F406" s="194">
        <v>44761.0</v>
      </c>
      <c r="G406" s="194">
        <v>44889.0</v>
      </c>
      <c r="H406" s="194">
        <v>44890.0</v>
      </c>
      <c r="I406" s="194">
        <v>44905.0</v>
      </c>
      <c r="J406" s="196">
        <v>29.99</v>
      </c>
      <c r="K406" s="196">
        <v>18.99</v>
      </c>
      <c r="L406" s="196">
        <f t="shared" si="53"/>
        <v>11</v>
      </c>
      <c r="M406" s="108">
        <v>11.0</v>
      </c>
      <c r="N406" s="196">
        <f t="shared" si="54"/>
        <v>1.726363636</v>
      </c>
    </row>
    <row r="407">
      <c r="A407" s="108" t="s">
        <v>271</v>
      </c>
      <c r="B407" s="108" t="s">
        <v>274</v>
      </c>
      <c r="C407" s="108">
        <v>858.0</v>
      </c>
      <c r="D407" s="108" t="s">
        <v>1012</v>
      </c>
      <c r="E407" s="108" t="s">
        <v>31</v>
      </c>
      <c r="F407" s="194">
        <v>45006.0</v>
      </c>
      <c r="G407" s="194">
        <v>45080.0</v>
      </c>
      <c r="H407" s="194">
        <v>45080.0</v>
      </c>
      <c r="I407" s="194">
        <v>45080.0</v>
      </c>
      <c r="J407" s="196">
        <v>29.99</v>
      </c>
      <c r="K407" s="196">
        <v>17.49</v>
      </c>
      <c r="L407" s="196">
        <f t="shared" si="53"/>
        <v>12.5</v>
      </c>
      <c r="M407" s="108">
        <v>2.0</v>
      </c>
      <c r="N407" s="196">
        <f t="shared" si="54"/>
        <v>8.745</v>
      </c>
    </row>
    <row r="408">
      <c r="A408" s="108" t="s">
        <v>271</v>
      </c>
      <c r="B408" s="108" t="s">
        <v>292</v>
      </c>
      <c r="C408" s="108">
        <v>1032.0</v>
      </c>
      <c r="D408" s="108" t="s">
        <v>1013</v>
      </c>
      <c r="E408" s="108" t="s">
        <v>74</v>
      </c>
      <c r="F408" s="194">
        <v>44812.0</v>
      </c>
      <c r="G408" s="194">
        <v>45328.0</v>
      </c>
      <c r="H408" s="194">
        <v>45328.0</v>
      </c>
      <c r="I408" s="194">
        <v>45328.0</v>
      </c>
      <c r="J408" s="196">
        <v>59.99</v>
      </c>
      <c r="K408" s="196">
        <v>0.0</v>
      </c>
      <c r="L408" s="196">
        <f t="shared" si="53"/>
        <v>59.99</v>
      </c>
      <c r="M408" s="108">
        <v>1.0</v>
      </c>
      <c r="N408" s="196">
        <f t="shared" si="54"/>
        <v>0</v>
      </c>
    </row>
    <row r="409">
      <c r="A409" s="108" t="s">
        <v>271</v>
      </c>
      <c r="B409" s="108"/>
      <c r="C409" s="108">
        <v>1013.0</v>
      </c>
      <c r="D409" s="108" t="s">
        <v>1014</v>
      </c>
      <c r="E409" s="108" t="s">
        <v>74</v>
      </c>
      <c r="F409" s="194">
        <v>44852.0</v>
      </c>
      <c r="G409" s="194">
        <v>45214.0</v>
      </c>
      <c r="H409" s="194">
        <v>45410.0</v>
      </c>
      <c r="I409" s="194">
        <v>45412.0</v>
      </c>
      <c r="J409" s="196">
        <v>59.99</v>
      </c>
      <c r="K409" s="196">
        <v>29.99</v>
      </c>
      <c r="L409" s="196">
        <f t="shared" si="53"/>
        <v>30</v>
      </c>
      <c r="M409" s="108">
        <v>6.0</v>
      </c>
      <c r="N409" s="196">
        <f t="shared" si="54"/>
        <v>4.998333333</v>
      </c>
    </row>
    <row r="410">
      <c r="A410" s="190">
        <f t="shared" ref="A410:B410" si="55">COUNTA(A372:A409)</f>
        <v>38</v>
      </c>
      <c r="B410" s="190">
        <f t="shared" si="55"/>
        <v>25</v>
      </c>
      <c r="C410" s="190"/>
      <c r="D410" s="191"/>
      <c r="E410" s="190"/>
      <c r="F410" s="192"/>
      <c r="G410" s="192"/>
      <c r="H410" s="191"/>
      <c r="I410" s="191"/>
      <c r="J410" s="193">
        <f t="shared" ref="J410:M410" si="56">SUM(J372:J409)</f>
        <v>834.1</v>
      </c>
      <c r="K410" s="193">
        <f t="shared" si="56"/>
        <v>309.6</v>
      </c>
      <c r="L410" s="193">
        <f t="shared" si="56"/>
        <v>524.5</v>
      </c>
      <c r="M410" s="191">
        <f t="shared" si="56"/>
        <v>449</v>
      </c>
      <c r="N410" s="193">
        <f>SUM(N372:N409)/M410</f>
        <v>0.2084110784</v>
      </c>
    </row>
    <row r="411">
      <c r="A411" s="190"/>
      <c r="B411" s="190"/>
      <c r="C411" s="190"/>
      <c r="D411" s="191"/>
      <c r="E411" s="190"/>
      <c r="F411" s="192"/>
      <c r="G411" s="192"/>
      <c r="H411" s="191"/>
      <c r="I411" s="191"/>
      <c r="J411" s="1"/>
      <c r="K411" s="1"/>
      <c r="L411" s="1"/>
      <c r="M411" s="1"/>
      <c r="N411" s="1"/>
    </row>
    <row r="412">
      <c r="A412" s="142" t="s">
        <v>11</v>
      </c>
      <c r="B412" s="142" t="s">
        <v>301</v>
      </c>
      <c r="C412" s="142">
        <v>209.0</v>
      </c>
      <c r="D412" s="142" t="s">
        <v>1015</v>
      </c>
      <c r="E412" s="142" t="s">
        <v>646</v>
      </c>
      <c r="F412" s="143">
        <v>40779.0</v>
      </c>
      <c r="G412" s="143">
        <v>40867.0</v>
      </c>
      <c r="H412" s="143">
        <v>40867.0</v>
      </c>
      <c r="I412" s="143">
        <v>44750.0</v>
      </c>
      <c r="J412" s="144">
        <v>4.99</v>
      </c>
      <c r="K412" s="144">
        <v>4.99</v>
      </c>
      <c r="L412" s="144">
        <f t="shared" ref="L412:L429" si="57">J412-K412</f>
        <v>0</v>
      </c>
      <c r="M412" s="142">
        <v>5.0</v>
      </c>
      <c r="N412" s="144">
        <f t="shared" ref="N412:N429" si="58">K412/M412</f>
        <v>0.998</v>
      </c>
    </row>
    <row r="413">
      <c r="A413" s="142" t="s">
        <v>11</v>
      </c>
      <c r="B413" s="142" t="s">
        <v>310</v>
      </c>
      <c r="C413" s="142">
        <v>361.0</v>
      </c>
      <c r="D413" s="142" t="s">
        <v>1016</v>
      </c>
      <c r="E413" s="142" t="s">
        <v>646</v>
      </c>
      <c r="F413" s="143">
        <v>41089.0</v>
      </c>
      <c r="G413" s="143">
        <v>44422.0</v>
      </c>
      <c r="H413" s="143">
        <v>45098.0</v>
      </c>
      <c r="I413" s="143">
        <v>45106.0</v>
      </c>
      <c r="J413" s="210">
        <v>19.99</v>
      </c>
      <c r="K413" s="210">
        <v>19.99</v>
      </c>
      <c r="L413" s="144">
        <f t="shared" si="57"/>
        <v>0</v>
      </c>
      <c r="M413" s="142">
        <v>40.0</v>
      </c>
      <c r="N413" s="144">
        <f t="shared" si="58"/>
        <v>0.49975</v>
      </c>
    </row>
    <row r="414">
      <c r="A414" s="142" t="s">
        <v>11</v>
      </c>
      <c r="B414" s="142" t="s">
        <v>300</v>
      </c>
      <c r="C414" s="142">
        <v>229.0</v>
      </c>
      <c r="D414" s="142" t="s">
        <v>1017</v>
      </c>
      <c r="E414" s="142" t="s">
        <v>646</v>
      </c>
      <c r="F414" s="143">
        <v>41682.0</v>
      </c>
      <c r="G414" s="143">
        <v>44292.0</v>
      </c>
      <c r="H414" s="143">
        <v>45116.0</v>
      </c>
      <c r="I414" s="143">
        <v>45126.0</v>
      </c>
      <c r="J414" s="144">
        <v>9.99</v>
      </c>
      <c r="K414" s="144">
        <v>9.99</v>
      </c>
      <c r="L414" s="144">
        <f t="shared" si="57"/>
        <v>0</v>
      </c>
      <c r="M414" s="142">
        <v>20.0</v>
      </c>
      <c r="N414" s="144">
        <f t="shared" si="58"/>
        <v>0.4995</v>
      </c>
    </row>
    <row r="415">
      <c r="A415" s="142" t="s">
        <v>11</v>
      </c>
      <c r="B415" s="142" t="s">
        <v>302</v>
      </c>
      <c r="C415" s="142">
        <v>639.0</v>
      </c>
      <c r="D415" s="142" t="s">
        <v>1018</v>
      </c>
      <c r="E415" s="142" t="s">
        <v>31</v>
      </c>
      <c r="F415" s="143">
        <v>42272.0</v>
      </c>
      <c r="G415" s="143">
        <v>43922.0</v>
      </c>
      <c r="H415" s="143">
        <v>43925.0</v>
      </c>
      <c r="I415" s="143">
        <v>43925.0</v>
      </c>
      <c r="J415" s="144">
        <v>39.99</v>
      </c>
      <c r="K415" s="144">
        <v>3.99</v>
      </c>
      <c r="L415" s="144">
        <f t="shared" si="57"/>
        <v>36</v>
      </c>
      <c r="M415" s="142">
        <v>2.0</v>
      </c>
      <c r="N415" s="144">
        <f t="shared" si="58"/>
        <v>1.995</v>
      </c>
    </row>
    <row r="416">
      <c r="A416" s="142" t="s">
        <v>11</v>
      </c>
      <c r="B416" s="142" t="s">
        <v>309</v>
      </c>
      <c r="C416" s="142">
        <v>505.0</v>
      </c>
      <c r="D416" s="142" t="s">
        <v>1019</v>
      </c>
      <c r="E416" s="142" t="s">
        <v>31</v>
      </c>
      <c r="F416" s="143">
        <v>42524.0</v>
      </c>
      <c r="G416" s="143">
        <v>42954.0</v>
      </c>
      <c r="H416" s="143">
        <v>43058.0</v>
      </c>
      <c r="I416" s="143">
        <v>43058.0</v>
      </c>
      <c r="J416" s="144">
        <v>8.99</v>
      </c>
      <c r="K416" s="144">
        <v>2.99</v>
      </c>
      <c r="L416" s="144">
        <f t="shared" si="57"/>
        <v>6</v>
      </c>
      <c r="M416" s="142">
        <v>2.0</v>
      </c>
      <c r="N416" s="144">
        <f t="shared" si="58"/>
        <v>1.495</v>
      </c>
    </row>
    <row r="417">
      <c r="A417" s="142" t="s">
        <v>11</v>
      </c>
      <c r="B417" s="142" t="s">
        <v>297</v>
      </c>
      <c r="C417" s="142">
        <v>912.0</v>
      </c>
      <c r="D417" s="142" t="s">
        <v>1020</v>
      </c>
      <c r="E417" s="142" t="s">
        <v>31</v>
      </c>
      <c r="F417" s="143">
        <v>42787.0</v>
      </c>
      <c r="G417" s="143">
        <v>42859.0</v>
      </c>
      <c r="H417" s="143">
        <v>44911.0</v>
      </c>
      <c r="I417" s="143">
        <v>44911.0</v>
      </c>
      <c r="J417" s="144">
        <v>9.99</v>
      </c>
      <c r="K417" s="144">
        <v>6.99</v>
      </c>
      <c r="L417" s="144">
        <f t="shared" si="57"/>
        <v>3</v>
      </c>
      <c r="M417" s="142">
        <v>1.0</v>
      </c>
      <c r="N417" s="144">
        <f t="shared" si="58"/>
        <v>6.99</v>
      </c>
    </row>
    <row r="418">
      <c r="A418" s="142" t="s">
        <v>11</v>
      </c>
      <c r="B418" s="142" t="s">
        <v>303</v>
      </c>
      <c r="C418" s="142">
        <v>630.0</v>
      </c>
      <c r="D418" s="142" t="s">
        <v>1021</v>
      </c>
      <c r="E418" s="142" t="s">
        <v>31</v>
      </c>
      <c r="F418" s="143">
        <v>42794.0</v>
      </c>
      <c r="G418" s="143">
        <v>42951.0</v>
      </c>
      <c r="H418" s="143">
        <v>43039.0</v>
      </c>
      <c r="I418" s="143">
        <v>45359.0</v>
      </c>
      <c r="J418" s="144">
        <v>8.99</v>
      </c>
      <c r="K418" s="144">
        <v>3.99</v>
      </c>
      <c r="L418" s="144">
        <f t="shared" si="57"/>
        <v>5</v>
      </c>
      <c r="M418" s="142">
        <v>4.0</v>
      </c>
      <c r="N418" s="144">
        <f t="shared" si="58"/>
        <v>0.9975</v>
      </c>
    </row>
    <row r="419">
      <c r="A419" s="142" t="s">
        <v>11</v>
      </c>
      <c r="B419" s="142" t="s">
        <v>306</v>
      </c>
      <c r="C419" s="142">
        <v>581.0</v>
      </c>
      <c r="D419" s="142" t="s">
        <v>1022</v>
      </c>
      <c r="E419" s="142" t="s">
        <v>31</v>
      </c>
      <c r="F419" s="143">
        <v>43061.0</v>
      </c>
      <c r="G419" s="143">
        <v>43472.0</v>
      </c>
      <c r="H419" s="143">
        <v>43542.0</v>
      </c>
      <c r="I419" s="143">
        <v>43542.0</v>
      </c>
      <c r="J419" s="144">
        <v>11.99</v>
      </c>
      <c r="K419" s="144">
        <v>4.99</v>
      </c>
      <c r="L419" s="144">
        <f t="shared" si="57"/>
        <v>7</v>
      </c>
      <c r="M419" s="142">
        <v>4.0</v>
      </c>
      <c r="N419" s="144">
        <f t="shared" si="58"/>
        <v>1.2475</v>
      </c>
    </row>
    <row r="420">
      <c r="A420" s="142" t="s">
        <v>11</v>
      </c>
      <c r="B420" s="142" t="s">
        <v>298</v>
      </c>
      <c r="C420" s="142">
        <v>686.0</v>
      </c>
      <c r="D420" s="142" t="s">
        <v>1023</v>
      </c>
      <c r="E420" s="142" t="s">
        <v>31</v>
      </c>
      <c r="F420" s="143">
        <v>43629.0</v>
      </c>
      <c r="G420" s="143">
        <v>44640.0</v>
      </c>
      <c r="H420" s="143">
        <v>44704.0</v>
      </c>
      <c r="I420" s="143">
        <v>44706.0</v>
      </c>
      <c r="J420" s="144">
        <v>39.99</v>
      </c>
      <c r="K420" s="144">
        <v>7.99</v>
      </c>
      <c r="L420" s="144">
        <f t="shared" si="57"/>
        <v>32</v>
      </c>
      <c r="M420" s="142">
        <v>19.0</v>
      </c>
      <c r="N420" s="144">
        <f t="shared" si="58"/>
        <v>0.4205263158</v>
      </c>
    </row>
    <row r="421">
      <c r="A421" s="142" t="s">
        <v>11</v>
      </c>
      <c r="B421" s="142" t="s">
        <v>296</v>
      </c>
      <c r="C421" s="142">
        <v>575.0</v>
      </c>
      <c r="D421" s="142" t="s">
        <v>1024</v>
      </c>
      <c r="E421" s="142" t="s">
        <v>31</v>
      </c>
      <c r="F421" s="143">
        <v>44040.0</v>
      </c>
      <c r="G421" s="143">
        <v>44071.0</v>
      </c>
      <c r="H421" s="143">
        <v>44078.0</v>
      </c>
      <c r="I421" s="143">
        <v>44081.0</v>
      </c>
      <c r="J421" s="144">
        <v>39.99</v>
      </c>
      <c r="K421" s="144">
        <v>31.99</v>
      </c>
      <c r="L421" s="144">
        <f t="shared" si="57"/>
        <v>8</v>
      </c>
      <c r="M421" s="142">
        <v>30.0</v>
      </c>
      <c r="N421" s="144">
        <f t="shared" si="58"/>
        <v>1.066333333</v>
      </c>
    </row>
    <row r="422">
      <c r="A422" s="142" t="s">
        <v>11</v>
      </c>
      <c r="B422" s="142" t="s">
        <v>304</v>
      </c>
      <c r="C422" s="142">
        <v>542.0</v>
      </c>
      <c r="D422" s="142" t="s">
        <v>1025</v>
      </c>
      <c r="E422" s="142" t="s">
        <v>31</v>
      </c>
      <c r="F422" s="143">
        <v>44119.0</v>
      </c>
      <c r="G422" s="143">
        <v>44203.0</v>
      </c>
      <c r="H422" s="143">
        <v>44310.0</v>
      </c>
      <c r="I422" s="143">
        <v>44654.0</v>
      </c>
      <c r="J422" s="144">
        <v>24.99</v>
      </c>
      <c r="K422" s="144">
        <v>17.49</v>
      </c>
      <c r="L422" s="144">
        <f t="shared" si="57"/>
        <v>7.5</v>
      </c>
      <c r="M422" s="142">
        <v>23.0</v>
      </c>
      <c r="N422" s="144">
        <f t="shared" si="58"/>
        <v>0.7604347826</v>
      </c>
    </row>
    <row r="423">
      <c r="A423" s="142" t="s">
        <v>11</v>
      </c>
      <c r="B423" s="142" t="s">
        <v>307</v>
      </c>
      <c r="C423" s="142">
        <v>533.0</v>
      </c>
      <c r="D423" s="142" t="s">
        <v>1026</v>
      </c>
      <c r="E423" s="142" t="s">
        <v>31</v>
      </c>
      <c r="F423" s="143">
        <v>44274.0</v>
      </c>
      <c r="G423" s="143">
        <v>44720.0</v>
      </c>
      <c r="H423" s="143">
        <v>44720.0</v>
      </c>
      <c r="I423" s="143">
        <v>44720.0</v>
      </c>
      <c r="J423" s="144">
        <v>24.99</v>
      </c>
      <c r="K423" s="144">
        <v>16.24</v>
      </c>
      <c r="L423" s="144">
        <f t="shared" si="57"/>
        <v>8.75</v>
      </c>
      <c r="M423" s="142">
        <v>1.0</v>
      </c>
      <c r="N423" s="144">
        <f t="shared" si="58"/>
        <v>16.24</v>
      </c>
    </row>
    <row r="424">
      <c r="A424" s="142" t="s">
        <v>11</v>
      </c>
      <c r="B424" s="142" t="s">
        <v>308</v>
      </c>
      <c r="C424" s="142">
        <v>827.0</v>
      </c>
      <c r="D424" s="142" t="s">
        <v>1027</v>
      </c>
      <c r="E424" s="142" t="s">
        <v>31</v>
      </c>
      <c r="F424" s="143">
        <v>44281.0</v>
      </c>
      <c r="G424" s="143">
        <v>44398.0</v>
      </c>
      <c r="H424" s="143">
        <v>44398.0</v>
      </c>
      <c r="I424" s="143">
        <v>44398.0</v>
      </c>
      <c r="J424" s="144">
        <v>49.99</v>
      </c>
      <c r="K424" s="144">
        <v>29.99</v>
      </c>
      <c r="L424" s="144">
        <f t="shared" si="57"/>
        <v>20</v>
      </c>
      <c r="M424" s="142">
        <v>2.0</v>
      </c>
      <c r="N424" s="144">
        <f t="shared" si="58"/>
        <v>14.995</v>
      </c>
    </row>
    <row r="425">
      <c r="A425" s="142" t="s">
        <v>11</v>
      </c>
      <c r="B425" s="142"/>
      <c r="C425" s="142">
        <v>687.0</v>
      </c>
      <c r="D425" s="142" t="s">
        <v>1028</v>
      </c>
      <c r="E425" s="142" t="s">
        <v>31</v>
      </c>
      <c r="F425" s="143">
        <v>44334.0</v>
      </c>
      <c r="G425" s="143">
        <v>44640.0</v>
      </c>
      <c r="H425" s="143">
        <v>44706.0</v>
      </c>
      <c r="I425" s="143">
        <v>44710.0</v>
      </c>
      <c r="J425" s="144">
        <v>39.99</v>
      </c>
      <c r="K425" s="144">
        <v>11.99</v>
      </c>
      <c r="L425" s="144">
        <f t="shared" si="57"/>
        <v>28</v>
      </c>
      <c r="M425" s="142">
        <v>21.0</v>
      </c>
      <c r="N425" s="144">
        <f t="shared" si="58"/>
        <v>0.570952381</v>
      </c>
    </row>
    <row r="426">
      <c r="A426" s="142" t="s">
        <v>11</v>
      </c>
      <c r="B426" s="142" t="s">
        <v>299</v>
      </c>
      <c r="C426" s="142">
        <v>887.0</v>
      </c>
      <c r="D426" s="142" t="s">
        <v>1029</v>
      </c>
      <c r="E426" s="142" t="s">
        <v>31</v>
      </c>
      <c r="F426" s="143">
        <v>44678.0</v>
      </c>
      <c r="G426" s="143">
        <v>44776.0</v>
      </c>
      <c r="H426" s="143">
        <v>44824.0</v>
      </c>
      <c r="I426" s="143">
        <v>44824.0</v>
      </c>
      <c r="J426" s="144">
        <v>21.99</v>
      </c>
      <c r="K426" s="144">
        <v>14.73</v>
      </c>
      <c r="L426" s="144">
        <f t="shared" si="57"/>
        <v>7.26</v>
      </c>
      <c r="M426" s="142">
        <v>2.0</v>
      </c>
      <c r="N426" s="144">
        <f t="shared" si="58"/>
        <v>7.365</v>
      </c>
    </row>
    <row r="427">
      <c r="A427" s="142" t="s">
        <v>11</v>
      </c>
      <c r="B427" s="142" t="s">
        <v>305</v>
      </c>
      <c r="C427" s="142">
        <v>954.0</v>
      </c>
      <c r="D427" s="142" t="s">
        <v>1030</v>
      </c>
      <c r="E427" s="142" t="s">
        <v>663</v>
      </c>
      <c r="F427" s="143">
        <v>43340.0</v>
      </c>
      <c r="G427" s="143">
        <v>43475.0</v>
      </c>
      <c r="H427" s="143">
        <v>43542.0</v>
      </c>
      <c r="I427" s="143">
        <v>43542.0</v>
      </c>
      <c r="J427" s="144">
        <v>19.99</v>
      </c>
      <c r="K427" s="144">
        <v>19.99</v>
      </c>
      <c r="L427" s="144">
        <f t="shared" si="57"/>
        <v>0</v>
      </c>
      <c r="M427" s="142">
        <v>1.0</v>
      </c>
      <c r="N427" s="144">
        <f t="shared" si="58"/>
        <v>19.99</v>
      </c>
    </row>
    <row r="428">
      <c r="A428" s="142" t="s">
        <v>11</v>
      </c>
      <c r="B428" s="142"/>
      <c r="C428" s="142">
        <v>1018.0</v>
      </c>
      <c r="D428" s="142" t="s">
        <v>1031</v>
      </c>
      <c r="E428" s="142" t="s">
        <v>74</v>
      </c>
      <c r="F428" s="143">
        <v>44803.0</v>
      </c>
      <c r="G428" s="143">
        <v>44811.0</v>
      </c>
      <c r="H428" s="143">
        <v>44825.0</v>
      </c>
      <c r="I428" s="143">
        <v>44829.0</v>
      </c>
      <c r="J428" s="144">
        <v>39.99</v>
      </c>
      <c r="K428" s="144">
        <v>0.0</v>
      </c>
      <c r="L428" s="144">
        <f t="shared" si="57"/>
        <v>39.99</v>
      </c>
      <c r="M428" s="142">
        <v>24.0</v>
      </c>
      <c r="N428" s="144">
        <f t="shared" si="58"/>
        <v>0</v>
      </c>
    </row>
    <row r="429">
      <c r="A429" s="211" t="s">
        <v>11</v>
      </c>
      <c r="B429" s="211" t="s">
        <v>10</v>
      </c>
      <c r="C429" s="212">
        <v>1084.0</v>
      </c>
      <c r="D429" s="211" t="s">
        <v>69</v>
      </c>
      <c r="E429" s="211" t="s">
        <v>74</v>
      </c>
      <c r="F429" s="213">
        <v>45687.0</v>
      </c>
      <c r="G429" s="213">
        <v>45800.0</v>
      </c>
      <c r="H429" s="213">
        <v>45800.0</v>
      </c>
      <c r="I429" s="213">
        <v>45800.0</v>
      </c>
      <c r="J429" s="214">
        <v>19.99</v>
      </c>
      <c r="K429" s="214">
        <v>13.99</v>
      </c>
      <c r="L429" s="214">
        <f t="shared" si="57"/>
        <v>6</v>
      </c>
      <c r="M429" s="211">
        <v>1.0</v>
      </c>
      <c r="N429" s="214">
        <f t="shared" si="58"/>
        <v>13.99</v>
      </c>
    </row>
    <row r="430">
      <c r="A430" s="145">
        <f t="shared" ref="A430:B430" si="59">COUNTA(A412:A429)</f>
        <v>18</v>
      </c>
      <c r="B430" s="145">
        <f t="shared" si="59"/>
        <v>16</v>
      </c>
      <c r="C430" s="145"/>
      <c r="D430" s="146"/>
      <c r="E430" s="146"/>
      <c r="F430" s="147"/>
      <c r="G430" s="147"/>
      <c r="H430" s="147"/>
      <c r="I430" s="147"/>
      <c r="J430" s="148">
        <f t="shared" ref="J430:M430" si="60">SUM(J412:J429)</f>
        <v>436.82</v>
      </c>
      <c r="K430" s="148">
        <f t="shared" si="60"/>
        <v>222.32</v>
      </c>
      <c r="L430" s="148">
        <f t="shared" si="60"/>
        <v>214.5</v>
      </c>
      <c r="M430" s="146">
        <f t="shared" si="60"/>
        <v>202</v>
      </c>
      <c r="N430" s="148">
        <f>SUM(N412:N429)/M430</f>
        <v>0.4461410733</v>
      </c>
    </row>
    <row r="431">
      <c r="A431" s="62"/>
      <c r="B431" s="105"/>
      <c r="C431" s="105"/>
      <c r="D431" s="62"/>
      <c r="E431" s="62"/>
      <c r="F431" s="215"/>
      <c r="G431" s="215"/>
      <c r="H431" s="215"/>
      <c r="I431" s="215"/>
      <c r="J431" s="216"/>
      <c r="K431" s="216"/>
      <c r="L431" s="216"/>
      <c r="M431" s="62"/>
      <c r="N431" s="216"/>
    </row>
    <row r="432">
      <c r="A432" s="76" t="s">
        <v>312</v>
      </c>
      <c r="B432" s="76" t="s">
        <v>311</v>
      </c>
      <c r="C432" s="76">
        <v>184.0</v>
      </c>
      <c r="D432" s="76" t="s">
        <v>1032</v>
      </c>
      <c r="E432" s="76" t="s">
        <v>646</v>
      </c>
      <c r="F432" s="202">
        <v>41073.0</v>
      </c>
      <c r="G432" s="202">
        <v>44285.0</v>
      </c>
      <c r="H432" s="202">
        <v>44287.0</v>
      </c>
      <c r="I432" s="202">
        <v>44288.0</v>
      </c>
      <c r="J432" s="78">
        <v>9.99</v>
      </c>
      <c r="K432" s="78">
        <v>9.99</v>
      </c>
      <c r="L432" s="78">
        <f t="shared" ref="L432:L433" si="61">J432-K432</f>
        <v>0</v>
      </c>
      <c r="M432" s="76">
        <v>5.0</v>
      </c>
      <c r="N432" s="78">
        <f t="shared" ref="N432:N433" si="62">K432/M432</f>
        <v>1.998</v>
      </c>
    </row>
    <row r="433">
      <c r="A433" s="76" t="s">
        <v>312</v>
      </c>
      <c r="B433" s="76" t="s">
        <v>313</v>
      </c>
      <c r="C433" s="76">
        <v>536.0</v>
      </c>
      <c r="D433" s="76" t="s">
        <v>1033</v>
      </c>
      <c r="E433" s="76" t="s">
        <v>31</v>
      </c>
      <c r="F433" s="202">
        <v>44140.0</v>
      </c>
      <c r="G433" s="202">
        <v>44666.0</v>
      </c>
      <c r="H433" s="202">
        <v>44666.0</v>
      </c>
      <c r="I433" s="202">
        <v>44666.0</v>
      </c>
      <c r="J433" s="78">
        <v>19.99</v>
      </c>
      <c r="K433" s="78">
        <v>13.99</v>
      </c>
      <c r="L433" s="78">
        <f t="shared" si="61"/>
        <v>6</v>
      </c>
      <c r="M433" s="76">
        <v>1.0</v>
      </c>
      <c r="N433" s="78">
        <f t="shared" si="62"/>
        <v>13.99</v>
      </c>
    </row>
    <row r="434">
      <c r="A434" s="70">
        <f t="shared" ref="A434:B434" si="63">COUNTA(A432:A433)</f>
        <v>2</v>
      </c>
      <c r="B434" s="70">
        <f t="shared" si="63"/>
        <v>2</v>
      </c>
      <c r="C434" s="70"/>
      <c r="D434" s="71"/>
      <c r="E434" s="71"/>
      <c r="F434" s="207"/>
      <c r="G434" s="207"/>
      <c r="H434" s="71"/>
      <c r="I434" s="71"/>
      <c r="J434" s="208">
        <f t="shared" ref="J434:M434" si="64">SUM(J432:J433)</f>
        <v>29.98</v>
      </c>
      <c r="K434" s="208">
        <f t="shared" si="64"/>
        <v>23.98</v>
      </c>
      <c r="L434" s="208">
        <f t="shared" si="64"/>
        <v>6</v>
      </c>
      <c r="M434" s="71">
        <f t="shared" si="64"/>
        <v>6</v>
      </c>
      <c r="N434" s="208">
        <f>SUM(N432:N433)/M434</f>
        <v>2.664666667</v>
      </c>
    </row>
    <row r="435">
      <c r="A435" s="132"/>
      <c r="B435" s="132"/>
      <c r="C435" s="132"/>
      <c r="D435" s="133"/>
      <c r="E435" s="133"/>
      <c r="F435" s="134"/>
      <c r="G435" s="134"/>
      <c r="H435" s="133"/>
      <c r="I435" s="133"/>
      <c r="J435" s="170"/>
      <c r="K435" s="170"/>
      <c r="L435" s="170"/>
      <c r="M435" s="133"/>
      <c r="N435" s="170"/>
    </row>
    <row r="436">
      <c r="A436" s="108" t="s">
        <v>315</v>
      </c>
      <c r="B436" s="108" t="s">
        <v>314</v>
      </c>
      <c r="C436" s="108">
        <v>962.0</v>
      </c>
      <c r="D436" s="108" t="s">
        <v>1034</v>
      </c>
      <c r="E436" s="108" t="s">
        <v>663</v>
      </c>
      <c r="F436" s="194">
        <v>42656.0</v>
      </c>
      <c r="G436" s="194">
        <v>43472.0</v>
      </c>
      <c r="H436" s="194">
        <v>43472.0</v>
      </c>
      <c r="I436" s="194">
        <v>43472.0</v>
      </c>
      <c r="J436" s="196">
        <v>29.99</v>
      </c>
      <c r="K436" s="196">
        <v>10.99</v>
      </c>
      <c r="L436" s="196">
        <f>J436-K436</f>
        <v>19</v>
      </c>
      <c r="M436" s="108">
        <v>1.0</v>
      </c>
      <c r="N436" s="196">
        <f>K436/M436</f>
        <v>10.99</v>
      </c>
    </row>
    <row r="437">
      <c r="A437" s="190">
        <f t="shared" ref="A437:B437" si="65">COUNTA(A436)</f>
        <v>1</v>
      </c>
      <c r="B437" s="190">
        <f t="shared" si="65"/>
        <v>1</v>
      </c>
      <c r="C437" s="190"/>
      <c r="D437" s="191"/>
      <c r="E437" s="191"/>
      <c r="F437" s="192"/>
      <c r="G437" s="192"/>
      <c r="H437" s="191"/>
      <c r="I437" s="191"/>
      <c r="J437" s="193">
        <f t="shared" ref="J437:M437" si="66">SUM(J436)</f>
        <v>29.99</v>
      </c>
      <c r="K437" s="193">
        <f t="shared" si="66"/>
        <v>10.99</v>
      </c>
      <c r="L437" s="193">
        <f t="shared" si="66"/>
        <v>19</v>
      </c>
      <c r="M437" s="191">
        <f t="shared" si="66"/>
        <v>1</v>
      </c>
      <c r="N437" s="193">
        <f>SUM(N436)/M437</f>
        <v>10.99</v>
      </c>
    </row>
    <row r="438">
      <c r="A438" s="190"/>
      <c r="B438" s="190"/>
      <c r="C438" s="190"/>
      <c r="D438" s="191"/>
      <c r="E438" s="191"/>
      <c r="F438" s="192"/>
      <c r="G438" s="192"/>
      <c r="H438" s="191"/>
      <c r="I438" s="191"/>
      <c r="J438" s="193"/>
      <c r="K438" s="193"/>
      <c r="L438" s="193"/>
      <c r="M438" s="191"/>
      <c r="N438" s="193"/>
    </row>
    <row r="439">
      <c r="A439" s="70" t="s">
        <v>317</v>
      </c>
      <c r="B439" s="70" t="s">
        <v>318</v>
      </c>
      <c r="C439" s="70">
        <v>545.0</v>
      </c>
      <c r="D439" s="70" t="s">
        <v>1035</v>
      </c>
      <c r="E439" s="70" t="s">
        <v>31</v>
      </c>
      <c r="F439" s="130">
        <v>43859.0</v>
      </c>
      <c r="G439" s="130">
        <v>45256.0</v>
      </c>
      <c r="H439" s="130">
        <v>45450.0</v>
      </c>
      <c r="I439" s="130">
        <v>45453.0</v>
      </c>
      <c r="J439" s="72">
        <v>13.99</v>
      </c>
      <c r="K439" s="72">
        <v>13.99</v>
      </c>
      <c r="L439" s="72">
        <f t="shared" ref="L439:L441" si="67">J439-K439</f>
        <v>0</v>
      </c>
      <c r="M439" s="70">
        <v>10.0</v>
      </c>
      <c r="N439" s="72">
        <f t="shared" ref="N439:N441" si="68">K439/M439</f>
        <v>1.399</v>
      </c>
    </row>
    <row r="440">
      <c r="A440" s="70" t="s">
        <v>317</v>
      </c>
      <c r="B440" s="70" t="s">
        <v>316</v>
      </c>
      <c r="C440" s="70">
        <v>781.0</v>
      </c>
      <c r="D440" s="70" t="s">
        <v>1036</v>
      </c>
      <c r="E440" s="70" t="s">
        <v>31</v>
      </c>
      <c r="F440" s="130">
        <v>44826.0</v>
      </c>
      <c r="G440" s="130">
        <v>44921.0</v>
      </c>
      <c r="H440" s="130">
        <v>44922.0</v>
      </c>
      <c r="I440" s="130">
        <v>44930.0</v>
      </c>
      <c r="J440" s="72">
        <v>24.99</v>
      </c>
      <c r="K440" s="72">
        <v>0.0</v>
      </c>
      <c r="L440" s="72">
        <f t="shared" si="67"/>
        <v>24.99</v>
      </c>
      <c r="M440" s="70">
        <v>35.0</v>
      </c>
      <c r="N440" s="72">
        <f t="shared" si="68"/>
        <v>0</v>
      </c>
    </row>
    <row r="441">
      <c r="A441" s="70" t="s">
        <v>317</v>
      </c>
      <c r="B441" s="70"/>
      <c r="C441" s="70">
        <v>546.0</v>
      </c>
      <c r="D441" s="70" t="s">
        <v>1037</v>
      </c>
      <c r="E441" s="70" t="s">
        <v>31</v>
      </c>
      <c r="F441" s="130">
        <v>45036.0</v>
      </c>
      <c r="G441" s="130">
        <v>45256.0</v>
      </c>
      <c r="H441" s="130">
        <v>45452.0</v>
      </c>
      <c r="I441" s="130">
        <v>45465.0</v>
      </c>
      <c r="J441" s="72">
        <v>14.99</v>
      </c>
      <c r="K441" s="72">
        <v>10.49</v>
      </c>
      <c r="L441" s="72">
        <f t="shared" si="67"/>
        <v>4.5</v>
      </c>
      <c r="M441" s="70">
        <v>6.0</v>
      </c>
      <c r="N441" s="72">
        <f t="shared" si="68"/>
        <v>1.748333333</v>
      </c>
    </row>
    <row r="442">
      <c r="A442" s="76">
        <f t="shared" ref="A442:B442" si="69">COUNTA(A439:A441)</f>
        <v>3</v>
      </c>
      <c r="B442" s="76">
        <f t="shared" si="69"/>
        <v>2</v>
      </c>
      <c r="C442" s="76"/>
      <c r="D442" s="37"/>
      <c r="E442" s="37"/>
      <c r="F442" s="131"/>
      <c r="G442" s="131"/>
      <c r="H442" s="131"/>
      <c r="I442" s="131"/>
      <c r="J442" s="74">
        <f t="shared" ref="J442:M442" si="70">SUM(J439:J441)</f>
        <v>53.97</v>
      </c>
      <c r="K442" s="74">
        <f t="shared" si="70"/>
        <v>24.48</v>
      </c>
      <c r="L442" s="74">
        <f t="shared" si="70"/>
        <v>29.49</v>
      </c>
      <c r="M442" s="37">
        <f t="shared" si="70"/>
        <v>51</v>
      </c>
      <c r="N442" s="74">
        <f>SUM(N439:N441)/M442</f>
        <v>0.0617124183</v>
      </c>
    </row>
    <row r="443">
      <c r="A443" s="132"/>
      <c r="B443" s="132"/>
      <c r="C443" s="132"/>
      <c r="D443" s="133"/>
      <c r="E443" s="133"/>
      <c r="F443" s="134"/>
      <c r="G443" s="134"/>
      <c r="H443" s="134"/>
      <c r="I443" s="134"/>
      <c r="J443" s="170"/>
      <c r="K443" s="170"/>
      <c r="L443" s="170"/>
      <c r="M443" s="133"/>
      <c r="N443" s="170"/>
    </row>
    <row r="444">
      <c r="A444" s="190" t="s">
        <v>320</v>
      </c>
      <c r="B444" s="190" t="s">
        <v>319</v>
      </c>
      <c r="C444" s="190">
        <v>803.0</v>
      </c>
      <c r="D444" s="190" t="s">
        <v>1038</v>
      </c>
      <c r="E444" s="190" t="s">
        <v>31</v>
      </c>
      <c r="F444" s="197">
        <v>44890.0</v>
      </c>
      <c r="G444" s="197">
        <v>45176.0</v>
      </c>
      <c r="H444" s="197">
        <v>45257.0</v>
      </c>
      <c r="I444" s="197">
        <v>45257.0</v>
      </c>
      <c r="J444" s="198">
        <v>4.99</v>
      </c>
      <c r="K444" s="198">
        <v>0.0</v>
      </c>
      <c r="L444" s="198">
        <f>J444-K444</f>
        <v>4.99</v>
      </c>
      <c r="M444" s="190">
        <v>3.0</v>
      </c>
      <c r="N444" s="198">
        <f>K444/M444</f>
        <v>0</v>
      </c>
    </row>
    <row r="445">
      <c r="A445" s="108">
        <f t="shared" ref="A445:B445" si="71">COUNTA(A444)</f>
        <v>1</v>
      </c>
      <c r="B445" s="108">
        <f t="shared" si="71"/>
        <v>1</v>
      </c>
      <c r="C445" s="108"/>
      <c r="D445" s="107"/>
      <c r="E445" s="107"/>
      <c r="F445" s="200"/>
      <c r="G445" s="200"/>
      <c r="H445" s="200"/>
      <c r="I445" s="200"/>
      <c r="J445" s="201">
        <f t="shared" ref="J445:M445" si="72">SUM(J444)</f>
        <v>4.99</v>
      </c>
      <c r="K445" s="201">
        <f t="shared" si="72"/>
        <v>0</v>
      </c>
      <c r="L445" s="201">
        <f t="shared" si="72"/>
        <v>4.99</v>
      </c>
      <c r="M445" s="107">
        <f t="shared" si="72"/>
        <v>3</v>
      </c>
      <c r="N445" s="201">
        <f>SUM(N444)/M445</f>
        <v>0</v>
      </c>
    </row>
    <row r="447">
      <c r="A447" s="217" t="s">
        <v>322</v>
      </c>
      <c r="B447" s="217" t="s">
        <v>324</v>
      </c>
      <c r="C447" s="217">
        <v>435.0</v>
      </c>
      <c r="D447" s="217" t="s">
        <v>1039</v>
      </c>
      <c r="E447" s="217" t="s">
        <v>668</v>
      </c>
      <c r="F447" s="218">
        <v>41913.0</v>
      </c>
      <c r="G447" s="218">
        <v>43937.0</v>
      </c>
      <c r="H447" s="218">
        <v>43937.0</v>
      </c>
      <c r="I447" s="218">
        <v>43937.0</v>
      </c>
      <c r="J447" s="219">
        <v>9.99</v>
      </c>
      <c r="K447" s="219">
        <v>2.99</v>
      </c>
      <c r="L447" s="219">
        <f t="shared" ref="L447:L454" si="73">J447-K447</f>
        <v>7</v>
      </c>
      <c r="M447" s="217">
        <v>1.0</v>
      </c>
      <c r="N447" s="219">
        <f t="shared" ref="N447:N454" si="74">K447/M447</f>
        <v>2.99</v>
      </c>
    </row>
    <row r="448">
      <c r="A448" s="217" t="s">
        <v>322</v>
      </c>
      <c r="B448" s="217" t="s">
        <v>326</v>
      </c>
      <c r="C448" s="217">
        <v>422.0</v>
      </c>
      <c r="D448" s="217" t="s">
        <v>1040</v>
      </c>
      <c r="E448" s="217" t="s">
        <v>668</v>
      </c>
      <c r="F448" s="218">
        <v>42459.0</v>
      </c>
      <c r="G448" s="218">
        <v>42766.0</v>
      </c>
      <c r="H448" s="218">
        <v>42766.0</v>
      </c>
      <c r="I448" s="218">
        <v>44945.0</v>
      </c>
      <c r="J448" s="219">
        <v>9.99</v>
      </c>
      <c r="K448" s="219">
        <v>6.99</v>
      </c>
      <c r="L448" s="219">
        <f t="shared" si="73"/>
        <v>3</v>
      </c>
      <c r="M448" s="217">
        <v>1.0</v>
      </c>
      <c r="N448" s="219">
        <f t="shared" si="74"/>
        <v>6.99</v>
      </c>
    </row>
    <row r="449">
      <c r="A449" s="217" t="s">
        <v>322</v>
      </c>
      <c r="B449" s="217"/>
      <c r="C449" s="217">
        <v>434.0</v>
      </c>
      <c r="D449" s="217" t="s">
        <v>1041</v>
      </c>
      <c r="E449" s="217" t="s">
        <v>668</v>
      </c>
      <c r="F449" s="218">
        <v>42789.0</v>
      </c>
      <c r="G449" s="218">
        <v>43942.0</v>
      </c>
      <c r="H449" s="218">
        <v>43942.0</v>
      </c>
      <c r="I449" s="218">
        <v>43942.0</v>
      </c>
      <c r="J449" s="219">
        <v>9.99</v>
      </c>
      <c r="K449" s="219">
        <v>2.99</v>
      </c>
      <c r="L449" s="219">
        <f t="shared" si="73"/>
        <v>7</v>
      </c>
      <c r="M449" s="217">
        <v>1.0</v>
      </c>
      <c r="N449" s="219">
        <f t="shared" si="74"/>
        <v>2.99</v>
      </c>
    </row>
    <row r="450">
      <c r="A450" s="217" t="s">
        <v>322</v>
      </c>
      <c r="B450" s="217" t="s">
        <v>327</v>
      </c>
      <c r="C450" s="217">
        <v>529.0</v>
      </c>
      <c r="D450" s="217" t="s">
        <v>1042</v>
      </c>
      <c r="E450" s="217" t="s">
        <v>31</v>
      </c>
      <c r="F450" s="218">
        <v>43391.0</v>
      </c>
      <c r="G450" s="218">
        <v>45256.0</v>
      </c>
      <c r="H450" s="218">
        <v>45296.0</v>
      </c>
      <c r="I450" s="218">
        <v>45303.0</v>
      </c>
      <c r="J450" s="219">
        <v>19.99</v>
      </c>
      <c r="K450" s="219">
        <v>3.99</v>
      </c>
      <c r="L450" s="219">
        <f t="shared" si="73"/>
        <v>16</v>
      </c>
      <c r="M450" s="217">
        <v>8.0</v>
      </c>
      <c r="N450" s="219">
        <f t="shared" si="74"/>
        <v>0.49875</v>
      </c>
    </row>
    <row r="451">
      <c r="A451" s="217" t="s">
        <v>322</v>
      </c>
      <c r="B451" s="217" t="s">
        <v>323</v>
      </c>
      <c r="C451" s="217">
        <v>655.0</v>
      </c>
      <c r="D451" s="217" t="s">
        <v>1043</v>
      </c>
      <c r="E451" s="217" t="s">
        <v>31</v>
      </c>
      <c r="F451" s="218">
        <v>44469.0</v>
      </c>
      <c r="G451" s="218">
        <v>44839.0</v>
      </c>
      <c r="H451" s="218">
        <v>44881.0</v>
      </c>
      <c r="I451" s="218">
        <v>44888.0</v>
      </c>
      <c r="J451" s="219">
        <v>49.99</v>
      </c>
      <c r="K451" s="219">
        <v>0.0</v>
      </c>
      <c r="L451" s="219">
        <f t="shared" si="73"/>
        <v>49.99</v>
      </c>
      <c r="M451" s="217">
        <v>29.0</v>
      </c>
      <c r="N451" s="219">
        <f t="shared" si="74"/>
        <v>0</v>
      </c>
    </row>
    <row r="452">
      <c r="A452" s="217" t="s">
        <v>322</v>
      </c>
      <c r="B452" s="217"/>
      <c r="C452" s="217">
        <v>1043.0</v>
      </c>
      <c r="D452" s="217" t="s">
        <v>1044</v>
      </c>
      <c r="E452" s="217" t="s">
        <v>31</v>
      </c>
      <c r="F452" s="218">
        <v>45218.0</v>
      </c>
      <c r="G452" s="218">
        <v>45602.0</v>
      </c>
      <c r="H452" s="218">
        <v>45602.0</v>
      </c>
      <c r="I452" s="218">
        <v>45626.0</v>
      </c>
      <c r="J452" s="220">
        <v>49.99</v>
      </c>
      <c r="K452" s="220">
        <v>0.0</v>
      </c>
      <c r="L452" s="219">
        <f t="shared" si="73"/>
        <v>49.99</v>
      </c>
      <c r="M452" s="217">
        <v>25.0</v>
      </c>
      <c r="N452" s="219">
        <f t="shared" si="74"/>
        <v>0</v>
      </c>
    </row>
    <row r="453">
      <c r="A453" s="217" t="s">
        <v>322</v>
      </c>
      <c r="B453" s="217" t="s">
        <v>325</v>
      </c>
      <c r="C453" s="217">
        <v>1009.0</v>
      </c>
      <c r="D453" s="217" t="s">
        <v>1045</v>
      </c>
      <c r="E453" s="217" t="s">
        <v>663</v>
      </c>
      <c r="F453" s="218">
        <v>42773.0</v>
      </c>
      <c r="G453" s="218">
        <v>43466.0</v>
      </c>
      <c r="H453" s="218">
        <v>43466.0</v>
      </c>
      <c r="I453" s="218">
        <v>43466.0</v>
      </c>
      <c r="J453" s="219">
        <v>14.99</v>
      </c>
      <c r="K453" s="219">
        <v>2.99</v>
      </c>
      <c r="L453" s="219">
        <f t="shared" si="73"/>
        <v>12</v>
      </c>
      <c r="M453" s="217">
        <v>1.0</v>
      </c>
      <c r="N453" s="219">
        <f t="shared" si="74"/>
        <v>2.99</v>
      </c>
    </row>
    <row r="454">
      <c r="A454" s="217" t="s">
        <v>322</v>
      </c>
      <c r="B454" s="217" t="s">
        <v>321</v>
      </c>
      <c r="C454" s="217">
        <v>998.0</v>
      </c>
      <c r="D454" s="217" t="s">
        <v>1046</v>
      </c>
      <c r="E454" s="217" t="s">
        <v>663</v>
      </c>
      <c r="F454" s="218">
        <v>44518.0</v>
      </c>
      <c r="G454" s="218">
        <v>44555.0</v>
      </c>
      <c r="H454" s="218">
        <v>44571.0</v>
      </c>
      <c r="I454" s="218">
        <v>44678.0</v>
      </c>
      <c r="J454" s="219">
        <v>9.99</v>
      </c>
      <c r="K454" s="219">
        <v>6.99</v>
      </c>
      <c r="L454" s="219">
        <f t="shared" si="73"/>
        <v>3</v>
      </c>
      <c r="M454" s="217">
        <v>9.0</v>
      </c>
      <c r="N454" s="219">
        <f t="shared" si="74"/>
        <v>0.7766666667</v>
      </c>
    </row>
    <row r="455">
      <c r="A455" s="221">
        <f t="shared" ref="A455:B455" si="75">COUNTA(A447:A454)</f>
        <v>8</v>
      </c>
      <c r="B455" s="221">
        <f t="shared" si="75"/>
        <v>6</v>
      </c>
      <c r="C455" s="221"/>
      <c r="D455" s="222"/>
      <c r="E455" s="222"/>
      <c r="F455" s="223"/>
      <c r="G455" s="223"/>
      <c r="H455" s="223"/>
      <c r="I455" s="223"/>
      <c r="J455" s="224">
        <f t="shared" ref="J455:M455" si="76">SUM(J447:J454)</f>
        <v>174.92</v>
      </c>
      <c r="K455" s="224">
        <f t="shared" si="76"/>
        <v>26.94</v>
      </c>
      <c r="L455" s="224">
        <f t="shared" si="76"/>
        <v>147.98</v>
      </c>
      <c r="M455" s="222">
        <f t="shared" si="76"/>
        <v>75</v>
      </c>
      <c r="N455" s="224">
        <f>SUM(N447:N454)/M455</f>
        <v>0.2298055556</v>
      </c>
    </row>
    <row r="456">
      <c r="A456" s="132"/>
      <c r="B456" s="132"/>
      <c r="C456" s="132"/>
      <c r="D456" s="133"/>
      <c r="E456" s="133"/>
      <c r="F456" s="134"/>
      <c r="G456" s="134"/>
      <c r="H456" s="134"/>
      <c r="I456" s="134"/>
      <c r="J456" s="1"/>
      <c r="K456" s="1"/>
      <c r="L456" s="1"/>
      <c r="M456" s="1"/>
      <c r="N456" s="1"/>
    </row>
    <row r="457">
      <c r="A457" s="76" t="s">
        <v>32</v>
      </c>
      <c r="B457" s="76" t="s">
        <v>342</v>
      </c>
      <c r="C457" s="76">
        <v>30.0</v>
      </c>
      <c r="D457" s="76" t="s">
        <v>1047</v>
      </c>
      <c r="E457" s="76" t="s">
        <v>35</v>
      </c>
      <c r="F457" s="202">
        <v>34971.0</v>
      </c>
      <c r="G457" s="202">
        <v>43373.0</v>
      </c>
      <c r="H457" s="202">
        <v>45483.0</v>
      </c>
      <c r="I457" s="202">
        <v>45484.0</v>
      </c>
      <c r="J457" s="78">
        <v>4.99</v>
      </c>
      <c r="K457" s="78">
        <v>4.99</v>
      </c>
      <c r="L457" s="78">
        <f t="shared" ref="L457:L646" si="77">J457-K457</f>
        <v>0</v>
      </c>
      <c r="M457" s="76">
        <v>3.0</v>
      </c>
      <c r="N457" s="78">
        <f t="shared" ref="N457:N699" si="78">K457/M457</f>
        <v>1.663333333</v>
      </c>
    </row>
    <row r="458">
      <c r="A458" s="76" t="s">
        <v>32</v>
      </c>
      <c r="B458" s="76" t="s">
        <v>335</v>
      </c>
      <c r="C458" s="76">
        <v>60.0</v>
      </c>
      <c r="D458" s="76" t="s">
        <v>1048</v>
      </c>
      <c r="E458" s="76" t="s">
        <v>35</v>
      </c>
      <c r="F458" s="202">
        <v>35010.0</v>
      </c>
      <c r="G458" s="202">
        <v>41262.0</v>
      </c>
      <c r="H458" s="202">
        <v>41262.0</v>
      </c>
      <c r="I458" s="202">
        <v>41262.0</v>
      </c>
      <c r="J458" s="78">
        <v>4.99</v>
      </c>
      <c r="K458" s="78">
        <v>4.99</v>
      </c>
      <c r="L458" s="78">
        <f t="shared" si="77"/>
        <v>0</v>
      </c>
      <c r="M458" s="76">
        <v>5.0</v>
      </c>
      <c r="N458" s="78">
        <f t="shared" si="78"/>
        <v>0.998</v>
      </c>
    </row>
    <row r="459">
      <c r="A459" s="76" t="s">
        <v>32</v>
      </c>
      <c r="B459" s="76" t="s">
        <v>352</v>
      </c>
      <c r="C459" s="76">
        <v>6.0</v>
      </c>
      <c r="D459" s="76" t="s">
        <v>1049</v>
      </c>
      <c r="E459" s="76" t="s">
        <v>35</v>
      </c>
      <c r="F459" s="202">
        <v>35062.0</v>
      </c>
      <c r="G459" s="202">
        <v>43373.0</v>
      </c>
      <c r="H459" s="202">
        <v>43373.0</v>
      </c>
      <c r="I459" s="202">
        <v>43373.0</v>
      </c>
      <c r="J459" s="78">
        <v>4.99</v>
      </c>
      <c r="K459" s="78">
        <v>4.99</v>
      </c>
      <c r="L459" s="78">
        <f t="shared" si="77"/>
        <v>0</v>
      </c>
      <c r="M459" s="76">
        <v>1.0</v>
      </c>
      <c r="N459" s="78">
        <f t="shared" si="78"/>
        <v>4.99</v>
      </c>
    </row>
    <row r="460">
      <c r="A460" s="76" t="s">
        <v>32</v>
      </c>
      <c r="B460" s="76" t="s">
        <v>338</v>
      </c>
      <c r="C460" s="76">
        <v>54.0</v>
      </c>
      <c r="D460" s="76" t="s">
        <v>1050</v>
      </c>
      <c r="E460" s="76" t="s">
        <v>35</v>
      </c>
      <c r="F460" s="202">
        <v>35207.0</v>
      </c>
      <c r="G460" s="202">
        <v>43249.0</v>
      </c>
      <c r="H460" s="202">
        <v>43249.0</v>
      </c>
      <c r="I460" s="202">
        <v>43249.0</v>
      </c>
      <c r="J460" s="78">
        <v>3.33</v>
      </c>
      <c r="K460" s="78">
        <v>1.23</v>
      </c>
      <c r="L460" s="78">
        <f t="shared" si="77"/>
        <v>2.1</v>
      </c>
      <c r="M460" s="76">
        <v>1.0</v>
      </c>
      <c r="N460" s="78">
        <f t="shared" si="78"/>
        <v>1.23</v>
      </c>
    </row>
    <row r="461">
      <c r="A461" s="76" t="s">
        <v>32</v>
      </c>
      <c r="B461" s="76"/>
      <c r="C461" s="76">
        <v>61.0</v>
      </c>
      <c r="D461" s="76" t="s">
        <v>1051</v>
      </c>
      <c r="E461" s="76" t="s">
        <v>35</v>
      </c>
      <c r="F461" s="202">
        <v>35340.0</v>
      </c>
      <c r="G461" s="202">
        <v>41261.0</v>
      </c>
      <c r="H461" s="202">
        <v>41261.0</v>
      </c>
      <c r="I461" s="202">
        <v>41261.0</v>
      </c>
      <c r="J461" s="78">
        <v>4.99</v>
      </c>
      <c r="K461" s="78">
        <v>4.99</v>
      </c>
      <c r="L461" s="78">
        <f t="shared" si="77"/>
        <v>0</v>
      </c>
      <c r="M461" s="76">
        <v>15.0</v>
      </c>
      <c r="N461" s="78">
        <f t="shared" si="78"/>
        <v>0.3326666667</v>
      </c>
    </row>
    <row r="462">
      <c r="A462" s="76" t="s">
        <v>32</v>
      </c>
      <c r="B462" s="76" t="s">
        <v>362</v>
      </c>
      <c r="C462" s="76">
        <v>37.0</v>
      </c>
      <c r="D462" s="76" t="s">
        <v>1052</v>
      </c>
      <c r="E462" s="76" t="s">
        <v>35</v>
      </c>
      <c r="F462" s="202">
        <v>35370.0</v>
      </c>
      <c r="G462" s="202">
        <v>43014.0</v>
      </c>
      <c r="H462" s="202">
        <v>43014.0</v>
      </c>
      <c r="I462" s="202">
        <v>43014.0</v>
      </c>
      <c r="J462" s="78">
        <v>4.99</v>
      </c>
      <c r="K462" s="78">
        <v>2.49</v>
      </c>
      <c r="L462" s="78">
        <f t="shared" si="77"/>
        <v>2.5</v>
      </c>
      <c r="M462" s="76">
        <v>3.0</v>
      </c>
      <c r="N462" s="78">
        <f t="shared" si="78"/>
        <v>0.83</v>
      </c>
    </row>
    <row r="463">
      <c r="A463" s="76" t="s">
        <v>32</v>
      </c>
      <c r="B463" s="76"/>
      <c r="C463" s="76">
        <v>55.0</v>
      </c>
      <c r="D463" s="76" t="s">
        <v>1053</v>
      </c>
      <c r="E463" s="76" t="s">
        <v>35</v>
      </c>
      <c r="F463" s="202">
        <v>35385.0</v>
      </c>
      <c r="G463" s="202">
        <v>43249.0</v>
      </c>
      <c r="H463" s="202">
        <v>43249.0</v>
      </c>
      <c r="I463" s="202">
        <v>43249.0</v>
      </c>
      <c r="J463" s="78">
        <v>3.33</v>
      </c>
      <c r="K463" s="78">
        <v>1.23</v>
      </c>
      <c r="L463" s="78">
        <f t="shared" si="77"/>
        <v>2.1</v>
      </c>
      <c r="M463" s="76">
        <v>1.0</v>
      </c>
      <c r="N463" s="78">
        <f t="shared" si="78"/>
        <v>1.23</v>
      </c>
    </row>
    <row r="464">
      <c r="A464" s="76" t="s">
        <v>32</v>
      </c>
      <c r="B464" s="76" t="s">
        <v>349</v>
      </c>
      <c r="C464" s="76">
        <v>57.0</v>
      </c>
      <c r="D464" s="76" t="s">
        <v>1054</v>
      </c>
      <c r="E464" s="76" t="s">
        <v>35</v>
      </c>
      <c r="F464" s="202">
        <v>35531.0</v>
      </c>
      <c r="G464" s="202">
        <v>44300.0</v>
      </c>
      <c r="H464" s="202">
        <v>44300.0</v>
      </c>
      <c r="I464" s="202">
        <v>44300.0</v>
      </c>
      <c r="J464" s="78">
        <v>4.99</v>
      </c>
      <c r="K464" s="78">
        <v>4.99</v>
      </c>
      <c r="L464" s="78">
        <f t="shared" si="77"/>
        <v>0</v>
      </c>
      <c r="M464" s="76">
        <v>1.0</v>
      </c>
      <c r="N464" s="78">
        <f t="shared" si="78"/>
        <v>4.99</v>
      </c>
    </row>
    <row r="465">
      <c r="A465" s="76" t="s">
        <v>32</v>
      </c>
      <c r="B465" s="76" t="s">
        <v>355</v>
      </c>
      <c r="C465" s="76">
        <v>40.0</v>
      </c>
      <c r="D465" s="76" t="s">
        <v>1055</v>
      </c>
      <c r="E465" s="76" t="s">
        <v>35</v>
      </c>
      <c r="F465" s="202">
        <v>35699.0</v>
      </c>
      <c r="G465" s="202">
        <v>42927.0</v>
      </c>
      <c r="H465" s="202">
        <v>42927.0</v>
      </c>
      <c r="I465" s="202">
        <v>45163.0</v>
      </c>
      <c r="J465" s="78">
        <v>14.99</v>
      </c>
      <c r="K465" s="78">
        <v>14.99</v>
      </c>
      <c r="L465" s="78">
        <f t="shared" si="77"/>
        <v>0</v>
      </c>
      <c r="M465" s="76">
        <v>4.0</v>
      </c>
      <c r="N465" s="78">
        <f t="shared" si="78"/>
        <v>3.7475</v>
      </c>
    </row>
    <row r="466">
      <c r="A466" s="76" t="s">
        <v>32</v>
      </c>
      <c r="B466" s="76"/>
      <c r="C466" s="76">
        <v>5.0</v>
      </c>
      <c r="D466" s="76" t="s">
        <v>1056</v>
      </c>
      <c r="E466" s="76" t="s">
        <v>35</v>
      </c>
      <c r="F466" s="202">
        <v>35735.0</v>
      </c>
      <c r="G466" s="202">
        <v>42279.0</v>
      </c>
      <c r="H466" s="202">
        <v>42279.0</v>
      </c>
      <c r="I466" s="202">
        <v>42279.0</v>
      </c>
      <c r="J466" s="78">
        <v>14.99</v>
      </c>
      <c r="K466" s="78">
        <v>4.5</v>
      </c>
      <c r="L466" s="78">
        <f t="shared" si="77"/>
        <v>10.49</v>
      </c>
      <c r="M466" s="76">
        <v>1.0</v>
      </c>
      <c r="N466" s="78">
        <f t="shared" si="78"/>
        <v>4.5</v>
      </c>
    </row>
    <row r="467">
      <c r="A467" s="76" t="s">
        <v>32</v>
      </c>
      <c r="B467" s="76" t="s">
        <v>369</v>
      </c>
      <c r="C467" s="76">
        <v>22.0</v>
      </c>
      <c r="D467" s="76" t="s">
        <v>1057</v>
      </c>
      <c r="E467" s="76" t="s">
        <v>35</v>
      </c>
      <c r="F467" s="202">
        <v>35751.0</v>
      </c>
      <c r="G467" s="202">
        <v>41572.0</v>
      </c>
      <c r="H467" s="202">
        <v>41572.0</v>
      </c>
      <c r="I467" s="202">
        <v>41586.0</v>
      </c>
      <c r="J467" s="78">
        <v>9.99</v>
      </c>
      <c r="K467" s="78">
        <v>4.99</v>
      </c>
      <c r="L467" s="78">
        <f t="shared" si="77"/>
        <v>5</v>
      </c>
      <c r="M467" s="76">
        <v>40.0</v>
      </c>
      <c r="N467" s="78">
        <f t="shared" si="78"/>
        <v>0.12475</v>
      </c>
    </row>
    <row r="468">
      <c r="A468" s="76" t="s">
        <v>32</v>
      </c>
      <c r="B468" s="76"/>
      <c r="C468" s="76">
        <v>45.0</v>
      </c>
      <c r="D468" s="76" t="s">
        <v>1058</v>
      </c>
      <c r="E468" s="76" t="s">
        <v>35</v>
      </c>
      <c r="F468" s="202">
        <v>35774.0</v>
      </c>
      <c r="G468" s="202">
        <v>42665.0</v>
      </c>
      <c r="H468" s="202">
        <v>42665.0</v>
      </c>
      <c r="I468" s="202">
        <v>42665.0</v>
      </c>
      <c r="J468" s="78">
        <v>9.99</v>
      </c>
      <c r="K468" s="78">
        <v>3.99</v>
      </c>
      <c r="L468" s="78">
        <f t="shared" si="77"/>
        <v>6</v>
      </c>
      <c r="M468" s="76">
        <v>1.0</v>
      </c>
      <c r="N468" s="78">
        <f t="shared" si="78"/>
        <v>3.99</v>
      </c>
    </row>
    <row r="469">
      <c r="A469" s="76" t="s">
        <v>32</v>
      </c>
      <c r="B469" s="76"/>
      <c r="C469" s="76">
        <v>46.0</v>
      </c>
      <c r="D469" s="76" t="s">
        <v>1059</v>
      </c>
      <c r="E469" s="76" t="s">
        <v>35</v>
      </c>
      <c r="F469" s="202">
        <v>35914.0</v>
      </c>
      <c r="G469" s="202">
        <v>42875.0</v>
      </c>
      <c r="H469" s="202">
        <v>42875.0</v>
      </c>
      <c r="I469" s="202">
        <v>42875.0</v>
      </c>
      <c r="J469" s="78">
        <v>9.99</v>
      </c>
      <c r="K469" s="78">
        <v>3.99</v>
      </c>
      <c r="L469" s="78">
        <f t="shared" si="77"/>
        <v>6</v>
      </c>
      <c r="M469" s="76">
        <v>1.0</v>
      </c>
      <c r="N469" s="78">
        <f t="shared" si="78"/>
        <v>3.99</v>
      </c>
    </row>
    <row r="470">
      <c r="A470" s="76" t="s">
        <v>32</v>
      </c>
      <c r="B470" s="76"/>
      <c r="C470" s="76">
        <v>31.0</v>
      </c>
      <c r="D470" s="76" t="s">
        <v>1060</v>
      </c>
      <c r="E470" s="76" t="s">
        <v>35</v>
      </c>
      <c r="F470" s="202">
        <v>35951.0</v>
      </c>
      <c r="G470" s="202">
        <v>42279.0</v>
      </c>
      <c r="H470" s="202">
        <v>42279.0</v>
      </c>
      <c r="I470" s="202">
        <v>42279.0</v>
      </c>
      <c r="J470" s="78">
        <v>4.99</v>
      </c>
      <c r="K470" s="78">
        <v>2.5</v>
      </c>
      <c r="L470" s="78">
        <f t="shared" si="77"/>
        <v>2.49</v>
      </c>
      <c r="M470" s="76">
        <v>4.0</v>
      </c>
      <c r="N470" s="78">
        <f t="shared" si="78"/>
        <v>0.625</v>
      </c>
    </row>
    <row r="471">
      <c r="A471" s="76" t="s">
        <v>32</v>
      </c>
      <c r="B471" s="76"/>
      <c r="C471" s="76">
        <v>53.0</v>
      </c>
      <c r="D471" s="76" t="s">
        <v>1061</v>
      </c>
      <c r="E471" s="76" t="s">
        <v>35</v>
      </c>
      <c r="F471" s="202">
        <v>35977.0</v>
      </c>
      <c r="G471" s="202">
        <v>43249.0</v>
      </c>
      <c r="H471" s="202">
        <v>43249.0</v>
      </c>
      <c r="I471" s="202">
        <v>43249.0</v>
      </c>
      <c r="J471" s="78">
        <v>3.33</v>
      </c>
      <c r="K471" s="78">
        <v>1.23</v>
      </c>
      <c r="L471" s="78">
        <f t="shared" si="77"/>
        <v>2.1</v>
      </c>
      <c r="M471" s="76">
        <v>1.0</v>
      </c>
      <c r="N471" s="78">
        <f t="shared" si="78"/>
        <v>1.23</v>
      </c>
    </row>
    <row r="472">
      <c r="A472" s="76" t="s">
        <v>32</v>
      </c>
      <c r="B472" s="76" t="s">
        <v>33</v>
      </c>
      <c r="C472" s="76">
        <v>68.0</v>
      </c>
      <c r="D472" s="76" t="s">
        <v>1062</v>
      </c>
      <c r="E472" s="76" t="s">
        <v>35</v>
      </c>
      <c r="F472" s="202">
        <v>36035.0</v>
      </c>
      <c r="G472" s="202">
        <v>41568.0</v>
      </c>
      <c r="H472" s="202">
        <v>45655.0</v>
      </c>
      <c r="I472" s="202">
        <v>45662.0</v>
      </c>
      <c r="J472" s="78">
        <v>27.98</v>
      </c>
      <c r="K472" s="78">
        <v>4.99</v>
      </c>
      <c r="L472" s="78">
        <f t="shared" si="77"/>
        <v>22.99</v>
      </c>
      <c r="M472" s="76">
        <v>18.0</v>
      </c>
      <c r="N472" s="78">
        <f t="shared" si="78"/>
        <v>0.2772222222</v>
      </c>
    </row>
    <row r="473">
      <c r="A473" s="76" t="s">
        <v>32</v>
      </c>
      <c r="B473" s="76"/>
      <c r="C473" s="76">
        <v>34.0</v>
      </c>
      <c r="D473" s="76" t="s">
        <v>1063</v>
      </c>
      <c r="E473" s="76" t="s">
        <v>35</v>
      </c>
      <c r="F473" s="202">
        <v>36213.0</v>
      </c>
      <c r="G473" s="202">
        <v>41261.0</v>
      </c>
      <c r="H473" s="202">
        <v>41261.0</v>
      </c>
      <c r="I473" s="202">
        <v>41274.0</v>
      </c>
      <c r="J473" s="78">
        <v>9.99</v>
      </c>
      <c r="K473" s="78">
        <v>4.99</v>
      </c>
      <c r="L473" s="78">
        <f t="shared" si="77"/>
        <v>5</v>
      </c>
      <c r="M473" s="76">
        <v>30.0</v>
      </c>
      <c r="N473" s="78">
        <f t="shared" si="78"/>
        <v>0.1663333333</v>
      </c>
    </row>
    <row r="474">
      <c r="A474" s="76" t="s">
        <v>32</v>
      </c>
      <c r="B474" s="76"/>
      <c r="C474" s="76">
        <v>56.0</v>
      </c>
      <c r="D474" s="76" t="s">
        <v>1064</v>
      </c>
      <c r="E474" s="76" t="s">
        <v>35</v>
      </c>
      <c r="F474" s="202">
        <v>36336.0</v>
      </c>
      <c r="G474" s="202">
        <v>43249.0</v>
      </c>
      <c r="H474" s="202">
        <v>43249.0</v>
      </c>
      <c r="I474" s="202">
        <v>43249.0</v>
      </c>
      <c r="J474" s="78">
        <v>3.33</v>
      </c>
      <c r="K474" s="78">
        <v>1.23</v>
      </c>
      <c r="L474" s="78">
        <f t="shared" si="77"/>
        <v>2.1</v>
      </c>
      <c r="M474" s="76">
        <v>1.0</v>
      </c>
      <c r="N474" s="78">
        <f t="shared" si="78"/>
        <v>1.23</v>
      </c>
    </row>
    <row r="475">
      <c r="A475" s="76" t="s">
        <v>32</v>
      </c>
      <c r="B475" s="76"/>
      <c r="C475" s="76">
        <v>49.0</v>
      </c>
      <c r="D475" s="76" t="s">
        <v>1065</v>
      </c>
      <c r="E475" s="76" t="s">
        <v>35</v>
      </c>
      <c r="F475" s="202">
        <v>36357.0</v>
      </c>
      <c r="G475" s="202">
        <v>42812.0</v>
      </c>
      <c r="H475" s="202">
        <v>42812.0</v>
      </c>
      <c r="I475" s="202">
        <v>42812.0</v>
      </c>
      <c r="J475" s="78">
        <v>6.99</v>
      </c>
      <c r="K475" s="78">
        <v>2.99</v>
      </c>
      <c r="L475" s="78">
        <f t="shared" si="77"/>
        <v>4</v>
      </c>
      <c r="M475" s="76">
        <v>1.0</v>
      </c>
      <c r="N475" s="78">
        <f t="shared" si="78"/>
        <v>2.99</v>
      </c>
    </row>
    <row r="476">
      <c r="A476" s="76" t="s">
        <v>32</v>
      </c>
      <c r="B476" s="76"/>
      <c r="C476" s="76">
        <v>73.0</v>
      </c>
      <c r="D476" s="76" t="s">
        <v>1066</v>
      </c>
      <c r="E476" s="76" t="s">
        <v>35</v>
      </c>
      <c r="F476" s="202">
        <v>36413.0</v>
      </c>
      <c r="G476" s="202">
        <v>43014.0</v>
      </c>
      <c r="H476" s="202">
        <v>43014.0</v>
      </c>
      <c r="I476" s="202">
        <v>43014.0</v>
      </c>
      <c r="J476" s="78">
        <v>4.99</v>
      </c>
      <c r="K476" s="78">
        <v>4.99</v>
      </c>
      <c r="L476" s="78">
        <f t="shared" si="77"/>
        <v>0</v>
      </c>
      <c r="M476" s="76">
        <v>1.0</v>
      </c>
      <c r="N476" s="78">
        <f t="shared" si="78"/>
        <v>4.99</v>
      </c>
    </row>
    <row r="477">
      <c r="A477" s="76" t="s">
        <v>32</v>
      </c>
      <c r="B477" s="76"/>
      <c r="C477" s="76">
        <v>23.0</v>
      </c>
      <c r="D477" s="76" t="s">
        <v>1067</v>
      </c>
      <c r="E477" s="76" t="s">
        <v>35</v>
      </c>
      <c r="F477" s="202">
        <v>36460.0</v>
      </c>
      <c r="G477" s="202">
        <v>42784.0</v>
      </c>
      <c r="H477" s="202">
        <v>42784.0</v>
      </c>
      <c r="I477" s="202">
        <v>42784.0</v>
      </c>
      <c r="J477" s="78">
        <v>9.99</v>
      </c>
      <c r="K477" s="78">
        <v>4.99</v>
      </c>
      <c r="L477" s="78">
        <f t="shared" si="77"/>
        <v>5</v>
      </c>
      <c r="M477" s="76">
        <v>1.0</v>
      </c>
      <c r="N477" s="78">
        <f t="shared" si="78"/>
        <v>4.99</v>
      </c>
    </row>
    <row r="478">
      <c r="A478" s="76" t="s">
        <v>32</v>
      </c>
      <c r="B478" s="76"/>
      <c r="C478" s="76">
        <v>47.0</v>
      </c>
      <c r="D478" s="76" t="s">
        <v>1068</v>
      </c>
      <c r="E478" s="76" t="s">
        <v>35</v>
      </c>
      <c r="F478" s="202">
        <v>36577.0</v>
      </c>
      <c r="G478" s="202">
        <v>42665.0</v>
      </c>
      <c r="H478" s="202">
        <v>42665.0</v>
      </c>
      <c r="I478" s="202">
        <v>42665.0</v>
      </c>
      <c r="J478" s="204">
        <v>9.99</v>
      </c>
      <c r="K478" s="204">
        <v>3.99</v>
      </c>
      <c r="L478" s="78">
        <f t="shared" si="77"/>
        <v>6</v>
      </c>
      <c r="M478" s="76">
        <v>1.0</v>
      </c>
      <c r="N478" s="78">
        <f t="shared" si="78"/>
        <v>3.99</v>
      </c>
    </row>
    <row r="479">
      <c r="A479" s="76" t="s">
        <v>32</v>
      </c>
      <c r="B479" s="76"/>
      <c r="C479" s="33">
        <v>69.0</v>
      </c>
      <c r="D479" s="33" t="s">
        <v>34</v>
      </c>
      <c r="E479" s="33" t="s">
        <v>35</v>
      </c>
      <c r="F479" s="34">
        <v>36693.0</v>
      </c>
      <c r="G479" s="34">
        <v>43373.0</v>
      </c>
      <c r="H479" s="34">
        <v>45793.0</v>
      </c>
      <c r="I479" s="34">
        <v>45793.0</v>
      </c>
      <c r="J479" s="35">
        <v>7.99</v>
      </c>
      <c r="K479" s="35">
        <v>7.99</v>
      </c>
      <c r="L479" s="35">
        <f t="shared" si="77"/>
        <v>0</v>
      </c>
      <c r="M479" s="33">
        <v>2.0</v>
      </c>
      <c r="N479" s="35">
        <f t="shared" si="78"/>
        <v>3.995</v>
      </c>
    </row>
    <row r="480">
      <c r="A480" s="76" t="s">
        <v>32</v>
      </c>
      <c r="B480" s="76"/>
      <c r="C480" s="76">
        <v>3.0</v>
      </c>
      <c r="D480" s="76" t="s">
        <v>1069</v>
      </c>
      <c r="E480" s="76" t="s">
        <v>35</v>
      </c>
      <c r="F480" s="202">
        <v>36714.0</v>
      </c>
      <c r="G480" s="202">
        <v>43373.0</v>
      </c>
      <c r="H480" s="202">
        <v>43373.0</v>
      </c>
      <c r="I480" s="202">
        <v>43373.0</v>
      </c>
      <c r="J480" s="78">
        <v>4.99</v>
      </c>
      <c r="K480" s="78">
        <v>4.99</v>
      </c>
      <c r="L480" s="78">
        <f t="shared" si="77"/>
        <v>0</v>
      </c>
      <c r="M480" s="76">
        <v>1.0</v>
      </c>
      <c r="N480" s="78">
        <f t="shared" si="78"/>
        <v>4.99</v>
      </c>
    </row>
    <row r="481">
      <c r="A481" s="76" t="s">
        <v>32</v>
      </c>
      <c r="B481" s="76"/>
      <c r="C481" s="76">
        <v>58.0</v>
      </c>
      <c r="D481" s="76" t="s">
        <v>1070</v>
      </c>
      <c r="E481" s="76" t="s">
        <v>35</v>
      </c>
      <c r="F481" s="202">
        <v>36735.0</v>
      </c>
      <c r="G481" s="202">
        <v>44300.0</v>
      </c>
      <c r="H481" s="202">
        <v>44300.0</v>
      </c>
      <c r="I481" s="202">
        <v>44300.0</v>
      </c>
      <c r="J481" s="204">
        <v>4.99</v>
      </c>
      <c r="K481" s="204">
        <v>4.99</v>
      </c>
      <c r="L481" s="78">
        <f t="shared" si="77"/>
        <v>0</v>
      </c>
      <c r="M481" s="76">
        <v>1.0</v>
      </c>
      <c r="N481" s="78">
        <f t="shared" si="78"/>
        <v>4.99</v>
      </c>
    </row>
    <row r="482">
      <c r="A482" s="76" t="s">
        <v>32</v>
      </c>
      <c r="B482" s="76"/>
      <c r="C482" s="76">
        <v>74.0</v>
      </c>
      <c r="D482" s="76" t="s">
        <v>1071</v>
      </c>
      <c r="E482" s="76" t="s">
        <v>35</v>
      </c>
      <c r="F482" s="202">
        <v>36768.0</v>
      </c>
      <c r="G482" s="202">
        <v>43014.0</v>
      </c>
      <c r="H482" s="202">
        <v>43014.0</v>
      </c>
      <c r="I482" s="202">
        <v>43014.0</v>
      </c>
      <c r="J482" s="78">
        <v>4.99</v>
      </c>
      <c r="K482" s="78">
        <v>1.99</v>
      </c>
      <c r="L482" s="78">
        <f t="shared" si="77"/>
        <v>3</v>
      </c>
      <c r="M482" s="76">
        <v>1.0</v>
      </c>
      <c r="N482" s="78">
        <f t="shared" si="78"/>
        <v>1.99</v>
      </c>
    </row>
    <row r="483">
      <c r="A483" s="76" t="s">
        <v>32</v>
      </c>
      <c r="B483" s="76" t="s">
        <v>377</v>
      </c>
      <c r="C483" s="76">
        <v>76.0</v>
      </c>
      <c r="D483" s="76" t="s">
        <v>1072</v>
      </c>
      <c r="E483" s="76" t="s">
        <v>35</v>
      </c>
      <c r="F483" s="202">
        <v>36861.0</v>
      </c>
      <c r="G483" s="202">
        <v>40538.0</v>
      </c>
      <c r="H483" s="202">
        <v>40538.0</v>
      </c>
      <c r="I483" s="202">
        <v>40538.0</v>
      </c>
      <c r="J483" s="78">
        <v>9.99</v>
      </c>
      <c r="K483" s="78">
        <v>9.99</v>
      </c>
      <c r="L483" s="78">
        <f t="shared" si="77"/>
        <v>0</v>
      </c>
      <c r="M483" s="76">
        <v>45.0</v>
      </c>
      <c r="N483" s="78">
        <f t="shared" si="78"/>
        <v>0.222</v>
      </c>
    </row>
    <row r="484">
      <c r="A484" s="76" t="s">
        <v>32</v>
      </c>
      <c r="B484" s="76"/>
      <c r="C484" s="76">
        <v>24.0</v>
      </c>
      <c r="D484" s="76" t="s">
        <v>1073</v>
      </c>
      <c r="E484" s="76" t="s">
        <v>35</v>
      </c>
      <c r="F484" s="202">
        <v>36938.0</v>
      </c>
      <c r="G484" s="202">
        <v>42784.0</v>
      </c>
      <c r="H484" s="202">
        <v>42784.0</v>
      </c>
      <c r="I484" s="202">
        <v>42784.0</v>
      </c>
      <c r="J484" s="78">
        <v>9.99</v>
      </c>
      <c r="K484" s="78">
        <v>4.99</v>
      </c>
      <c r="L484" s="78">
        <f t="shared" si="77"/>
        <v>5</v>
      </c>
      <c r="M484" s="76">
        <v>1.0</v>
      </c>
      <c r="N484" s="78">
        <f t="shared" si="78"/>
        <v>4.99</v>
      </c>
    </row>
    <row r="485">
      <c r="A485" s="76" t="s">
        <v>32</v>
      </c>
      <c r="B485" s="76"/>
      <c r="C485" s="76">
        <v>20.0</v>
      </c>
      <c r="D485" s="76" t="s">
        <v>1074</v>
      </c>
      <c r="E485" s="76" t="s">
        <v>35</v>
      </c>
      <c r="F485" s="202">
        <v>37316.0</v>
      </c>
      <c r="G485" s="202">
        <v>42784.0</v>
      </c>
      <c r="H485" s="202">
        <v>42784.0</v>
      </c>
      <c r="I485" s="202">
        <v>42784.0</v>
      </c>
      <c r="J485" s="78">
        <v>9.99</v>
      </c>
      <c r="K485" s="78">
        <v>4.99</v>
      </c>
      <c r="L485" s="78">
        <f t="shared" si="77"/>
        <v>5</v>
      </c>
      <c r="M485" s="76">
        <v>1.0</v>
      </c>
      <c r="N485" s="78">
        <f t="shared" si="78"/>
        <v>4.99</v>
      </c>
    </row>
    <row r="486">
      <c r="A486" s="76" t="s">
        <v>32</v>
      </c>
      <c r="B486" s="76"/>
      <c r="C486" s="76">
        <v>21.0</v>
      </c>
      <c r="D486" s="76" t="s">
        <v>1075</v>
      </c>
      <c r="E486" s="76" t="s">
        <v>35</v>
      </c>
      <c r="F486" s="202">
        <v>37316.0</v>
      </c>
      <c r="G486" s="202">
        <v>42784.0</v>
      </c>
      <c r="H486" s="202">
        <v>42784.0</v>
      </c>
      <c r="I486" s="202">
        <v>42784.0</v>
      </c>
      <c r="J486" s="78">
        <v>9.99</v>
      </c>
      <c r="K486" s="78">
        <v>4.99</v>
      </c>
      <c r="L486" s="78">
        <f t="shared" si="77"/>
        <v>5</v>
      </c>
      <c r="M486" s="76">
        <v>1.0</v>
      </c>
      <c r="N486" s="78">
        <f t="shared" si="78"/>
        <v>4.99</v>
      </c>
    </row>
    <row r="487">
      <c r="A487" s="76" t="s">
        <v>32</v>
      </c>
      <c r="B487" s="76" t="s">
        <v>341</v>
      </c>
      <c r="C487" s="76">
        <v>2.0</v>
      </c>
      <c r="D487" s="76" t="s">
        <v>1076</v>
      </c>
      <c r="E487" s="76" t="s">
        <v>35</v>
      </c>
      <c r="F487" s="202">
        <v>37855.0</v>
      </c>
      <c r="G487" s="202">
        <v>43882.0</v>
      </c>
      <c r="H487" s="202">
        <v>43882.0</v>
      </c>
      <c r="I487" s="202">
        <v>43882.0</v>
      </c>
      <c r="J487" s="78">
        <v>4.99</v>
      </c>
      <c r="K487" s="78">
        <v>0.0</v>
      </c>
      <c r="L487" s="78">
        <f t="shared" si="77"/>
        <v>4.99</v>
      </c>
      <c r="M487" s="76">
        <v>1.0</v>
      </c>
      <c r="N487" s="78">
        <f t="shared" si="78"/>
        <v>0</v>
      </c>
    </row>
    <row r="488">
      <c r="A488" s="76" t="s">
        <v>32</v>
      </c>
      <c r="B488" s="76" t="s">
        <v>365</v>
      </c>
      <c r="C488" s="76">
        <v>83.0</v>
      </c>
      <c r="D488" s="76" t="s">
        <v>1077</v>
      </c>
      <c r="E488" s="76" t="s">
        <v>44</v>
      </c>
      <c r="F488" s="202">
        <v>37043.0</v>
      </c>
      <c r="G488" s="202">
        <v>43373.0</v>
      </c>
      <c r="H488" s="202">
        <v>43373.0</v>
      </c>
      <c r="I488" s="202">
        <v>43373.0</v>
      </c>
      <c r="J488" s="78">
        <v>2.25</v>
      </c>
      <c r="K488" s="78">
        <v>2.25</v>
      </c>
      <c r="L488" s="78">
        <f t="shared" si="77"/>
        <v>0</v>
      </c>
      <c r="M488" s="76">
        <v>1.0</v>
      </c>
      <c r="N488" s="78">
        <f t="shared" si="78"/>
        <v>2.25</v>
      </c>
    </row>
    <row r="489">
      <c r="A489" s="76" t="s">
        <v>32</v>
      </c>
      <c r="B489" s="76"/>
      <c r="C489" s="76">
        <v>130.0</v>
      </c>
      <c r="D489" s="76" t="s">
        <v>1078</v>
      </c>
      <c r="E489" s="76" t="s">
        <v>44</v>
      </c>
      <c r="F489" s="202">
        <v>37148.0</v>
      </c>
      <c r="G489" s="202">
        <v>45224.0</v>
      </c>
      <c r="H489" s="202">
        <v>45227.0</v>
      </c>
      <c r="I489" s="202">
        <v>45229.0</v>
      </c>
      <c r="J489" s="78">
        <v>14.99</v>
      </c>
      <c r="K489" s="78">
        <v>0.99</v>
      </c>
      <c r="L489" s="78">
        <f t="shared" si="77"/>
        <v>14</v>
      </c>
      <c r="M489" s="76">
        <v>2.0</v>
      </c>
      <c r="N489" s="78">
        <f t="shared" si="78"/>
        <v>0.495</v>
      </c>
    </row>
    <row r="490">
      <c r="A490" s="76" t="s">
        <v>32</v>
      </c>
      <c r="B490" s="76" t="s">
        <v>350</v>
      </c>
      <c r="C490" s="76">
        <v>84.0</v>
      </c>
      <c r="D490" s="76" t="s">
        <v>1079</v>
      </c>
      <c r="E490" s="76" t="s">
        <v>44</v>
      </c>
      <c r="F490" s="202">
        <v>37155.0</v>
      </c>
      <c r="G490" s="202">
        <v>42619.0</v>
      </c>
      <c r="H490" s="202">
        <v>42633.0</v>
      </c>
      <c r="I490" s="202">
        <v>45180.0</v>
      </c>
      <c r="J490" s="78">
        <v>14.99</v>
      </c>
      <c r="K490" s="78">
        <v>8.99</v>
      </c>
      <c r="L490" s="78">
        <f t="shared" si="77"/>
        <v>6</v>
      </c>
      <c r="M490" s="76">
        <v>66.0</v>
      </c>
      <c r="N490" s="78">
        <f t="shared" si="78"/>
        <v>0.1362121212</v>
      </c>
    </row>
    <row r="491">
      <c r="A491" s="76" t="s">
        <v>32</v>
      </c>
      <c r="B491" s="76"/>
      <c r="C491" s="76">
        <v>110.0</v>
      </c>
      <c r="D491" s="76" t="s">
        <v>1080</v>
      </c>
      <c r="E491" s="76" t="s">
        <v>44</v>
      </c>
      <c r="F491" s="202">
        <v>37204.0</v>
      </c>
      <c r="G491" s="202">
        <v>44883.0</v>
      </c>
      <c r="H491" s="202">
        <v>44906.0</v>
      </c>
      <c r="I491" s="202">
        <v>44907.0</v>
      </c>
      <c r="J491" s="78">
        <v>24.99</v>
      </c>
      <c r="K491" s="78">
        <v>14.99</v>
      </c>
      <c r="L491" s="78">
        <f t="shared" si="77"/>
        <v>10</v>
      </c>
      <c r="M491" s="76">
        <v>6.0</v>
      </c>
      <c r="N491" s="78">
        <f t="shared" si="78"/>
        <v>2.498333333</v>
      </c>
    </row>
    <row r="492">
      <c r="A492" s="76" t="s">
        <v>32</v>
      </c>
      <c r="B492" s="76"/>
      <c r="C492" s="76">
        <v>133.0</v>
      </c>
      <c r="D492" s="76" t="s">
        <v>1081</v>
      </c>
      <c r="E492" s="76" t="s">
        <v>44</v>
      </c>
      <c r="F492" s="202">
        <v>37218.0</v>
      </c>
      <c r="G492" s="202">
        <v>44115.0</v>
      </c>
      <c r="H492" s="202">
        <v>44115.0</v>
      </c>
      <c r="I492" s="202">
        <v>44115.0</v>
      </c>
      <c r="J492" s="78">
        <v>11.0</v>
      </c>
      <c r="K492" s="78">
        <v>11.0</v>
      </c>
      <c r="L492" s="78">
        <f t="shared" si="77"/>
        <v>0</v>
      </c>
      <c r="M492" s="76">
        <v>1.0</v>
      </c>
      <c r="N492" s="78">
        <f t="shared" si="78"/>
        <v>11</v>
      </c>
    </row>
    <row r="493">
      <c r="A493" s="76" t="s">
        <v>32</v>
      </c>
      <c r="B493" s="76"/>
      <c r="C493" s="76">
        <v>89.0</v>
      </c>
      <c r="D493" s="76" t="s">
        <v>1082</v>
      </c>
      <c r="E493" s="76" t="s">
        <v>44</v>
      </c>
      <c r="F493" s="202">
        <v>37232.0</v>
      </c>
      <c r="G493" s="202">
        <v>43685.0</v>
      </c>
      <c r="H493" s="202">
        <v>44488.0</v>
      </c>
      <c r="I493" s="202">
        <v>44489.0</v>
      </c>
      <c r="J493" s="78">
        <v>7.33</v>
      </c>
      <c r="K493" s="78">
        <v>3.67</v>
      </c>
      <c r="L493" s="78">
        <f t="shared" si="77"/>
        <v>3.66</v>
      </c>
      <c r="M493" s="76">
        <v>13.0</v>
      </c>
      <c r="N493" s="78">
        <f t="shared" si="78"/>
        <v>0.2823076923</v>
      </c>
    </row>
    <row r="494">
      <c r="A494" s="76" t="s">
        <v>32</v>
      </c>
      <c r="B494" s="76"/>
      <c r="C494" s="76">
        <v>115.0</v>
      </c>
      <c r="D494" s="76" t="s">
        <v>1083</v>
      </c>
      <c r="E494" s="76" t="s">
        <v>44</v>
      </c>
      <c r="F494" s="202">
        <v>37323.0</v>
      </c>
      <c r="G494" s="202">
        <v>42259.0</v>
      </c>
      <c r="H494" s="202">
        <v>42259.0</v>
      </c>
      <c r="I494" s="202">
        <v>42259.0</v>
      </c>
      <c r="J494" s="78">
        <v>23.99</v>
      </c>
      <c r="K494" s="78">
        <v>23.99</v>
      </c>
      <c r="L494" s="78">
        <f t="shared" si="77"/>
        <v>0</v>
      </c>
      <c r="M494" s="76">
        <v>2.0</v>
      </c>
      <c r="N494" s="78">
        <f t="shared" si="78"/>
        <v>11.995</v>
      </c>
    </row>
    <row r="495">
      <c r="A495" s="76" t="s">
        <v>32</v>
      </c>
      <c r="B495" s="76" t="s">
        <v>374</v>
      </c>
      <c r="C495" s="76">
        <v>102.0</v>
      </c>
      <c r="D495" s="76" t="s">
        <v>1084</v>
      </c>
      <c r="E495" s="76" t="s">
        <v>44</v>
      </c>
      <c r="F495" s="202">
        <v>37337.0</v>
      </c>
      <c r="G495" s="202">
        <v>44422.0</v>
      </c>
      <c r="H495" s="202">
        <v>44422.0</v>
      </c>
      <c r="I495" s="202">
        <v>44422.0</v>
      </c>
      <c r="J495" s="78">
        <v>10.0</v>
      </c>
      <c r="K495" s="78">
        <v>10.0</v>
      </c>
      <c r="L495" s="78">
        <f t="shared" si="77"/>
        <v>0</v>
      </c>
      <c r="M495" s="76">
        <v>1.0</v>
      </c>
      <c r="N495" s="78">
        <f t="shared" si="78"/>
        <v>10</v>
      </c>
    </row>
    <row r="496">
      <c r="A496" s="76" t="s">
        <v>32</v>
      </c>
      <c r="B496" s="76"/>
      <c r="C496" s="76">
        <v>118.0</v>
      </c>
      <c r="D496" s="76" t="s">
        <v>1085</v>
      </c>
      <c r="E496" s="76" t="s">
        <v>44</v>
      </c>
      <c r="F496" s="202">
        <v>37351.0</v>
      </c>
      <c r="G496" s="202">
        <v>42619.0</v>
      </c>
      <c r="H496" s="202">
        <v>42632.0</v>
      </c>
      <c r="I496" s="202">
        <v>45163.0</v>
      </c>
      <c r="J496" s="78">
        <v>9.99</v>
      </c>
      <c r="K496" s="78">
        <v>5.99</v>
      </c>
      <c r="L496" s="78">
        <f t="shared" si="77"/>
        <v>4</v>
      </c>
      <c r="M496" s="76">
        <v>8.0</v>
      </c>
      <c r="N496" s="78">
        <f t="shared" si="78"/>
        <v>0.74875</v>
      </c>
    </row>
    <row r="497">
      <c r="A497" s="76" t="s">
        <v>32</v>
      </c>
      <c r="B497" s="76"/>
      <c r="C497" s="76">
        <v>94.0</v>
      </c>
      <c r="D497" s="76" t="s">
        <v>1086</v>
      </c>
      <c r="E497" s="76" t="s">
        <v>44</v>
      </c>
      <c r="F497" s="202">
        <v>37400.0</v>
      </c>
      <c r="G497" s="202">
        <v>43377.0</v>
      </c>
      <c r="H497" s="202">
        <v>43377.0</v>
      </c>
      <c r="I497" s="202">
        <v>43377.0</v>
      </c>
      <c r="J497" s="78">
        <v>15.0</v>
      </c>
      <c r="K497" s="78">
        <v>7.5</v>
      </c>
      <c r="L497" s="78">
        <f t="shared" si="77"/>
        <v>7.5</v>
      </c>
      <c r="M497" s="76">
        <v>1.0</v>
      </c>
      <c r="N497" s="78">
        <f t="shared" si="78"/>
        <v>7.5</v>
      </c>
    </row>
    <row r="498">
      <c r="A498" s="76" t="s">
        <v>32</v>
      </c>
      <c r="B498" s="76"/>
      <c r="C498" s="76">
        <v>108.0</v>
      </c>
      <c r="D498" s="76" t="s">
        <v>1087</v>
      </c>
      <c r="E498" s="76" t="s">
        <v>44</v>
      </c>
      <c r="F498" s="202">
        <v>37575.0</v>
      </c>
      <c r="G498" s="202">
        <v>43786.0</v>
      </c>
      <c r="H498" s="202">
        <v>43952.0</v>
      </c>
      <c r="I498" s="202">
        <v>43956.0</v>
      </c>
      <c r="J498" s="78">
        <v>9.25</v>
      </c>
      <c r="K498" s="78">
        <v>3.03</v>
      </c>
      <c r="L498" s="78">
        <f t="shared" si="77"/>
        <v>6.22</v>
      </c>
      <c r="M498" s="76">
        <v>35.0</v>
      </c>
      <c r="N498" s="78">
        <f t="shared" si="78"/>
        <v>0.08657142857</v>
      </c>
    </row>
    <row r="499">
      <c r="A499" s="76" t="s">
        <v>32</v>
      </c>
      <c r="B499" s="76"/>
      <c r="C499" s="76">
        <v>77.0</v>
      </c>
      <c r="D499" s="76" t="s">
        <v>1088</v>
      </c>
      <c r="E499" s="76" t="s">
        <v>44</v>
      </c>
      <c r="F499" s="202">
        <v>37694.0</v>
      </c>
      <c r="G499" s="202">
        <v>43115.0</v>
      </c>
      <c r="H499" s="202">
        <v>43124.0</v>
      </c>
      <c r="I499" s="202">
        <v>43124.0</v>
      </c>
      <c r="J499" s="78">
        <v>9.99</v>
      </c>
      <c r="K499" s="78">
        <v>3.99</v>
      </c>
      <c r="L499" s="78">
        <f t="shared" si="77"/>
        <v>6</v>
      </c>
      <c r="M499" s="76">
        <v>2.0</v>
      </c>
      <c r="N499" s="78">
        <f t="shared" si="78"/>
        <v>1.995</v>
      </c>
    </row>
    <row r="500">
      <c r="A500" s="76" t="s">
        <v>32</v>
      </c>
      <c r="B500" s="76"/>
      <c r="C500" s="76">
        <v>90.0</v>
      </c>
      <c r="D500" s="76" t="s">
        <v>1089</v>
      </c>
      <c r="E500" s="76" t="s">
        <v>44</v>
      </c>
      <c r="F500" s="202">
        <v>37708.0</v>
      </c>
      <c r="G500" s="202">
        <v>43685.0</v>
      </c>
      <c r="H500" s="202">
        <v>44489.0</v>
      </c>
      <c r="I500" s="202">
        <v>44494.0</v>
      </c>
      <c r="J500" s="78">
        <v>7.33</v>
      </c>
      <c r="K500" s="78">
        <v>3.66</v>
      </c>
      <c r="L500" s="78">
        <f t="shared" si="77"/>
        <v>3.67</v>
      </c>
      <c r="M500" s="76">
        <v>2.0</v>
      </c>
      <c r="N500" s="78">
        <f t="shared" si="78"/>
        <v>1.83</v>
      </c>
    </row>
    <row r="501">
      <c r="A501" s="76" t="s">
        <v>32</v>
      </c>
      <c r="B501" s="76"/>
      <c r="C501" s="76">
        <v>134.0</v>
      </c>
      <c r="D501" s="76" t="s">
        <v>1090</v>
      </c>
      <c r="E501" s="76" t="s">
        <v>44</v>
      </c>
      <c r="F501" s="202">
        <v>37764.0</v>
      </c>
      <c r="G501" s="202">
        <v>44115.0</v>
      </c>
      <c r="H501" s="202">
        <v>44115.0</v>
      </c>
      <c r="I501" s="202">
        <v>44115.0</v>
      </c>
      <c r="J501" s="78">
        <v>11.0</v>
      </c>
      <c r="K501" s="78">
        <v>11.0</v>
      </c>
      <c r="L501" s="78">
        <f t="shared" si="77"/>
        <v>0</v>
      </c>
      <c r="M501" s="76">
        <v>1.0</v>
      </c>
      <c r="N501" s="78">
        <f t="shared" si="78"/>
        <v>11</v>
      </c>
    </row>
    <row r="502">
      <c r="A502" s="76" t="s">
        <v>32</v>
      </c>
      <c r="B502" s="76"/>
      <c r="C502" s="76">
        <v>85.0</v>
      </c>
      <c r="D502" s="76" t="s">
        <v>1091</v>
      </c>
      <c r="E502" s="76" t="s">
        <v>44</v>
      </c>
      <c r="F502" s="202">
        <v>37876.0</v>
      </c>
      <c r="G502" s="202">
        <v>42650.0</v>
      </c>
      <c r="H502" s="202">
        <v>45181.0</v>
      </c>
      <c r="I502" s="202">
        <v>45182.0</v>
      </c>
      <c r="J502" s="78">
        <v>14.99</v>
      </c>
      <c r="K502" s="78">
        <v>14.99</v>
      </c>
      <c r="L502" s="78">
        <f t="shared" si="77"/>
        <v>0</v>
      </c>
      <c r="M502" s="76">
        <v>3.0</v>
      </c>
      <c r="N502" s="78">
        <f t="shared" si="78"/>
        <v>4.996666667</v>
      </c>
    </row>
    <row r="503">
      <c r="A503" s="76" t="s">
        <v>32</v>
      </c>
      <c r="B503" s="76"/>
      <c r="C503" s="76">
        <v>138.0</v>
      </c>
      <c r="D503" s="76" t="s">
        <v>1092</v>
      </c>
      <c r="E503" s="76" t="s">
        <v>44</v>
      </c>
      <c r="F503" s="202">
        <v>38019.0</v>
      </c>
      <c r="G503" s="202">
        <v>41578.0</v>
      </c>
      <c r="H503" s="202">
        <v>41578.0</v>
      </c>
      <c r="I503" s="202">
        <v>41578.0</v>
      </c>
      <c r="J503" s="78">
        <v>9.99</v>
      </c>
      <c r="K503" s="78">
        <v>9.99</v>
      </c>
      <c r="L503" s="78">
        <f t="shared" si="77"/>
        <v>0</v>
      </c>
      <c r="M503" s="76">
        <v>30.0</v>
      </c>
      <c r="N503" s="78">
        <f t="shared" si="78"/>
        <v>0.333</v>
      </c>
    </row>
    <row r="504">
      <c r="A504" s="76" t="s">
        <v>32</v>
      </c>
      <c r="B504" s="76"/>
      <c r="C504" s="76">
        <v>95.0</v>
      </c>
      <c r="D504" s="76" t="s">
        <v>1093</v>
      </c>
      <c r="E504" s="76" t="s">
        <v>44</v>
      </c>
      <c r="F504" s="202">
        <v>38037.0</v>
      </c>
      <c r="G504" s="202">
        <v>43377.0</v>
      </c>
      <c r="H504" s="202">
        <v>43377.0</v>
      </c>
      <c r="I504" s="202">
        <v>43377.0</v>
      </c>
      <c r="J504" s="78">
        <v>14.99</v>
      </c>
      <c r="K504" s="78">
        <v>7.49</v>
      </c>
      <c r="L504" s="78">
        <f t="shared" si="77"/>
        <v>7.5</v>
      </c>
      <c r="M504" s="76">
        <v>1.0</v>
      </c>
      <c r="N504" s="78">
        <f t="shared" si="78"/>
        <v>7.49</v>
      </c>
    </row>
    <row r="505">
      <c r="A505" s="76" t="s">
        <v>32</v>
      </c>
      <c r="B505" s="76"/>
      <c r="C505" s="76">
        <v>116.0</v>
      </c>
      <c r="D505" s="76" t="s">
        <v>1094</v>
      </c>
      <c r="E505" s="76" t="s">
        <v>44</v>
      </c>
      <c r="F505" s="202">
        <v>38415.0</v>
      </c>
      <c r="G505" s="202">
        <v>42259.0</v>
      </c>
      <c r="H505" s="202">
        <v>42260.0</v>
      </c>
      <c r="I505" s="202">
        <v>42263.0</v>
      </c>
      <c r="J505" s="78">
        <v>22.99</v>
      </c>
      <c r="K505" s="78">
        <v>22.99</v>
      </c>
      <c r="L505" s="78">
        <f t="shared" si="77"/>
        <v>0</v>
      </c>
      <c r="M505" s="76">
        <v>2.0</v>
      </c>
      <c r="N505" s="78">
        <f t="shared" si="78"/>
        <v>11.495</v>
      </c>
    </row>
    <row r="506">
      <c r="A506" s="76" t="s">
        <v>32</v>
      </c>
      <c r="B506" s="76"/>
      <c r="C506" s="76">
        <v>91.0</v>
      </c>
      <c r="D506" s="76" t="s">
        <v>1095</v>
      </c>
      <c r="E506" s="76" t="s">
        <v>44</v>
      </c>
      <c r="F506" s="202">
        <v>38436.0</v>
      </c>
      <c r="G506" s="202">
        <v>43685.0</v>
      </c>
      <c r="H506" s="202">
        <v>44494.0</v>
      </c>
      <c r="I506" s="202">
        <v>44494.0</v>
      </c>
      <c r="J506" s="78">
        <v>7.33</v>
      </c>
      <c r="K506" s="78">
        <v>3.66</v>
      </c>
      <c r="L506" s="78">
        <f t="shared" si="77"/>
        <v>3.67</v>
      </c>
      <c r="M506" s="76">
        <v>2.0</v>
      </c>
      <c r="N506" s="78">
        <f t="shared" si="78"/>
        <v>1.83</v>
      </c>
    </row>
    <row r="507">
      <c r="A507" s="76" t="s">
        <v>32</v>
      </c>
      <c r="B507" s="76"/>
      <c r="C507" s="76">
        <v>131.0</v>
      </c>
      <c r="D507" s="76" t="s">
        <v>1096</v>
      </c>
      <c r="E507" s="76" t="s">
        <v>44</v>
      </c>
      <c r="F507" s="202">
        <v>38660.0</v>
      </c>
      <c r="G507" s="202">
        <v>43727.0</v>
      </c>
      <c r="H507" s="202">
        <v>43734.0</v>
      </c>
      <c r="I507" s="202">
        <v>43740.0</v>
      </c>
      <c r="J507" s="78">
        <v>19.99</v>
      </c>
      <c r="K507" s="78">
        <v>7.99</v>
      </c>
      <c r="L507" s="78">
        <f t="shared" si="77"/>
        <v>12</v>
      </c>
      <c r="M507" s="76">
        <v>17.0</v>
      </c>
      <c r="N507" s="78">
        <f t="shared" si="78"/>
        <v>0.47</v>
      </c>
    </row>
    <row r="508">
      <c r="A508" s="76" t="s">
        <v>32</v>
      </c>
      <c r="B508" s="76" t="s">
        <v>351</v>
      </c>
      <c r="C508" s="76">
        <v>101.0</v>
      </c>
      <c r="D508" s="76" t="s">
        <v>1097</v>
      </c>
      <c r="E508" s="76" t="s">
        <v>44</v>
      </c>
      <c r="F508" s="202">
        <v>38672.0</v>
      </c>
      <c r="G508" s="202">
        <v>43275.0</v>
      </c>
      <c r="H508" s="202">
        <v>43407.0</v>
      </c>
      <c r="I508" s="202">
        <v>43407.0</v>
      </c>
      <c r="J508" s="78">
        <v>14.99</v>
      </c>
      <c r="K508" s="78">
        <v>4.99</v>
      </c>
      <c r="L508" s="78">
        <f t="shared" si="77"/>
        <v>10</v>
      </c>
      <c r="M508" s="76">
        <v>2.0</v>
      </c>
      <c r="N508" s="78">
        <f t="shared" si="78"/>
        <v>2.495</v>
      </c>
    </row>
    <row r="509">
      <c r="A509" s="76" t="s">
        <v>32</v>
      </c>
      <c r="B509" s="76"/>
      <c r="C509" s="76">
        <v>132.0</v>
      </c>
      <c r="D509" s="76" t="s">
        <v>1098</v>
      </c>
      <c r="E509" s="76" t="s">
        <v>44</v>
      </c>
      <c r="F509" s="202">
        <v>38765.0</v>
      </c>
      <c r="G509" s="202">
        <v>44422.0</v>
      </c>
      <c r="H509" s="202">
        <v>44422.0</v>
      </c>
      <c r="I509" s="202">
        <v>44422.0</v>
      </c>
      <c r="J509" s="78">
        <v>9.99</v>
      </c>
      <c r="K509" s="78">
        <v>9.99</v>
      </c>
      <c r="L509" s="78">
        <f t="shared" si="77"/>
        <v>0</v>
      </c>
      <c r="M509" s="76">
        <v>1.0</v>
      </c>
      <c r="N509" s="78">
        <f t="shared" si="78"/>
        <v>9.99</v>
      </c>
    </row>
    <row r="510">
      <c r="A510" s="76" t="s">
        <v>32</v>
      </c>
      <c r="B510" s="76"/>
      <c r="C510" s="76">
        <v>109.0</v>
      </c>
      <c r="D510" s="76" t="s">
        <v>1099</v>
      </c>
      <c r="E510" s="76" t="s">
        <v>44</v>
      </c>
      <c r="F510" s="202">
        <v>38989.0</v>
      </c>
      <c r="G510" s="202">
        <v>43786.0</v>
      </c>
      <c r="H510" s="202">
        <v>43958.0</v>
      </c>
      <c r="I510" s="202">
        <v>43964.0</v>
      </c>
      <c r="J510" s="78">
        <v>9.25</v>
      </c>
      <c r="K510" s="78">
        <v>3.02</v>
      </c>
      <c r="L510" s="78">
        <f t="shared" si="77"/>
        <v>6.23</v>
      </c>
      <c r="M510" s="76">
        <v>30.0</v>
      </c>
      <c r="N510" s="78">
        <f t="shared" si="78"/>
        <v>0.1006666667</v>
      </c>
    </row>
    <row r="511">
      <c r="A511" s="76" t="s">
        <v>32</v>
      </c>
      <c r="B511" s="76" t="s">
        <v>340</v>
      </c>
      <c r="C511" s="76">
        <v>117.0</v>
      </c>
      <c r="D511" s="76" t="s">
        <v>1100</v>
      </c>
      <c r="E511" s="76" t="s">
        <v>44</v>
      </c>
      <c r="F511" s="202">
        <v>39122.0</v>
      </c>
      <c r="G511" s="202">
        <v>41379.0</v>
      </c>
      <c r="H511" s="202">
        <v>41379.0</v>
      </c>
      <c r="I511" s="202">
        <v>44773.0</v>
      </c>
      <c r="J511" s="78">
        <v>19.99</v>
      </c>
      <c r="K511" s="78">
        <v>13.99</v>
      </c>
      <c r="L511" s="78">
        <f t="shared" si="77"/>
        <v>6</v>
      </c>
      <c r="M511" s="76">
        <v>45.0</v>
      </c>
      <c r="N511" s="78">
        <f t="shared" si="78"/>
        <v>0.3108888889</v>
      </c>
    </row>
    <row r="512">
      <c r="A512" s="76" t="s">
        <v>32</v>
      </c>
      <c r="B512" s="76"/>
      <c r="C512" s="76">
        <v>148.0</v>
      </c>
      <c r="D512" s="76" t="s">
        <v>1101</v>
      </c>
      <c r="E512" s="76" t="s">
        <v>644</v>
      </c>
      <c r="F512" s="202">
        <v>38842.0</v>
      </c>
      <c r="G512" s="202">
        <v>42778.0</v>
      </c>
      <c r="H512" s="202">
        <v>42778.0</v>
      </c>
      <c r="I512" s="202">
        <v>42778.0</v>
      </c>
      <c r="J512" s="78">
        <v>7.99</v>
      </c>
      <c r="K512" s="78">
        <v>7.99</v>
      </c>
      <c r="L512" s="78">
        <f t="shared" si="77"/>
        <v>0</v>
      </c>
      <c r="M512" s="76">
        <v>1.0</v>
      </c>
      <c r="N512" s="78">
        <f t="shared" si="78"/>
        <v>7.99</v>
      </c>
    </row>
    <row r="513">
      <c r="A513" s="76" t="s">
        <v>32</v>
      </c>
      <c r="B513" s="76"/>
      <c r="C513" s="76">
        <v>168.0</v>
      </c>
      <c r="D513" s="76" t="s">
        <v>1102</v>
      </c>
      <c r="E513" s="76" t="s">
        <v>644</v>
      </c>
      <c r="F513" s="202">
        <v>38891.0</v>
      </c>
      <c r="G513" s="202">
        <v>42945.0</v>
      </c>
      <c r="H513" s="202">
        <v>42945.0</v>
      </c>
      <c r="I513" s="202">
        <v>45351.0</v>
      </c>
      <c r="J513" s="78">
        <v>14.99</v>
      </c>
      <c r="K513" s="78">
        <v>14.99</v>
      </c>
      <c r="L513" s="78">
        <f t="shared" si="77"/>
        <v>0</v>
      </c>
      <c r="M513" s="76">
        <v>7.0</v>
      </c>
      <c r="N513" s="78">
        <f t="shared" si="78"/>
        <v>2.141428571</v>
      </c>
    </row>
    <row r="514">
      <c r="A514" s="76" t="s">
        <v>32</v>
      </c>
      <c r="B514" s="76"/>
      <c r="C514" s="76">
        <v>173.0</v>
      </c>
      <c r="D514" s="76" t="s">
        <v>1103</v>
      </c>
      <c r="E514" s="76" t="s">
        <v>644</v>
      </c>
      <c r="F514" s="202">
        <v>38975.0</v>
      </c>
      <c r="G514" s="202">
        <v>44422.0</v>
      </c>
      <c r="H514" s="202">
        <v>44422.0</v>
      </c>
      <c r="I514" s="202">
        <v>44422.0</v>
      </c>
      <c r="J514" s="78">
        <v>19.99</v>
      </c>
      <c r="K514" s="78">
        <v>19.99</v>
      </c>
      <c r="L514" s="78">
        <f t="shared" si="77"/>
        <v>0</v>
      </c>
      <c r="M514" s="76">
        <v>4.0</v>
      </c>
      <c r="N514" s="78">
        <f t="shared" si="78"/>
        <v>4.9975</v>
      </c>
    </row>
    <row r="515">
      <c r="A515" s="76" t="s">
        <v>32</v>
      </c>
      <c r="B515" s="76"/>
      <c r="C515" s="76">
        <v>151.0</v>
      </c>
      <c r="D515" s="76" t="s">
        <v>1104</v>
      </c>
      <c r="E515" s="76" t="s">
        <v>644</v>
      </c>
      <c r="F515" s="202">
        <v>39353.0</v>
      </c>
      <c r="G515" s="202">
        <v>43373.0</v>
      </c>
      <c r="H515" s="202">
        <v>43373.0</v>
      </c>
      <c r="I515" s="202">
        <v>43373.0</v>
      </c>
      <c r="J515" s="78">
        <v>2.24</v>
      </c>
      <c r="K515" s="78">
        <v>2.24</v>
      </c>
      <c r="L515" s="78">
        <f t="shared" si="77"/>
        <v>0</v>
      </c>
      <c r="M515" s="76">
        <v>1.0</v>
      </c>
      <c r="N515" s="78">
        <f t="shared" si="78"/>
        <v>2.24</v>
      </c>
    </row>
    <row r="516">
      <c r="A516" s="76" t="s">
        <v>32</v>
      </c>
      <c r="B516" s="76"/>
      <c r="C516" s="76">
        <v>155.0</v>
      </c>
      <c r="D516" s="76" t="s">
        <v>1105</v>
      </c>
      <c r="E516" s="76" t="s">
        <v>644</v>
      </c>
      <c r="F516" s="202">
        <v>39486.0</v>
      </c>
      <c r="G516" s="202">
        <v>42784.0</v>
      </c>
      <c r="H516" s="202">
        <v>42784.0</v>
      </c>
      <c r="I516" s="202">
        <v>42784.0</v>
      </c>
      <c r="J516" s="78">
        <v>9.99</v>
      </c>
      <c r="K516" s="78">
        <v>4.99</v>
      </c>
      <c r="L516" s="78">
        <f t="shared" si="77"/>
        <v>5</v>
      </c>
      <c r="M516" s="76">
        <v>1.0</v>
      </c>
      <c r="N516" s="78">
        <f t="shared" si="78"/>
        <v>4.99</v>
      </c>
    </row>
    <row r="517">
      <c r="A517" s="76" t="s">
        <v>32</v>
      </c>
      <c r="B517" s="76"/>
      <c r="C517" s="76">
        <v>156.0</v>
      </c>
      <c r="D517" s="76" t="s">
        <v>1106</v>
      </c>
      <c r="E517" s="76" t="s">
        <v>644</v>
      </c>
      <c r="F517" s="202">
        <v>39486.0</v>
      </c>
      <c r="G517" s="202">
        <v>42784.0</v>
      </c>
      <c r="H517" s="202">
        <v>42784.0</v>
      </c>
      <c r="I517" s="202">
        <v>42784.0</v>
      </c>
      <c r="J517" s="204">
        <v>9.99</v>
      </c>
      <c r="K517" s="204">
        <v>4.99</v>
      </c>
      <c r="L517" s="78">
        <f t="shared" si="77"/>
        <v>5</v>
      </c>
      <c r="M517" s="76">
        <v>1.0</v>
      </c>
      <c r="N517" s="78">
        <f t="shared" si="78"/>
        <v>4.99</v>
      </c>
    </row>
    <row r="518">
      <c r="A518" s="76" t="s">
        <v>32</v>
      </c>
      <c r="B518" s="76"/>
      <c r="C518" s="76">
        <v>150.0</v>
      </c>
      <c r="D518" s="76" t="s">
        <v>1107</v>
      </c>
      <c r="E518" s="76" t="s">
        <v>644</v>
      </c>
      <c r="F518" s="202">
        <v>39493.0</v>
      </c>
      <c r="G518" s="202">
        <v>42279.0</v>
      </c>
      <c r="H518" s="202">
        <v>42279.0</v>
      </c>
      <c r="I518" s="202">
        <v>42279.0</v>
      </c>
      <c r="J518" s="78">
        <v>14.99</v>
      </c>
      <c r="K518" s="78">
        <v>4.49</v>
      </c>
      <c r="L518" s="78">
        <f t="shared" si="77"/>
        <v>10.5</v>
      </c>
      <c r="M518" s="76">
        <v>1.0</v>
      </c>
      <c r="N518" s="78">
        <f t="shared" si="78"/>
        <v>4.49</v>
      </c>
    </row>
    <row r="519">
      <c r="A519" s="76" t="s">
        <v>32</v>
      </c>
      <c r="B519" s="76" t="s">
        <v>339</v>
      </c>
      <c r="C519" s="76">
        <v>154.0</v>
      </c>
      <c r="D519" s="76" t="s">
        <v>1108</v>
      </c>
      <c r="E519" s="76" t="s">
        <v>644</v>
      </c>
      <c r="F519" s="202">
        <v>39610.0</v>
      </c>
      <c r="G519" s="202">
        <v>43014.0</v>
      </c>
      <c r="H519" s="202">
        <v>43014.0</v>
      </c>
      <c r="I519" s="202">
        <v>43014.0</v>
      </c>
      <c r="J519" s="78">
        <v>7.99</v>
      </c>
      <c r="K519" s="78">
        <v>2.99</v>
      </c>
      <c r="L519" s="78">
        <f t="shared" si="77"/>
        <v>5</v>
      </c>
      <c r="M519" s="76">
        <v>1.0</v>
      </c>
      <c r="N519" s="78">
        <f t="shared" si="78"/>
        <v>2.99</v>
      </c>
    </row>
    <row r="520">
      <c r="A520" s="76" t="s">
        <v>32</v>
      </c>
      <c r="B520" s="76" t="s">
        <v>356</v>
      </c>
      <c r="C520" s="76">
        <v>170.0</v>
      </c>
      <c r="D520" s="76" t="s">
        <v>1109</v>
      </c>
      <c r="E520" s="76" t="s">
        <v>644</v>
      </c>
      <c r="F520" s="202">
        <v>39990.0</v>
      </c>
      <c r="G520" s="202">
        <v>43373.0</v>
      </c>
      <c r="H520" s="202">
        <v>43373.0</v>
      </c>
      <c r="I520" s="202">
        <v>43373.0</v>
      </c>
      <c r="J520" s="78">
        <v>9.99</v>
      </c>
      <c r="K520" s="78">
        <v>9.99</v>
      </c>
      <c r="L520" s="78">
        <f t="shared" si="77"/>
        <v>0</v>
      </c>
      <c r="M520" s="76">
        <v>1.0</v>
      </c>
      <c r="N520" s="78">
        <f t="shared" si="78"/>
        <v>9.99</v>
      </c>
    </row>
    <row r="521">
      <c r="A521" s="76" t="s">
        <v>32</v>
      </c>
      <c r="B521" s="76" t="s">
        <v>375</v>
      </c>
      <c r="C521" s="76">
        <v>153.0</v>
      </c>
      <c r="D521" s="76" t="s">
        <v>1110</v>
      </c>
      <c r="E521" s="76" t="s">
        <v>644</v>
      </c>
      <c r="F521" s="202">
        <v>40269.0</v>
      </c>
      <c r="G521" s="202">
        <v>42321.0</v>
      </c>
      <c r="H521" s="202">
        <v>42321.0</v>
      </c>
      <c r="I521" s="202">
        <v>42321.0</v>
      </c>
      <c r="J521" s="78">
        <v>14.99</v>
      </c>
      <c r="K521" s="78">
        <v>14.99</v>
      </c>
      <c r="L521" s="78">
        <f t="shared" si="77"/>
        <v>0</v>
      </c>
      <c r="M521" s="76">
        <v>1.0</v>
      </c>
      <c r="N521" s="78">
        <f t="shared" si="78"/>
        <v>14.99</v>
      </c>
    </row>
    <row r="522">
      <c r="A522" s="76" t="s">
        <v>32</v>
      </c>
      <c r="B522" s="76"/>
      <c r="C522" s="76">
        <v>169.0</v>
      </c>
      <c r="D522" s="76" t="s">
        <v>1111</v>
      </c>
      <c r="E522" s="76" t="s">
        <v>644</v>
      </c>
      <c r="F522" s="202">
        <v>40347.0</v>
      </c>
      <c r="G522" s="202">
        <v>44292.0</v>
      </c>
      <c r="H522" s="202">
        <v>44292.0</v>
      </c>
      <c r="I522" s="202">
        <v>44292.0</v>
      </c>
      <c r="J522" s="78">
        <v>8.0</v>
      </c>
      <c r="K522" s="78">
        <v>8.0</v>
      </c>
      <c r="L522" s="78">
        <f t="shared" si="77"/>
        <v>0</v>
      </c>
      <c r="M522" s="76">
        <v>1.0</v>
      </c>
      <c r="N522" s="78">
        <f t="shared" si="78"/>
        <v>8</v>
      </c>
    </row>
    <row r="523">
      <c r="A523" s="76" t="s">
        <v>32</v>
      </c>
      <c r="B523" s="76"/>
      <c r="C523" s="76">
        <v>164.0</v>
      </c>
      <c r="D523" s="76" t="s">
        <v>1112</v>
      </c>
      <c r="E523" s="76" t="s">
        <v>644</v>
      </c>
      <c r="F523" s="202">
        <v>40431.0</v>
      </c>
      <c r="G523" s="202">
        <v>43786.0</v>
      </c>
      <c r="H523" s="202">
        <v>43965.0</v>
      </c>
      <c r="I523" s="202">
        <v>43965.0</v>
      </c>
      <c r="J523" s="78">
        <v>9.24</v>
      </c>
      <c r="K523" s="78">
        <v>3.02</v>
      </c>
      <c r="L523" s="78">
        <f t="shared" si="77"/>
        <v>6.22</v>
      </c>
      <c r="M523" s="76">
        <v>1.0</v>
      </c>
      <c r="N523" s="78">
        <f t="shared" si="78"/>
        <v>3.02</v>
      </c>
    </row>
    <row r="524">
      <c r="A524" s="76" t="s">
        <v>32</v>
      </c>
      <c r="B524" s="76"/>
      <c r="C524" s="76">
        <v>158.0</v>
      </c>
      <c r="D524" s="76" t="s">
        <v>1113</v>
      </c>
      <c r="E524" s="76" t="s">
        <v>644</v>
      </c>
      <c r="F524" s="202">
        <v>40655.0</v>
      </c>
      <c r="G524" s="202">
        <v>42784.0</v>
      </c>
      <c r="H524" s="202">
        <v>42784.0</v>
      </c>
      <c r="I524" s="202">
        <v>42784.0</v>
      </c>
      <c r="J524" s="78">
        <v>14.99</v>
      </c>
      <c r="K524" s="78">
        <v>7.49</v>
      </c>
      <c r="L524" s="78">
        <f t="shared" si="77"/>
        <v>7.5</v>
      </c>
      <c r="M524" s="76">
        <v>1.0</v>
      </c>
      <c r="N524" s="78">
        <f t="shared" si="78"/>
        <v>7.49</v>
      </c>
    </row>
    <row r="525">
      <c r="A525" s="76" t="s">
        <v>32</v>
      </c>
      <c r="B525" s="76"/>
      <c r="C525" s="76">
        <v>157.0</v>
      </c>
      <c r="D525" s="76" t="s">
        <v>1114</v>
      </c>
      <c r="E525" s="76" t="s">
        <v>644</v>
      </c>
      <c r="F525" s="202">
        <v>41178.0</v>
      </c>
      <c r="G525" s="202">
        <v>42784.0</v>
      </c>
      <c r="H525" s="202">
        <v>42784.0</v>
      </c>
      <c r="I525" s="202">
        <v>42784.0</v>
      </c>
      <c r="J525" s="78">
        <v>9.99</v>
      </c>
      <c r="K525" s="78">
        <v>4.99</v>
      </c>
      <c r="L525" s="78">
        <f t="shared" si="77"/>
        <v>5</v>
      </c>
      <c r="M525" s="76">
        <v>1.0</v>
      </c>
      <c r="N525" s="78">
        <f t="shared" si="78"/>
        <v>4.99</v>
      </c>
    </row>
    <row r="526">
      <c r="A526" s="76" t="s">
        <v>32</v>
      </c>
      <c r="B526" s="76"/>
      <c r="C526" s="76">
        <v>411.0</v>
      </c>
      <c r="D526" s="76" t="s">
        <v>1115</v>
      </c>
      <c r="E526" s="76" t="s">
        <v>646</v>
      </c>
      <c r="F526" s="202">
        <v>39164.0</v>
      </c>
      <c r="G526" s="202">
        <v>44378.0</v>
      </c>
      <c r="H526" s="202">
        <v>44378.0</v>
      </c>
      <c r="I526" s="202">
        <v>44378.0</v>
      </c>
      <c r="J526" s="78">
        <v>29.99</v>
      </c>
      <c r="K526" s="78">
        <v>0.0</v>
      </c>
      <c r="L526" s="78">
        <f t="shared" si="77"/>
        <v>29.99</v>
      </c>
      <c r="M526" s="76">
        <v>1.0</v>
      </c>
      <c r="N526" s="78">
        <f t="shared" si="78"/>
        <v>0</v>
      </c>
    </row>
    <row r="527">
      <c r="A527" s="76" t="s">
        <v>32</v>
      </c>
      <c r="B527" s="76"/>
      <c r="C527" s="76">
        <v>220.0</v>
      </c>
      <c r="D527" s="76" t="s">
        <v>1116</v>
      </c>
      <c r="E527" s="76" t="s">
        <v>646</v>
      </c>
      <c r="F527" s="202">
        <v>39486.0</v>
      </c>
      <c r="G527" s="202">
        <v>43685.0</v>
      </c>
      <c r="H527" s="202">
        <v>43685.0</v>
      </c>
      <c r="I527" s="202">
        <v>43685.0</v>
      </c>
      <c r="J527" s="78">
        <v>22.99</v>
      </c>
      <c r="K527" s="78">
        <v>10.99</v>
      </c>
      <c r="L527" s="78">
        <f t="shared" si="77"/>
        <v>12</v>
      </c>
      <c r="M527" s="76">
        <v>1.0</v>
      </c>
      <c r="N527" s="78">
        <f t="shared" si="78"/>
        <v>10.99</v>
      </c>
    </row>
    <row r="528">
      <c r="A528" s="76" t="s">
        <v>32</v>
      </c>
      <c r="B528" s="76"/>
      <c r="C528" s="76">
        <v>292.0</v>
      </c>
      <c r="D528" s="76" t="s">
        <v>1117</v>
      </c>
      <c r="E528" s="76" t="s">
        <v>646</v>
      </c>
      <c r="F528" s="202">
        <v>39611.0</v>
      </c>
      <c r="G528" s="202">
        <v>44285.0</v>
      </c>
      <c r="H528" s="202">
        <v>44285.0</v>
      </c>
      <c r="I528" s="202">
        <v>44285.0</v>
      </c>
      <c r="J528" s="78">
        <v>14.99</v>
      </c>
      <c r="K528" s="78">
        <v>14.99</v>
      </c>
      <c r="L528" s="78">
        <f t="shared" si="77"/>
        <v>0</v>
      </c>
      <c r="M528" s="76">
        <v>1.0</v>
      </c>
      <c r="N528" s="78">
        <f t="shared" si="78"/>
        <v>14.99</v>
      </c>
    </row>
    <row r="529">
      <c r="A529" s="76" t="s">
        <v>32</v>
      </c>
      <c r="B529" s="76"/>
      <c r="C529" s="76">
        <v>351.0</v>
      </c>
      <c r="D529" s="76" t="s">
        <v>1118</v>
      </c>
      <c r="E529" s="76" t="s">
        <v>646</v>
      </c>
      <c r="F529" s="202">
        <v>39653.0</v>
      </c>
      <c r="G529" s="202">
        <v>44285.0</v>
      </c>
      <c r="H529" s="202">
        <v>44285.0</v>
      </c>
      <c r="I529" s="202">
        <v>44285.0</v>
      </c>
      <c r="J529" s="78">
        <v>12.99</v>
      </c>
      <c r="K529" s="78">
        <v>12.99</v>
      </c>
      <c r="L529" s="78">
        <f t="shared" si="77"/>
        <v>0</v>
      </c>
      <c r="M529" s="76">
        <v>1.0</v>
      </c>
      <c r="N529" s="78">
        <f t="shared" si="78"/>
        <v>12.99</v>
      </c>
    </row>
    <row r="530">
      <c r="A530" s="76" t="s">
        <v>32</v>
      </c>
      <c r="B530" s="76"/>
      <c r="C530" s="76">
        <v>335.0</v>
      </c>
      <c r="D530" s="76" t="s">
        <v>1119</v>
      </c>
      <c r="E530" s="76" t="s">
        <v>646</v>
      </c>
      <c r="F530" s="202">
        <v>39885.0</v>
      </c>
      <c r="G530" s="202">
        <v>44510.0</v>
      </c>
      <c r="H530" s="202">
        <v>45209.0</v>
      </c>
      <c r="I530" s="202">
        <v>45227.0</v>
      </c>
      <c r="J530" s="78">
        <v>19.99</v>
      </c>
      <c r="K530" s="78">
        <v>7.99</v>
      </c>
      <c r="L530" s="78">
        <f t="shared" si="77"/>
        <v>12</v>
      </c>
      <c r="M530" s="76">
        <v>12.0</v>
      </c>
      <c r="N530" s="78">
        <f t="shared" si="78"/>
        <v>0.6658333333</v>
      </c>
    </row>
    <row r="531">
      <c r="A531" s="76" t="s">
        <v>32</v>
      </c>
      <c r="B531" s="76"/>
      <c r="C531" s="76">
        <v>405.0</v>
      </c>
      <c r="D531" s="76" t="s">
        <v>1120</v>
      </c>
      <c r="E531" s="76" t="s">
        <v>646</v>
      </c>
      <c r="F531" s="202">
        <v>39955.0</v>
      </c>
      <c r="G531" s="202">
        <v>44115.0</v>
      </c>
      <c r="H531" s="202">
        <v>44425.0</v>
      </c>
      <c r="I531" s="202">
        <v>44425.0</v>
      </c>
      <c r="J531" s="78">
        <v>19.99</v>
      </c>
      <c r="K531" s="78">
        <v>2.0</v>
      </c>
      <c r="L531" s="78">
        <f t="shared" si="77"/>
        <v>17.99</v>
      </c>
      <c r="M531" s="76">
        <v>12.0</v>
      </c>
      <c r="N531" s="78">
        <f t="shared" si="78"/>
        <v>0.1666666667</v>
      </c>
    </row>
    <row r="532">
      <c r="A532" s="76" t="s">
        <v>32</v>
      </c>
      <c r="B532" s="76"/>
      <c r="C532" s="76">
        <v>319.0</v>
      </c>
      <c r="D532" s="76" t="s">
        <v>1121</v>
      </c>
      <c r="E532" s="76" t="s">
        <v>646</v>
      </c>
      <c r="F532" s="202">
        <v>40109.0</v>
      </c>
      <c r="G532" s="202">
        <v>40192.0</v>
      </c>
      <c r="H532" s="202">
        <v>40192.0</v>
      </c>
      <c r="I532" s="202">
        <v>44718.0</v>
      </c>
      <c r="J532" s="78">
        <v>19.99</v>
      </c>
      <c r="K532" s="78">
        <v>0.5</v>
      </c>
      <c r="L532" s="78">
        <f t="shared" si="77"/>
        <v>19.49</v>
      </c>
      <c r="M532" s="76">
        <v>30.0</v>
      </c>
      <c r="N532" s="78">
        <f t="shared" si="78"/>
        <v>0.01666666667</v>
      </c>
    </row>
    <row r="533">
      <c r="A533" s="76" t="s">
        <v>32</v>
      </c>
      <c r="B533" s="76" t="s">
        <v>363</v>
      </c>
      <c r="C533" s="76">
        <v>316.0</v>
      </c>
      <c r="D533" s="76" t="s">
        <v>1122</v>
      </c>
      <c r="E533" s="76" t="s">
        <v>646</v>
      </c>
      <c r="F533" s="202">
        <v>40157.0</v>
      </c>
      <c r="G533" s="202">
        <v>42811.0</v>
      </c>
      <c r="H533" s="202">
        <v>42811.0</v>
      </c>
      <c r="I533" s="202">
        <v>42811.0</v>
      </c>
      <c r="J533" s="78">
        <v>11.99</v>
      </c>
      <c r="K533" s="78">
        <v>2.99</v>
      </c>
      <c r="L533" s="78">
        <f t="shared" si="77"/>
        <v>9</v>
      </c>
      <c r="M533" s="76">
        <v>1.0</v>
      </c>
      <c r="N533" s="78">
        <f t="shared" si="78"/>
        <v>2.99</v>
      </c>
    </row>
    <row r="534">
      <c r="A534" s="76" t="s">
        <v>32</v>
      </c>
      <c r="B534" s="76" t="s">
        <v>360</v>
      </c>
      <c r="C534" s="76">
        <v>188.0</v>
      </c>
      <c r="D534" s="76" t="s">
        <v>1123</v>
      </c>
      <c r="E534" s="76" t="s">
        <v>646</v>
      </c>
      <c r="F534" s="202">
        <v>40186.0</v>
      </c>
      <c r="G534" s="202">
        <v>44091.0</v>
      </c>
      <c r="H534" s="202">
        <v>45111.0</v>
      </c>
      <c r="I534" s="202">
        <v>45121.0</v>
      </c>
      <c r="J534" s="78">
        <v>14.99</v>
      </c>
      <c r="K534" s="78">
        <v>4.0</v>
      </c>
      <c r="L534" s="78">
        <f t="shared" si="77"/>
        <v>10.99</v>
      </c>
      <c r="M534" s="76">
        <v>5.0</v>
      </c>
      <c r="N534" s="78">
        <f t="shared" si="78"/>
        <v>0.8</v>
      </c>
    </row>
    <row r="535">
      <c r="A535" s="76" t="s">
        <v>32</v>
      </c>
      <c r="B535" s="76"/>
      <c r="C535" s="76">
        <v>242.0</v>
      </c>
      <c r="D535" s="76" t="s">
        <v>1124</v>
      </c>
      <c r="E535" s="76" t="s">
        <v>646</v>
      </c>
      <c r="F535" s="202">
        <v>40246.0</v>
      </c>
      <c r="G535" s="202">
        <v>41427.0</v>
      </c>
      <c r="H535" s="202">
        <v>41427.0</v>
      </c>
      <c r="I535" s="202">
        <v>41501.0</v>
      </c>
      <c r="J535" s="78">
        <v>19.99</v>
      </c>
      <c r="K535" s="78">
        <v>4.0</v>
      </c>
      <c r="L535" s="78">
        <f t="shared" si="77"/>
        <v>15.99</v>
      </c>
      <c r="M535" s="76">
        <v>45.0</v>
      </c>
      <c r="N535" s="78">
        <f t="shared" si="78"/>
        <v>0.08888888889</v>
      </c>
    </row>
    <row r="536">
      <c r="A536" s="76" t="s">
        <v>32</v>
      </c>
      <c r="B536" s="76"/>
      <c r="C536" s="76">
        <v>278.0</v>
      </c>
      <c r="D536" s="76" t="s">
        <v>1125</v>
      </c>
      <c r="E536" s="76" t="s">
        <v>646</v>
      </c>
      <c r="F536" s="202">
        <v>40249.0</v>
      </c>
      <c r="G536" s="202">
        <v>44482.0</v>
      </c>
      <c r="H536" s="202">
        <v>44583.0</v>
      </c>
      <c r="I536" s="202">
        <v>45618.0</v>
      </c>
      <c r="J536" s="78">
        <v>13.33</v>
      </c>
      <c r="K536" s="78">
        <v>8.0</v>
      </c>
      <c r="L536" s="78">
        <f t="shared" si="77"/>
        <v>5.33</v>
      </c>
      <c r="M536" s="76">
        <v>45.0</v>
      </c>
      <c r="N536" s="78">
        <f t="shared" si="78"/>
        <v>0.1777777778</v>
      </c>
    </row>
    <row r="537">
      <c r="A537" s="76" t="s">
        <v>32</v>
      </c>
      <c r="B537" s="76"/>
      <c r="C537" s="76">
        <v>249.0</v>
      </c>
      <c r="D537" s="76" t="s">
        <v>1126</v>
      </c>
      <c r="E537" s="76" t="s">
        <v>646</v>
      </c>
      <c r="F537" s="202">
        <v>40506.0</v>
      </c>
      <c r="G537" s="202">
        <v>40537.0</v>
      </c>
      <c r="H537" s="202">
        <v>40537.0</v>
      </c>
      <c r="I537" s="202">
        <v>44325.0</v>
      </c>
      <c r="J537" s="78">
        <v>29.99</v>
      </c>
      <c r="K537" s="78">
        <v>5.0</v>
      </c>
      <c r="L537" s="78">
        <f t="shared" si="77"/>
        <v>24.99</v>
      </c>
      <c r="M537" s="76">
        <v>80.0</v>
      </c>
      <c r="N537" s="78">
        <f t="shared" si="78"/>
        <v>0.0625</v>
      </c>
    </row>
    <row r="538">
      <c r="A538" s="76" t="s">
        <v>32</v>
      </c>
      <c r="B538" s="76"/>
      <c r="C538" s="76">
        <v>279.0</v>
      </c>
      <c r="D538" s="76" t="s">
        <v>1127</v>
      </c>
      <c r="E538" s="76" t="s">
        <v>646</v>
      </c>
      <c r="F538" s="202">
        <v>40620.0</v>
      </c>
      <c r="G538" s="202">
        <v>44482.0</v>
      </c>
      <c r="H538" s="202">
        <v>44617.0</v>
      </c>
      <c r="I538" s="202">
        <v>44622.0</v>
      </c>
      <c r="J538" s="78">
        <v>13.33</v>
      </c>
      <c r="K538" s="78">
        <v>8.0</v>
      </c>
      <c r="L538" s="78">
        <f t="shared" si="77"/>
        <v>5.33</v>
      </c>
      <c r="M538" s="76">
        <v>38.0</v>
      </c>
      <c r="N538" s="78">
        <f t="shared" si="78"/>
        <v>0.2105263158</v>
      </c>
    </row>
    <row r="539">
      <c r="A539" s="76" t="s">
        <v>32</v>
      </c>
      <c r="B539" s="76"/>
      <c r="C539" s="76">
        <v>366.0</v>
      </c>
      <c r="D539" s="76" t="s">
        <v>1128</v>
      </c>
      <c r="E539" s="76" t="s">
        <v>646</v>
      </c>
      <c r="F539" s="202">
        <v>40696.0</v>
      </c>
      <c r="G539" s="202">
        <v>40719.0</v>
      </c>
      <c r="H539" s="202">
        <v>40720.0</v>
      </c>
      <c r="I539" s="202">
        <v>44742.0</v>
      </c>
      <c r="J539" s="78">
        <v>4.49</v>
      </c>
      <c r="K539" s="78">
        <v>4.49</v>
      </c>
      <c r="L539" s="78">
        <f t="shared" si="77"/>
        <v>0</v>
      </c>
      <c r="M539" s="76">
        <v>5.0</v>
      </c>
      <c r="N539" s="78">
        <f t="shared" si="78"/>
        <v>0.898</v>
      </c>
    </row>
    <row r="540">
      <c r="A540" s="76" t="s">
        <v>32</v>
      </c>
      <c r="B540" s="76" t="s">
        <v>343</v>
      </c>
      <c r="C540" s="76">
        <v>210.0</v>
      </c>
      <c r="D540" s="76" t="s">
        <v>1129</v>
      </c>
      <c r="E540" s="76" t="s">
        <v>646</v>
      </c>
      <c r="F540" s="202">
        <v>40823.0</v>
      </c>
      <c r="G540" s="202">
        <v>43824.0</v>
      </c>
      <c r="H540" s="202">
        <v>43826.0</v>
      </c>
      <c r="I540" s="202">
        <v>43829.0</v>
      </c>
      <c r="J540" s="78">
        <v>39.99</v>
      </c>
      <c r="K540" s="78">
        <v>14.79</v>
      </c>
      <c r="L540" s="78">
        <f t="shared" si="77"/>
        <v>25.2</v>
      </c>
      <c r="M540" s="76">
        <v>22.0</v>
      </c>
      <c r="N540" s="78">
        <f t="shared" si="78"/>
        <v>0.6722727273</v>
      </c>
    </row>
    <row r="541">
      <c r="A541" s="76" t="s">
        <v>32</v>
      </c>
      <c r="B541" s="76"/>
      <c r="C541" s="76">
        <v>383.0</v>
      </c>
      <c r="D541" s="76" t="s">
        <v>1130</v>
      </c>
      <c r="E541" s="76" t="s">
        <v>646</v>
      </c>
      <c r="F541" s="202">
        <v>40844.0</v>
      </c>
      <c r="G541" s="202">
        <v>44115.0</v>
      </c>
      <c r="H541" s="202">
        <v>44424.0</v>
      </c>
      <c r="I541" s="202">
        <v>44425.0</v>
      </c>
      <c r="J541" s="78">
        <v>19.99</v>
      </c>
      <c r="K541" s="78">
        <v>5.0</v>
      </c>
      <c r="L541" s="78">
        <f t="shared" si="77"/>
        <v>14.99</v>
      </c>
      <c r="M541" s="76">
        <v>25.0</v>
      </c>
      <c r="N541" s="78">
        <f t="shared" si="78"/>
        <v>0.2</v>
      </c>
    </row>
    <row r="542">
      <c r="A542" s="76" t="s">
        <v>32</v>
      </c>
      <c r="B542" s="76"/>
      <c r="C542" s="76">
        <v>358.0</v>
      </c>
      <c r="D542" s="76" t="s">
        <v>1131</v>
      </c>
      <c r="E542" s="76" t="s">
        <v>646</v>
      </c>
      <c r="F542" s="202">
        <v>40851.0</v>
      </c>
      <c r="G542" s="202">
        <v>44285.0</v>
      </c>
      <c r="H542" s="202">
        <v>45106.0</v>
      </c>
      <c r="I542" s="202">
        <v>45114.0</v>
      </c>
      <c r="J542" s="78">
        <v>14.99</v>
      </c>
      <c r="K542" s="78">
        <v>14.99</v>
      </c>
      <c r="L542" s="78">
        <f t="shared" si="77"/>
        <v>0</v>
      </c>
      <c r="M542" s="76">
        <v>25.0</v>
      </c>
      <c r="N542" s="78">
        <f t="shared" si="78"/>
        <v>0.5996</v>
      </c>
    </row>
    <row r="543">
      <c r="A543" s="76" t="s">
        <v>32</v>
      </c>
      <c r="B543" s="76"/>
      <c r="C543" s="76">
        <v>212.0</v>
      </c>
      <c r="D543" s="76" t="s">
        <v>1132</v>
      </c>
      <c r="E543" s="76" t="s">
        <v>646</v>
      </c>
      <c r="F543" s="202">
        <v>40870.0</v>
      </c>
      <c r="G543" s="202">
        <v>44237.0</v>
      </c>
      <c r="H543" s="202">
        <v>45108.0</v>
      </c>
      <c r="I543" s="202">
        <v>45108.0</v>
      </c>
      <c r="J543" s="78">
        <v>7.99</v>
      </c>
      <c r="K543" s="78">
        <v>7.99</v>
      </c>
      <c r="L543" s="78">
        <f t="shared" si="77"/>
        <v>0</v>
      </c>
      <c r="M543" s="76">
        <v>2.0</v>
      </c>
      <c r="N543" s="78">
        <f t="shared" si="78"/>
        <v>3.995</v>
      </c>
    </row>
    <row r="544">
      <c r="A544" s="76" t="s">
        <v>32</v>
      </c>
      <c r="B544" s="76"/>
      <c r="C544" s="76">
        <v>357.0</v>
      </c>
      <c r="D544" s="76" t="s">
        <v>1133</v>
      </c>
      <c r="E544" s="76" t="s">
        <v>646</v>
      </c>
      <c r="F544" s="202">
        <v>40891.0</v>
      </c>
      <c r="G544" s="202">
        <v>44817.0</v>
      </c>
      <c r="H544" s="202">
        <v>44818.0</v>
      </c>
      <c r="I544" s="202">
        <v>44824.0</v>
      </c>
      <c r="J544" s="78">
        <v>11.25</v>
      </c>
      <c r="K544" s="78">
        <v>0.0</v>
      </c>
      <c r="L544" s="78">
        <f t="shared" si="77"/>
        <v>11.25</v>
      </c>
      <c r="M544" s="76">
        <v>3.0</v>
      </c>
      <c r="N544" s="78">
        <f t="shared" si="78"/>
        <v>0</v>
      </c>
    </row>
    <row r="545">
      <c r="A545" s="76" t="s">
        <v>32</v>
      </c>
      <c r="B545" s="76" t="s">
        <v>330</v>
      </c>
      <c r="C545" s="76">
        <v>288.0</v>
      </c>
      <c r="D545" s="76" t="s">
        <v>1134</v>
      </c>
      <c r="E545" s="76" t="s">
        <v>646</v>
      </c>
      <c r="F545" s="202">
        <v>40947.0</v>
      </c>
      <c r="G545" s="202">
        <v>44422.0</v>
      </c>
      <c r="H545" s="202">
        <v>44422.0</v>
      </c>
      <c r="I545" s="202">
        <v>44422.0</v>
      </c>
      <c r="J545" s="78">
        <v>7.99</v>
      </c>
      <c r="K545" s="78">
        <v>7.99</v>
      </c>
      <c r="L545" s="78">
        <f t="shared" si="77"/>
        <v>0</v>
      </c>
      <c r="M545" s="76">
        <v>1.0</v>
      </c>
      <c r="N545" s="78">
        <f t="shared" si="78"/>
        <v>7.99</v>
      </c>
    </row>
    <row r="546">
      <c r="A546" s="76" t="s">
        <v>32</v>
      </c>
      <c r="B546" s="76"/>
      <c r="C546" s="76">
        <v>386.0</v>
      </c>
      <c r="D546" s="76" t="s">
        <v>1135</v>
      </c>
      <c r="E546" s="76" t="s">
        <v>646</v>
      </c>
      <c r="F546" s="202">
        <v>40947.0</v>
      </c>
      <c r="G546" s="202">
        <v>41607.0</v>
      </c>
      <c r="H546" s="202">
        <v>41607.0</v>
      </c>
      <c r="I546" s="202">
        <v>44795.0</v>
      </c>
      <c r="J546" s="78">
        <v>9.99</v>
      </c>
      <c r="K546" s="78">
        <v>9.99</v>
      </c>
      <c r="L546" s="78">
        <f t="shared" si="77"/>
        <v>0</v>
      </c>
      <c r="M546" s="76">
        <v>10.0</v>
      </c>
      <c r="N546" s="78">
        <f t="shared" si="78"/>
        <v>0.999</v>
      </c>
    </row>
    <row r="547">
      <c r="A547" s="76" t="s">
        <v>32</v>
      </c>
      <c r="B547" s="76" t="s">
        <v>333</v>
      </c>
      <c r="C547" s="76">
        <v>205.0</v>
      </c>
      <c r="D547" s="76" t="s">
        <v>1136</v>
      </c>
      <c r="E547" s="76" t="s">
        <v>646</v>
      </c>
      <c r="F547" s="202">
        <v>40949.0</v>
      </c>
      <c r="G547" s="202">
        <v>41399.0</v>
      </c>
      <c r="H547" s="202">
        <v>41399.0</v>
      </c>
      <c r="I547" s="202">
        <v>44800.0</v>
      </c>
      <c r="J547" s="78">
        <v>79.98</v>
      </c>
      <c r="K547" s="78">
        <v>79.98</v>
      </c>
      <c r="L547" s="78">
        <f t="shared" si="77"/>
        <v>0</v>
      </c>
      <c r="M547" s="76">
        <v>18.0</v>
      </c>
      <c r="N547" s="78">
        <f t="shared" si="78"/>
        <v>4.443333333</v>
      </c>
    </row>
    <row r="548">
      <c r="A548" s="76" t="s">
        <v>32</v>
      </c>
      <c r="B548" s="76"/>
      <c r="C548" s="76">
        <v>365.0</v>
      </c>
      <c r="D548" s="76" t="s">
        <v>1137</v>
      </c>
      <c r="E548" s="76" t="s">
        <v>646</v>
      </c>
      <c r="F548" s="202">
        <v>40977.0</v>
      </c>
      <c r="G548" s="202">
        <v>42766.0</v>
      </c>
      <c r="H548" s="202">
        <v>43059.0</v>
      </c>
      <c r="I548" s="202">
        <v>45021.0</v>
      </c>
      <c r="J548" s="78">
        <v>24.99</v>
      </c>
      <c r="K548" s="78">
        <v>4.99</v>
      </c>
      <c r="L548" s="78">
        <f t="shared" si="77"/>
        <v>20</v>
      </c>
      <c r="M548" s="76">
        <v>5.0</v>
      </c>
      <c r="N548" s="78">
        <f t="shared" si="78"/>
        <v>0.998</v>
      </c>
    </row>
    <row r="549">
      <c r="A549" s="76" t="s">
        <v>32</v>
      </c>
      <c r="B549" s="76"/>
      <c r="C549" s="76">
        <v>418.0</v>
      </c>
      <c r="D549" s="76" t="s">
        <v>1138</v>
      </c>
      <c r="E549" s="76" t="s">
        <v>646</v>
      </c>
      <c r="F549" s="202">
        <v>40984.0</v>
      </c>
      <c r="G549" s="202">
        <v>44971.0</v>
      </c>
      <c r="H549" s="202">
        <v>45000.0</v>
      </c>
      <c r="I549" s="202">
        <v>45012.0</v>
      </c>
      <c r="J549" s="78">
        <v>19.99</v>
      </c>
      <c r="K549" s="78">
        <v>0.0</v>
      </c>
      <c r="L549" s="78">
        <f t="shared" si="77"/>
        <v>19.99</v>
      </c>
      <c r="M549" s="76">
        <v>50.0</v>
      </c>
      <c r="N549" s="78">
        <f t="shared" si="78"/>
        <v>0</v>
      </c>
    </row>
    <row r="550">
      <c r="A550" s="76" t="s">
        <v>32</v>
      </c>
      <c r="B550" s="76" t="s">
        <v>347</v>
      </c>
      <c r="C550" s="76">
        <v>285.0</v>
      </c>
      <c r="D550" s="76" t="s">
        <v>1139</v>
      </c>
      <c r="E550" s="76" t="s">
        <v>646</v>
      </c>
      <c r="F550" s="202">
        <v>41075.0</v>
      </c>
      <c r="G550" s="202">
        <v>41628.0</v>
      </c>
      <c r="H550" s="202">
        <v>41628.0</v>
      </c>
      <c r="I550" s="202">
        <v>44128.0</v>
      </c>
      <c r="J550" s="78">
        <v>19.99</v>
      </c>
      <c r="K550" s="78">
        <v>12.0</v>
      </c>
      <c r="L550" s="78">
        <f t="shared" si="77"/>
        <v>7.99</v>
      </c>
      <c r="M550" s="76">
        <v>20.0</v>
      </c>
      <c r="N550" s="78">
        <f t="shared" si="78"/>
        <v>0.6</v>
      </c>
    </row>
    <row r="551">
      <c r="A551" s="76" t="s">
        <v>32</v>
      </c>
      <c r="B551" s="76"/>
      <c r="C551" s="76">
        <v>372.0</v>
      </c>
      <c r="D551" s="76" t="s">
        <v>1140</v>
      </c>
      <c r="E551" s="76" t="s">
        <v>646</v>
      </c>
      <c r="F551" s="202">
        <v>41152.0</v>
      </c>
      <c r="G551" s="202">
        <v>42021.0</v>
      </c>
      <c r="H551" s="202">
        <v>45088.0</v>
      </c>
      <c r="I551" s="202">
        <v>45088.0</v>
      </c>
      <c r="J551" s="78">
        <v>15.0</v>
      </c>
      <c r="K551" s="78">
        <v>15.0</v>
      </c>
      <c r="L551" s="78">
        <f t="shared" si="77"/>
        <v>0</v>
      </c>
      <c r="M551" s="76">
        <v>2.0</v>
      </c>
      <c r="N551" s="78">
        <f t="shared" si="78"/>
        <v>7.5</v>
      </c>
    </row>
    <row r="552">
      <c r="A552" s="76" t="s">
        <v>32</v>
      </c>
      <c r="B552" s="76"/>
      <c r="C552" s="76">
        <v>263.0</v>
      </c>
      <c r="D552" s="76" t="s">
        <v>1141</v>
      </c>
      <c r="E552" s="76" t="s">
        <v>646</v>
      </c>
      <c r="F552" s="202">
        <v>41171.0</v>
      </c>
      <c r="G552" s="202">
        <v>43373.0</v>
      </c>
      <c r="H552" s="202">
        <v>43423.0</v>
      </c>
      <c r="I552" s="202">
        <v>45005.0</v>
      </c>
      <c r="J552" s="78">
        <v>7.99</v>
      </c>
      <c r="K552" s="78">
        <v>7.99</v>
      </c>
      <c r="L552" s="78">
        <f t="shared" si="77"/>
        <v>0</v>
      </c>
      <c r="M552" s="76">
        <v>5.0</v>
      </c>
      <c r="N552" s="78">
        <f t="shared" si="78"/>
        <v>1.598</v>
      </c>
    </row>
    <row r="553">
      <c r="A553" s="76" t="s">
        <v>32</v>
      </c>
      <c r="B553" s="76"/>
      <c r="C553" s="76">
        <v>399.0</v>
      </c>
      <c r="D553" s="76" t="s">
        <v>1142</v>
      </c>
      <c r="E553" s="76" t="s">
        <v>646</v>
      </c>
      <c r="F553" s="202">
        <v>41178.0</v>
      </c>
      <c r="G553" s="202">
        <v>41599.0</v>
      </c>
      <c r="H553" s="202">
        <v>41599.0</v>
      </c>
      <c r="I553" s="202">
        <v>44795.0</v>
      </c>
      <c r="J553" s="78">
        <v>12.99</v>
      </c>
      <c r="K553" s="78">
        <v>12.99</v>
      </c>
      <c r="L553" s="78">
        <f t="shared" si="77"/>
        <v>0</v>
      </c>
      <c r="M553" s="76">
        <v>25.0</v>
      </c>
      <c r="N553" s="78">
        <f t="shared" si="78"/>
        <v>0.5196</v>
      </c>
    </row>
    <row r="554">
      <c r="A554" s="76" t="s">
        <v>32</v>
      </c>
      <c r="B554" s="76"/>
      <c r="C554" s="76">
        <v>213.0</v>
      </c>
      <c r="D554" s="76" t="s">
        <v>1143</v>
      </c>
      <c r="E554" s="76" t="s">
        <v>646</v>
      </c>
      <c r="F554" s="202">
        <v>41180.0</v>
      </c>
      <c r="G554" s="202">
        <v>41374.0</v>
      </c>
      <c r="H554" s="202">
        <v>41374.0</v>
      </c>
      <c r="I554" s="202">
        <v>43897.0</v>
      </c>
      <c r="J554" s="78">
        <v>59.98</v>
      </c>
      <c r="K554" s="78">
        <v>33.98</v>
      </c>
      <c r="L554" s="78">
        <f t="shared" si="77"/>
        <v>26</v>
      </c>
      <c r="M554" s="76">
        <v>3.0</v>
      </c>
      <c r="N554" s="78">
        <f t="shared" si="78"/>
        <v>11.32666667</v>
      </c>
    </row>
    <row r="555">
      <c r="A555" s="76" t="s">
        <v>32</v>
      </c>
      <c r="B555" s="76"/>
      <c r="C555" s="76">
        <v>337.0</v>
      </c>
      <c r="D555" s="76" t="s">
        <v>1144</v>
      </c>
      <c r="E555" s="76" t="s">
        <v>646</v>
      </c>
      <c r="F555" s="202">
        <v>41184.0</v>
      </c>
      <c r="G555" s="202">
        <v>44510.0</v>
      </c>
      <c r="H555" s="202">
        <v>45213.0</v>
      </c>
      <c r="I555" s="202">
        <v>45213.0</v>
      </c>
      <c r="J555" s="78">
        <v>19.99</v>
      </c>
      <c r="K555" s="78">
        <v>7.99</v>
      </c>
      <c r="L555" s="78">
        <f t="shared" si="77"/>
        <v>12</v>
      </c>
      <c r="M555" s="76">
        <v>1.0</v>
      </c>
      <c r="N555" s="78">
        <f t="shared" si="78"/>
        <v>7.99</v>
      </c>
    </row>
    <row r="556">
      <c r="A556" s="76" t="s">
        <v>32</v>
      </c>
      <c r="B556" s="76"/>
      <c r="C556" s="76">
        <v>309.0</v>
      </c>
      <c r="D556" s="76" t="s">
        <v>1145</v>
      </c>
      <c r="E556" s="76" t="s">
        <v>646</v>
      </c>
      <c r="F556" s="202">
        <v>41306.0</v>
      </c>
      <c r="G556" s="202">
        <v>45182.0</v>
      </c>
      <c r="H556" s="202">
        <v>45451.0</v>
      </c>
      <c r="I556" s="202">
        <v>45464.0</v>
      </c>
      <c r="J556" s="78">
        <v>49.99</v>
      </c>
      <c r="K556" s="78">
        <v>0.0</v>
      </c>
      <c r="L556" s="78">
        <f t="shared" si="77"/>
        <v>49.99</v>
      </c>
      <c r="M556" s="76">
        <v>18.0</v>
      </c>
      <c r="N556" s="78">
        <f t="shared" si="78"/>
        <v>0</v>
      </c>
    </row>
    <row r="557">
      <c r="A557" s="76" t="s">
        <v>32</v>
      </c>
      <c r="B557" s="76"/>
      <c r="C557" s="76">
        <v>336.0</v>
      </c>
      <c r="D557" s="76" t="s">
        <v>1146</v>
      </c>
      <c r="E557" s="76" t="s">
        <v>646</v>
      </c>
      <c r="F557" s="202">
        <v>41418.0</v>
      </c>
      <c r="G557" s="202">
        <v>43638.0</v>
      </c>
      <c r="H557" s="202">
        <v>43645.0</v>
      </c>
      <c r="I557" s="202">
        <v>43647.0</v>
      </c>
      <c r="J557" s="78">
        <v>19.99</v>
      </c>
      <c r="K557" s="78">
        <v>7.49</v>
      </c>
      <c r="L557" s="78">
        <f t="shared" si="77"/>
        <v>12.5</v>
      </c>
      <c r="M557" s="76">
        <v>11.0</v>
      </c>
      <c r="N557" s="78">
        <f t="shared" si="78"/>
        <v>0.6809090909</v>
      </c>
    </row>
    <row r="558">
      <c r="A558" s="76" t="s">
        <v>32</v>
      </c>
      <c r="B558" s="76"/>
      <c r="C558" s="76">
        <v>374.0</v>
      </c>
      <c r="D558" s="76" t="s">
        <v>1147</v>
      </c>
      <c r="E558" s="76" t="s">
        <v>646</v>
      </c>
      <c r="F558" s="202">
        <v>41437.0</v>
      </c>
      <c r="G558" s="202">
        <v>41491.0</v>
      </c>
      <c r="H558" s="202">
        <v>41491.0</v>
      </c>
      <c r="I558" s="202">
        <v>41602.0</v>
      </c>
      <c r="J558" s="78">
        <v>0.0</v>
      </c>
      <c r="K558" s="78">
        <v>0.0</v>
      </c>
      <c r="L558" s="78">
        <f t="shared" si="77"/>
        <v>0</v>
      </c>
      <c r="M558" s="76">
        <v>5.0</v>
      </c>
      <c r="N558" s="78">
        <f t="shared" si="78"/>
        <v>0</v>
      </c>
    </row>
    <row r="559">
      <c r="A559" s="76" t="s">
        <v>32</v>
      </c>
      <c r="B559" s="76"/>
      <c r="C559" s="76">
        <v>373.0</v>
      </c>
      <c r="D559" s="76" t="s">
        <v>1148</v>
      </c>
      <c r="E559" s="76" t="s">
        <v>646</v>
      </c>
      <c r="F559" s="202">
        <v>41495.0</v>
      </c>
      <c r="G559" s="202">
        <v>42021.0</v>
      </c>
      <c r="H559" s="202">
        <v>42021.0</v>
      </c>
      <c r="I559" s="202">
        <v>42021.0</v>
      </c>
      <c r="J559" s="78">
        <v>14.99</v>
      </c>
      <c r="K559" s="78">
        <v>14.99</v>
      </c>
      <c r="L559" s="78">
        <f t="shared" si="77"/>
        <v>0</v>
      </c>
      <c r="M559" s="76">
        <v>1.0</v>
      </c>
      <c r="N559" s="78">
        <f t="shared" si="78"/>
        <v>14.99</v>
      </c>
    </row>
    <row r="560">
      <c r="A560" s="76" t="s">
        <v>32</v>
      </c>
      <c r="B560" s="76"/>
      <c r="C560" s="76">
        <v>268.0</v>
      </c>
      <c r="D560" s="76" t="s">
        <v>1149</v>
      </c>
      <c r="E560" s="76" t="s">
        <v>646</v>
      </c>
      <c r="F560" s="202">
        <v>41516.0</v>
      </c>
      <c r="G560" s="202">
        <v>42160.0</v>
      </c>
      <c r="H560" s="202">
        <v>42160.0</v>
      </c>
      <c r="I560" s="202">
        <v>44812.0</v>
      </c>
      <c r="J560" s="78">
        <v>29.99</v>
      </c>
      <c r="K560" s="78">
        <v>18.0</v>
      </c>
      <c r="L560" s="78">
        <f t="shared" si="77"/>
        <v>11.99</v>
      </c>
      <c r="M560" s="76">
        <v>15.0</v>
      </c>
      <c r="N560" s="78">
        <f t="shared" si="78"/>
        <v>1.2</v>
      </c>
    </row>
    <row r="561">
      <c r="A561" s="76" t="s">
        <v>32</v>
      </c>
      <c r="B561" s="76"/>
      <c r="C561" s="76">
        <v>269.0</v>
      </c>
      <c r="D561" s="76" t="s">
        <v>1150</v>
      </c>
      <c r="E561" s="76" t="s">
        <v>646</v>
      </c>
      <c r="F561" s="202">
        <v>41530.0</v>
      </c>
      <c r="G561" s="202">
        <v>43786.0</v>
      </c>
      <c r="H561" s="202">
        <v>43956.0</v>
      </c>
      <c r="I561" s="202">
        <v>43957.0</v>
      </c>
      <c r="J561" s="78">
        <v>9.25</v>
      </c>
      <c r="K561" s="78">
        <v>3.03</v>
      </c>
      <c r="L561" s="78">
        <f t="shared" si="77"/>
        <v>6.22</v>
      </c>
      <c r="M561" s="76">
        <v>1.0</v>
      </c>
      <c r="N561" s="78">
        <f t="shared" si="78"/>
        <v>3.03</v>
      </c>
    </row>
    <row r="562">
      <c r="A562" s="76" t="s">
        <v>32</v>
      </c>
      <c r="B562" s="76"/>
      <c r="C562" s="76">
        <v>211.0</v>
      </c>
      <c r="D562" s="76" t="s">
        <v>1151</v>
      </c>
      <c r="E562" s="76" t="s">
        <v>646</v>
      </c>
      <c r="F562" s="202">
        <v>41712.0</v>
      </c>
      <c r="G562" s="202">
        <v>43755.0</v>
      </c>
      <c r="H562" s="202">
        <v>43831.0</v>
      </c>
      <c r="I562" s="202">
        <v>43831.0</v>
      </c>
      <c r="J562" s="78">
        <v>19.99</v>
      </c>
      <c r="K562" s="78">
        <v>9.99</v>
      </c>
      <c r="L562" s="78">
        <f t="shared" si="77"/>
        <v>10</v>
      </c>
      <c r="M562" s="76">
        <v>2.0</v>
      </c>
      <c r="N562" s="78">
        <f t="shared" si="78"/>
        <v>4.995</v>
      </c>
    </row>
    <row r="563">
      <c r="A563" s="76" t="s">
        <v>32</v>
      </c>
      <c r="B563" s="76" t="s">
        <v>345</v>
      </c>
      <c r="C563" s="203">
        <v>313.0</v>
      </c>
      <c r="D563" s="76" t="s">
        <v>1152</v>
      </c>
      <c r="E563" s="76" t="s">
        <v>646</v>
      </c>
      <c r="F563" s="202">
        <v>41817.0</v>
      </c>
      <c r="G563" s="202">
        <v>43100.0</v>
      </c>
      <c r="H563" s="202">
        <v>43100.0</v>
      </c>
      <c r="I563" s="202">
        <v>43100.0</v>
      </c>
      <c r="J563" s="78">
        <v>79.98</v>
      </c>
      <c r="K563" s="78">
        <v>18.98</v>
      </c>
      <c r="L563" s="78">
        <f t="shared" si="77"/>
        <v>61</v>
      </c>
      <c r="M563" s="76">
        <v>1.0</v>
      </c>
      <c r="N563" s="78">
        <f t="shared" si="78"/>
        <v>18.98</v>
      </c>
    </row>
    <row r="564">
      <c r="A564" s="76" t="s">
        <v>32</v>
      </c>
      <c r="B564" s="76" t="s">
        <v>372</v>
      </c>
      <c r="C564" s="76">
        <v>382.0</v>
      </c>
      <c r="D564" s="76" t="s">
        <v>1153</v>
      </c>
      <c r="E564" s="76" t="s">
        <v>646</v>
      </c>
      <c r="F564" s="202">
        <v>41926.0</v>
      </c>
      <c r="G564" s="202">
        <v>42386.0</v>
      </c>
      <c r="H564" s="202">
        <v>42386.0</v>
      </c>
      <c r="I564" s="202">
        <v>42386.0</v>
      </c>
      <c r="J564" s="78">
        <v>19.99</v>
      </c>
      <c r="K564" s="78">
        <v>5.99</v>
      </c>
      <c r="L564" s="78">
        <f t="shared" si="77"/>
        <v>14</v>
      </c>
      <c r="M564" s="76">
        <v>29.0</v>
      </c>
      <c r="N564" s="78">
        <f t="shared" si="78"/>
        <v>0.2065517241</v>
      </c>
    </row>
    <row r="565">
      <c r="A565" s="76" t="s">
        <v>32</v>
      </c>
      <c r="B565" s="76"/>
      <c r="C565" s="76">
        <v>334.0</v>
      </c>
      <c r="D565" s="76" t="s">
        <v>1154</v>
      </c>
      <c r="E565" s="76" t="s">
        <v>646</v>
      </c>
      <c r="F565" s="202">
        <v>42024.0</v>
      </c>
      <c r="G565" s="202">
        <v>43727.0</v>
      </c>
      <c r="H565" s="202">
        <v>43733.0</v>
      </c>
      <c r="I565" s="202">
        <v>43733.0</v>
      </c>
      <c r="J565" s="78">
        <v>19.99</v>
      </c>
      <c r="K565" s="78">
        <v>4.99</v>
      </c>
      <c r="L565" s="78">
        <f t="shared" si="77"/>
        <v>15</v>
      </c>
      <c r="M565" s="76">
        <v>18.0</v>
      </c>
      <c r="N565" s="78">
        <f t="shared" si="78"/>
        <v>0.2772222222</v>
      </c>
    </row>
    <row r="566">
      <c r="A566" s="76" t="s">
        <v>32</v>
      </c>
      <c r="B566" s="76"/>
      <c r="C566" s="76">
        <v>338.0</v>
      </c>
      <c r="D566" s="76" t="s">
        <v>1155</v>
      </c>
      <c r="E566" s="76" t="s">
        <v>646</v>
      </c>
      <c r="F566" s="202">
        <v>42060.0</v>
      </c>
      <c r="G566" s="202">
        <v>43638.0</v>
      </c>
      <c r="H566" s="202">
        <v>43647.0</v>
      </c>
      <c r="I566" s="202">
        <v>43647.0</v>
      </c>
      <c r="J566" s="78">
        <v>19.99</v>
      </c>
      <c r="K566" s="78">
        <v>7.49</v>
      </c>
      <c r="L566" s="78">
        <f t="shared" si="77"/>
        <v>12.5</v>
      </c>
      <c r="M566" s="76">
        <v>1.0</v>
      </c>
      <c r="N566" s="78">
        <f t="shared" si="78"/>
        <v>7.49</v>
      </c>
    </row>
    <row r="567">
      <c r="A567" s="76" t="s">
        <v>32</v>
      </c>
      <c r="B567" s="76"/>
      <c r="C567" s="76">
        <v>293.0</v>
      </c>
      <c r="D567" s="76" t="s">
        <v>1156</v>
      </c>
      <c r="E567" s="76" t="s">
        <v>646</v>
      </c>
      <c r="F567" s="202">
        <v>42248.0</v>
      </c>
      <c r="G567" s="202">
        <v>44190.0</v>
      </c>
      <c r="H567" s="202">
        <v>44209.0</v>
      </c>
      <c r="I567" s="202">
        <v>44231.0</v>
      </c>
      <c r="J567" s="78">
        <v>29.99</v>
      </c>
      <c r="K567" s="78">
        <v>7.49</v>
      </c>
      <c r="L567" s="78">
        <f t="shared" si="77"/>
        <v>22.5</v>
      </c>
      <c r="M567" s="76">
        <v>101.0</v>
      </c>
      <c r="N567" s="78">
        <f t="shared" si="78"/>
        <v>0.07415841584</v>
      </c>
    </row>
    <row r="568">
      <c r="A568" s="76" t="s">
        <v>32</v>
      </c>
      <c r="B568" s="76" t="s">
        <v>364</v>
      </c>
      <c r="C568" s="76">
        <v>280.0</v>
      </c>
      <c r="D568" s="76" t="s">
        <v>1157</v>
      </c>
      <c r="E568" s="76" t="s">
        <v>646</v>
      </c>
      <c r="F568" s="202">
        <v>42346.0</v>
      </c>
      <c r="G568" s="202">
        <v>44482.0</v>
      </c>
      <c r="H568" s="202">
        <v>44622.0</v>
      </c>
      <c r="I568" s="202">
        <v>44656.0</v>
      </c>
      <c r="J568" s="78">
        <v>13.33</v>
      </c>
      <c r="K568" s="78">
        <v>7.99</v>
      </c>
      <c r="L568" s="78">
        <f t="shared" si="77"/>
        <v>5.34</v>
      </c>
      <c r="M568" s="76">
        <v>68.0</v>
      </c>
      <c r="N568" s="78">
        <f t="shared" si="78"/>
        <v>0.1175</v>
      </c>
    </row>
    <row r="569">
      <c r="A569" s="76" t="s">
        <v>32</v>
      </c>
      <c r="B569" s="76"/>
      <c r="C569" s="76">
        <v>333.0</v>
      </c>
      <c r="D569" s="76" t="s">
        <v>1158</v>
      </c>
      <c r="E569" s="76" t="s">
        <v>646</v>
      </c>
      <c r="F569" s="202">
        <v>42388.0</v>
      </c>
      <c r="G569" s="202">
        <v>43727.0</v>
      </c>
      <c r="H569" s="202">
        <v>43775.0</v>
      </c>
      <c r="I569" s="202">
        <v>43775.0</v>
      </c>
      <c r="J569" s="78">
        <v>19.99</v>
      </c>
      <c r="K569" s="78">
        <v>4.99</v>
      </c>
      <c r="L569" s="78">
        <f t="shared" si="77"/>
        <v>15</v>
      </c>
      <c r="M569" s="76">
        <v>19.0</v>
      </c>
      <c r="N569" s="78">
        <f t="shared" si="78"/>
        <v>0.2626315789</v>
      </c>
    </row>
    <row r="570">
      <c r="A570" s="76" t="s">
        <v>32</v>
      </c>
      <c r="B570" s="76" t="s">
        <v>373</v>
      </c>
      <c r="C570" s="76">
        <v>310.0</v>
      </c>
      <c r="D570" s="76" t="s">
        <v>1159</v>
      </c>
      <c r="E570" s="76" t="s">
        <v>646</v>
      </c>
      <c r="F570" s="202">
        <v>42467.0</v>
      </c>
      <c r="G570" s="202">
        <v>42754.0</v>
      </c>
      <c r="H570" s="202">
        <v>42771.0</v>
      </c>
      <c r="I570" s="202">
        <v>44092.0</v>
      </c>
      <c r="J570" s="78">
        <v>19.99</v>
      </c>
      <c r="K570" s="78">
        <v>14.99</v>
      </c>
      <c r="L570" s="78">
        <f t="shared" si="77"/>
        <v>5</v>
      </c>
      <c r="M570" s="76">
        <v>4.0</v>
      </c>
      <c r="N570" s="78">
        <f t="shared" si="78"/>
        <v>3.7475</v>
      </c>
    </row>
    <row r="571">
      <c r="A571" s="76" t="s">
        <v>32</v>
      </c>
      <c r="B571" s="76"/>
      <c r="C571" s="76">
        <v>315.0</v>
      </c>
      <c r="D571" s="76" t="s">
        <v>1160</v>
      </c>
      <c r="E571" s="76" t="s">
        <v>646</v>
      </c>
      <c r="F571" s="202">
        <v>42829.0</v>
      </c>
      <c r="G571" s="202">
        <v>43091.0</v>
      </c>
      <c r="H571" s="202">
        <v>43091.0</v>
      </c>
      <c r="I571" s="202">
        <v>43091.0</v>
      </c>
      <c r="J571" s="78">
        <v>69.99</v>
      </c>
      <c r="K571" s="78">
        <v>34.99</v>
      </c>
      <c r="L571" s="78">
        <f t="shared" si="77"/>
        <v>35</v>
      </c>
      <c r="M571" s="76">
        <v>1.0</v>
      </c>
      <c r="N571" s="78">
        <f t="shared" si="78"/>
        <v>34.99</v>
      </c>
    </row>
    <row r="572">
      <c r="A572" s="76" t="s">
        <v>32</v>
      </c>
      <c r="B572" s="76" t="s">
        <v>366</v>
      </c>
      <c r="C572" s="76">
        <v>484.0</v>
      </c>
      <c r="D572" s="76" t="s">
        <v>1161</v>
      </c>
      <c r="E572" s="76" t="s">
        <v>668</v>
      </c>
      <c r="F572" s="202">
        <v>40954.0</v>
      </c>
      <c r="G572" s="202">
        <v>42036.0</v>
      </c>
      <c r="H572" s="202">
        <v>45040.0</v>
      </c>
      <c r="I572" s="202">
        <v>45040.0</v>
      </c>
      <c r="J572" s="78">
        <v>0.0</v>
      </c>
      <c r="K572" s="78">
        <v>0.0</v>
      </c>
      <c r="L572" s="78">
        <f t="shared" si="77"/>
        <v>0</v>
      </c>
      <c r="M572" s="76">
        <v>5.0</v>
      </c>
      <c r="N572" s="78">
        <f t="shared" si="78"/>
        <v>0</v>
      </c>
    </row>
    <row r="573">
      <c r="A573" s="76" t="s">
        <v>32</v>
      </c>
      <c r="B573" s="76"/>
      <c r="C573" s="76">
        <v>470.0</v>
      </c>
      <c r="D573" s="76" t="s">
        <v>1162</v>
      </c>
      <c r="E573" s="76" t="s">
        <v>668</v>
      </c>
      <c r="F573" s="202">
        <v>40961.0</v>
      </c>
      <c r="G573" s="202">
        <v>42187.0</v>
      </c>
      <c r="H573" s="202">
        <v>42187.0</v>
      </c>
      <c r="I573" s="202">
        <v>42187.0</v>
      </c>
      <c r="J573" s="78">
        <v>0.0</v>
      </c>
      <c r="K573" s="78">
        <v>0.0</v>
      </c>
      <c r="L573" s="78">
        <f t="shared" si="77"/>
        <v>0</v>
      </c>
      <c r="M573" s="76">
        <v>1.0</v>
      </c>
      <c r="N573" s="78">
        <f t="shared" si="78"/>
        <v>0</v>
      </c>
    </row>
    <row r="574">
      <c r="A574" s="76" t="s">
        <v>32</v>
      </c>
      <c r="B574" s="76"/>
      <c r="C574" s="76">
        <v>473.0</v>
      </c>
      <c r="D574" s="76" t="s">
        <v>1163</v>
      </c>
      <c r="E574" s="76" t="s">
        <v>668</v>
      </c>
      <c r="F574" s="202">
        <v>40961.0</v>
      </c>
      <c r="G574" s="202">
        <v>43373.0</v>
      </c>
      <c r="H574" s="202">
        <v>45040.0</v>
      </c>
      <c r="I574" s="202">
        <v>45047.0</v>
      </c>
      <c r="J574" s="78">
        <v>19.99</v>
      </c>
      <c r="K574" s="78">
        <v>19.99</v>
      </c>
      <c r="L574" s="78">
        <f t="shared" si="77"/>
        <v>0</v>
      </c>
      <c r="M574" s="76">
        <v>5.0</v>
      </c>
      <c r="N574" s="78">
        <f t="shared" si="78"/>
        <v>3.998</v>
      </c>
    </row>
    <row r="575">
      <c r="A575" s="76" t="s">
        <v>32</v>
      </c>
      <c r="B575" s="76"/>
      <c r="C575" s="203">
        <v>1035.0</v>
      </c>
      <c r="D575" s="204" t="s">
        <v>1164</v>
      </c>
      <c r="E575" s="204" t="s">
        <v>668</v>
      </c>
      <c r="F575" s="202">
        <v>41075.0</v>
      </c>
      <c r="G575" s="202">
        <v>45545.0</v>
      </c>
      <c r="H575" s="202">
        <v>45545.0</v>
      </c>
      <c r="I575" s="202">
        <v>45545.0</v>
      </c>
      <c r="J575" s="78">
        <v>29.99</v>
      </c>
      <c r="K575" s="78">
        <v>14.99</v>
      </c>
      <c r="L575" s="78">
        <f t="shared" si="77"/>
        <v>15</v>
      </c>
      <c r="M575" s="76">
        <v>1.0</v>
      </c>
      <c r="N575" s="78">
        <f t="shared" si="78"/>
        <v>14.99</v>
      </c>
    </row>
    <row r="576">
      <c r="A576" s="76" t="s">
        <v>32</v>
      </c>
      <c r="B576" s="76" t="s">
        <v>368</v>
      </c>
      <c r="C576" s="76">
        <v>489.0</v>
      </c>
      <c r="D576" s="76" t="s">
        <v>1165</v>
      </c>
      <c r="E576" s="76" t="s">
        <v>668</v>
      </c>
      <c r="F576" s="202">
        <v>41236.0</v>
      </c>
      <c r="G576" s="202">
        <v>42187.0</v>
      </c>
      <c r="H576" s="202">
        <v>45059.0</v>
      </c>
      <c r="I576" s="202">
        <v>45059.0</v>
      </c>
      <c r="J576" s="78">
        <v>19.99</v>
      </c>
      <c r="K576" s="78">
        <v>19.99</v>
      </c>
      <c r="L576" s="78">
        <f t="shared" si="77"/>
        <v>0</v>
      </c>
      <c r="M576" s="76">
        <v>10.0</v>
      </c>
      <c r="N576" s="78">
        <f t="shared" si="78"/>
        <v>1.999</v>
      </c>
    </row>
    <row r="577">
      <c r="A577" s="76" t="s">
        <v>32</v>
      </c>
      <c r="B577" s="76"/>
      <c r="C577" s="76">
        <v>447.0</v>
      </c>
      <c r="D577" s="76" t="s">
        <v>1166</v>
      </c>
      <c r="E577" s="76" t="s">
        <v>668</v>
      </c>
      <c r="F577" s="202">
        <v>41429.0</v>
      </c>
      <c r="G577" s="202">
        <v>42187.0</v>
      </c>
      <c r="H577" s="202">
        <v>42193.0</v>
      </c>
      <c r="I577" s="202">
        <v>44945.0</v>
      </c>
      <c r="J577" s="78">
        <v>0.0</v>
      </c>
      <c r="K577" s="78">
        <v>0.0</v>
      </c>
      <c r="L577" s="78">
        <f t="shared" si="77"/>
        <v>0</v>
      </c>
      <c r="M577" s="76">
        <v>5.0</v>
      </c>
      <c r="N577" s="78">
        <f t="shared" si="78"/>
        <v>0</v>
      </c>
    </row>
    <row r="578">
      <c r="A578" s="76" t="s">
        <v>32</v>
      </c>
      <c r="B578" s="76" t="s">
        <v>328</v>
      </c>
      <c r="C578" s="203">
        <v>444.0</v>
      </c>
      <c r="D578" s="76" t="s">
        <v>1167</v>
      </c>
      <c r="E578" s="76" t="s">
        <v>668</v>
      </c>
      <c r="F578" s="202">
        <v>41745.0</v>
      </c>
      <c r="G578" s="202">
        <v>42187.0</v>
      </c>
      <c r="H578" s="202">
        <v>45044.0</v>
      </c>
      <c r="I578" s="202">
        <v>45057.0</v>
      </c>
      <c r="J578" s="204">
        <v>5.99</v>
      </c>
      <c r="K578" s="204">
        <v>5.99</v>
      </c>
      <c r="L578" s="78">
        <f t="shared" si="77"/>
        <v>0</v>
      </c>
      <c r="M578" s="76">
        <v>25.0</v>
      </c>
      <c r="N578" s="78">
        <f t="shared" si="78"/>
        <v>0.2396</v>
      </c>
    </row>
    <row r="579">
      <c r="A579" s="76" t="s">
        <v>32</v>
      </c>
      <c r="B579" s="76" t="s">
        <v>354</v>
      </c>
      <c r="C579" s="76">
        <v>429.0</v>
      </c>
      <c r="D579" s="76" t="s">
        <v>1168</v>
      </c>
      <c r="E579" s="76" t="s">
        <v>668</v>
      </c>
      <c r="F579" s="202">
        <v>42514.0</v>
      </c>
      <c r="G579" s="202">
        <v>42766.0</v>
      </c>
      <c r="H579" s="202">
        <v>42767.0</v>
      </c>
      <c r="I579" s="202">
        <v>43099.0</v>
      </c>
      <c r="J579" s="204">
        <v>4.99</v>
      </c>
      <c r="K579" s="204">
        <v>1.99</v>
      </c>
      <c r="L579" s="78">
        <f t="shared" si="77"/>
        <v>3</v>
      </c>
      <c r="M579" s="76">
        <v>7.0</v>
      </c>
      <c r="N579" s="78">
        <f t="shared" si="78"/>
        <v>0.2842857143</v>
      </c>
    </row>
    <row r="580">
      <c r="A580" s="76" t="s">
        <v>32</v>
      </c>
      <c r="B580" s="76" t="s">
        <v>376</v>
      </c>
      <c r="C580" s="76">
        <v>483.0</v>
      </c>
      <c r="D580" s="76" t="s">
        <v>1169</v>
      </c>
      <c r="E580" s="76" t="s">
        <v>668</v>
      </c>
      <c r="F580" s="202">
        <v>42613.0</v>
      </c>
      <c r="G580" s="202">
        <v>43373.0</v>
      </c>
      <c r="H580" s="202">
        <v>43373.0</v>
      </c>
      <c r="I580" s="202">
        <v>43373.0</v>
      </c>
      <c r="J580" s="204">
        <v>9.99</v>
      </c>
      <c r="K580" s="204">
        <v>9.99</v>
      </c>
      <c r="L580" s="78">
        <f t="shared" si="77"/>
        <v>0</v>
      </c>
      <c r="M580" s="76">
        <v>5.0</v>
      </c>
      <c r="N580" s="78">
        <f t="shared" si="78"/>
        <v>1.998</v>
      </c>
    </row>
    <row r="581">
      <c r="A581" s="76" t="s">
        <v>32</v>
      </c>
      <c r="B581" s="76"/>
      <c r="C581" s="76">
        <v>488.0</v>
      </c>
      <c r="D581" s="76" t="s">
        <v>1170</v>
      </c>
      <c r="E581" s="76" t="s">
        <v>668</v>
      </c>
      <c r="F581" s="202">
        <v>42671.0</v>
      </c>
      <c r="G581" s="202">
        <v>42840.0</v>
      </c>
      <c r="H581" s="202">
        <v>45064.0</v>
      </c>
      <c r="I581" s="202">
        <v>45070.0</v>
      </c>
      <c r="J581" s="78">
        <v>19.99</v>
      </c>
      <c r="K581" s="78">
        <v>9.99</v>
      </c>
      <c r="L581" s="78">
        <f t="shared" si="77"/>
        <v>10</v>
      </c>
      <c r="M581" s="76">
        <v>10.0</v>
      </c>
      <c r="N581" s="78">
        <f t="shared" si="78"/>
        <v>0.999</v>
      </c>
    </row>
    <row r="582">
      <c r="A582" s="76" t="s">
        <v>32</v>
      </c>
      <c r="B582" s="76" t="s">
        <v>331</v>
      </c>
      <c r="C582" s="76">
        <v>474.0</v>
      </c>
      <c r="D582" s="76" t="s">
        <v>1171</v>
      </c>
      <c r="E582" s="76" t="s">
        <v>668</v>
      </c>
      <c r="F582" s="202">
        <v>42776.0</v>
      </c>
      <c r="G582" s="202">
        <v>43668.0</v>
      </c>
      <c r="H582" s="202">
        <v>43673.0</v>
      </c>
      <c r="I582" s="202">
        <v>43674.0</v>
      </c>
      <c r="J582" s="78">
        <v>19.99</v>
      </c>
      <c r="K582" s="78">
        <v>4.99</v>
      </c>
      <c r="L582" s="78">
        <f t="shared" si="77"/>
        <v>15</v>
      </c>
      <c r="M582" s="76">
        <v>4.0</v>
      </c>
      <c r="N582" s="78">
        <f t="shared" si="78"/>
        <v>1.2475</v>
      </c>
    </row>
    <row r="583">
      <c r="A583" s="76" t="s">
        <v>32</v>
      </c>
      <c r="B583" s="76"/>
      <c r="C583" s="76">
        <v>487.0</v>
      </c>
      <c r="D583" s="76" t="s">
        <v>1172</v>
      </c>
      <c r="E583" s="76" t="s">
        <v>668</v>
      </c>
      <c r="F583" s="202">
        <v>43035.0</v>
      </c>
      <c r="G583" s="202">
        <v>43992.0</v>
      </c>
      <c r="H583" s="202">
        <v>44001.0</v>
      </c>
      <c r="I583" s="202">
        <v>44001.0</v>
      </c>
      <c r="J583" s="78">
        <v>29.99</v>
      </c>
      <c r="K583" s="78">
        <v>14.99</v>
      </c>
      <c r="L583" s="78">
        <f t="shared" si="77"/>
        <v>15</v>
      </c>
      <c r="M583" s="76">
        <v>2.0</v>
      </c>
      <c r="N583" s="78">
        <f t="shared" si="78"/>
        <v>7.495</v>
      </c>
    </row>
    <row r="584">
      <c r="A584" s="76" t="s">
        <v>32</v>
      </c>
      <c r="B584" s="76" t="s">
        <v>359</v>
      </c>
      <c r="C584" s="76">
        <v>677.0</v>
      </c>
      <c r="D584" s="76" t="s">
        <v>1173</v>
      </c>
      <c r="E584" s="76" t="s">
        <v>31</v>
      </c>
      <c r="F584" s="202">
        <v>39955.0</v>
      </c>
      <c r="G584" s="202">
        <v>44883.0</v>
      </c>
      <c r="H584" s="202">
        <v>44906.0</v>
      </c>
      <c r="I584" s="202">
        <v>44907.0</v>
      </c>
      <c r="J584" s="78">
        <v>25.0</v>
      </c>
      <c r="K584" s="78">
        <v>15.0</v>
      </c>
      <c r="L584" s="78">
        <f t="shared" si="77"/>
        <v>10</v>
      </c>
      <c r="M584" s="76">
        <v>6.0</v>
      </c>
      <c r="N584" s="78">
        <f t="shared" si="78"/>
        <v>2.5</v>
      </c>
    </row>
    <row r="585">
      <c r="A585" s="76" t="s">
        <v>32</v>
      </c>
      <c r="B585" s="76"/>
      <c r="C585" s="76">
        <v>678.0</v>
      </c>
      <c r="D585" s="76" t="s">
        <v>1174</v>
      </c>
      <c r="E585" s="76" t="s">
        <v>31</v>
      </c>
      <c r="F585" s="202">
        <v>41607.0</v>
      </c>
      <c r="G585" s="202">
        <v>44581.0</v>
      </c>
      <c r="H585" s="202">
        <v>44590.0</v>
      </c>
      <c r="I585" s="202">
        <v>44899.0</v>
      </c>
      <c r="J585" s="78">
        <v>19.99</v>
      </c>
      <c r="K585" s="78">
        <v>7.99</v>
      </c>
      <c r="L585" s="78">
        <f t="shared" si="77"/>
        <v>12</v>
      </c>
      <c r="M585" s="76">
        <v>45.0</v>
      </c>
      <c r="N585" s="78">
        <f t="shared" si="78"/>
        <v>0.1775555556</v>
      </c>
    </row>
    <row r="586">
      <c r="A586" s="76" t="s">
        <v>32</v>
      </c>
      <c r="B586" s="76"/>
      <c r="C586" s="76">
        <v>884.0</v>
      </c>
      <c r="D586" s="76" t="s">
        <v>1175</v>
      </c>
      <c r="E586" s="76" t="s">
        <v>31</v>
      </c>
      <c r="F586" s="202">
        <v>41607.0</v>
      </c>
      <c r="G586" s="202">
        <v>43469.0</v>
      </c>
      <c r="H586" s="202">
        <v>43481.0</v>
      </c>
      <c r="I586" s="202">
        <v>43483.0</v>
      </c>
      <c r="J586" s="78">
        <v>0.0</v>
      </c>
      <c r="K586" s="78">
        <v>0.0</v>
      </c>
      <c r="L586" s="78">
        <f t="shared" si="77"/>
        <v>0</v>
      </c>
      <c r="M586" s="76">
        <v>1.0</v>
      </c>
      <c r="N586" s="78">
        <f t="shared" si="78"/>
        <v>0</v>
      </c>
    </row>
    <row r="587">
      <c r="A587" s="76" t="s">
        <v>32</v>
      </c>
      <c r="B587" s="76"/>
      <c r="C587" s="76">
        <v>525.0</v>
      </c>
      <c r="D587" s="76" t="s">
        <v>1176</v>
      </c>
      <c r="E587" s="76" t="s">
        <v>31</v>
      </c>
      <c r="F587" s="202">
        <v>42089.0</v>
      </c>
      <c r="G587" s="202">
        <v>43623.0</v>
      </c>
      <c r="H587" s="202">
        <v>43627.0</v>
      </c>
      <c r="I587" s="202">
        <v>43672.0</v>
      </c>
      <c r="J587" s="78">
        <v>34.99</v>
      </c>
      <c r="K587" s="78">
        <v>18.24</v>
      </c>
      <c r="L587" s="78">
        <f t="shared" si="77"/>
        <v>16.75</v>
      </c>
      <c r="M587" s="76">
        <v>38.0</v>
      </c>
      <c r="N587" s="78">
        <f t="shared" si="78"/>
        <v>0.48</v>
      </c>
    </row>
    <row r="588">
      <c r="A588" s="76" t="s">
        <v>32</v>
      </c>
      <c r="B588" s="76" t="s">
        <v>344</v>
      </c>
      <c r="C588" s="76">
        <v>862.0</v>
      </c>
      <c r="D588" s="76" t="s">
        <v>1177</v>
      </c>
      <c r="E588" s="76" t="s">
        <v>31</v>
      </c>
      <c r="F588" s="202">
        <v>42206.0</v>
      </c>
      <c r="G588" s="202">
        <v>42811.0</v>
      </c>
      <c r="H588" s="202">
        <v>42816.0</v>
      </c>
      <c r="I588" s="202">
        <v>44412.0</v>
      </c>
      <c r="J588" s="78">
        <v>12.99</v>
      </c>
      <c r="K588" s="78">
        <v>3.49</v>
      </c>
      <c r="L588" s="78">
        <f t="shared" si="77"/>
        <v>9.5</v>
      </c>
      <c r="M588" s="76">
        <v>14.0</v>
      </c>
      <c r="N588" s="78">
        <f t="shared" si="78"/>
        <v>0.2492857143</v>
      </c>
    </row>
    <row r="589">
      <c r="A589" s="76" t="s">
        <v>32</v>
      </c>
      <c r="B589" s="76"/>
      <c r="C589" s="76">
        <v>712.0</v>
      </c>
      <c r="D589" s="76" t="s">
        <v>1178</v>
      </c>
      <c r="E589" s="76" t="s">
        <v>31</v>
      </c>
      <c r="F589" s="202">
        <v>42241.0</v>
      </c>
      <c r="G589" s="202">
        <v>42619.0</v>
      </c>
      <c r="H589" s="202">
        <v>42799.0</v>
      </c>
      <c r="I589" s="202">
        <v>42799.0</v>
      </c>
      <c r="J589" s="78">
        <v>2.5</v>
      </c>
      <c r="K589" s="78">
        <v>1.33</v>
      </c>
      <c r="L589" s="78">
        <f t="shared" si="77"/>
        <v>1.17</v>
      </c>
      <c r="M589" s="76">
        <v>3.0</v>
      </c>
      <c r="N589" s="78">
        <f t="shared" si="78"/>
        <v>0.4433333333</v>
      </c>
    </row>
    <row r="590">
      <c r="A590" s="76" t="s">
        <v>32</v>
      </c>
      <c r="B590" s="76"/>
      <c r="C590" s="76">
        <v>713.0</v>
      </c>
      <c r="D590" s="76" t="s">
        <v>1179</v>
      </c>
      <c r="E590" s="76" t="s">
        <v>31</v>
      </c>
      <c r="F590" s="202">
        <v>42241.0</v>
      </c>
      <c r="G590" s="202">
        <v>42619.0</v>
      </c>
      <c r="H590" s="202">
        <v>42799.0</v>
      </c>
      <c r="I590" s="202">
        <v>42799.0</v>
      </c>
      <c r="J590" s="78">
        <v>2.5</v>
      </c>
      <c r="K590" s="78">
        <v>1.33</v>
      </c>
      <c r="L590" s="78">
        <f t="shared" si="77"/>
        <v>1.17</v>
      </c>
      <c r="M590" s="76">
        <v>2.0</v>
      </c>
      <c r="N590" s="78">
        <f t="shared" si="78"/>
        <v>0.665</v>
      </c>
    </row>
    <row r="591">
      <c r="A591" s="76" t="s">
        <v>32</v>
      </c>
      <c r="B591" s="76"/>
      <c r="C591" s="76">
        <v>714.0</v>
      </c>
      <c r="D591" s="76" t="s">
        <v>1180</v>
      </c>
      <c r="E591" s="76" t="s">
        <v>31</v>
      </c>
      <c r="F591" s="202">
        <v>42241.0</v>
      </c>
      <c r="G591" s="202">
        <v>42619.0</v>
      </c>
      <c r="H591" s="202">
        <v>42799.0</v>
      </c>
      <c r="I591" s="202">
        <v>42799.0</v>
      </c>
      <c r="J591" s="78">
        <v>2.5</v>
      </c>
      <c r="K591" s="78">
        <v>1.33</v>
      </c>
      <c r="L591" s="78">
        <f t="shared" si="77"/>
        <v>1.17</v>
      </c>
      <c r="M591" s="76">
        <v>1.0</v>
      </c>
      <c r="N591" s="78">
        <f t="shared" si="78"/>
        <v>1.33</v>
      </c>
    </row>
    <row r="592">
      <c r="A592" s="76" t="s">
        <v>32</v>
      </c>
      <c r="B592" s="76"/>
      <c r="C592" s="76">
        <v>715.0</v>
      </c>
      <c r="D592" s="76" t="s">
        <v>1181</v>
      </c>
      <c r="E592" s="76" t="s">
        <v>31</v>
      </c>
      <c r="F592" s="202">
        <v>42241.0</v>
      </c>
      <c r="G592" s="202">
        <v>42619.0</v>
      </c>
      <c r="H592" s="202">
        <v>42799.0</v>
      </c>
      <c r="I592" s="202">
        <v>42799.0</v>
      </c>
      <c r="J592" s="78">
        <v>2.5</v>
      </c>
      <c r="K592" s="78">
        <v>1.33</v>
      </c>
      <c r="L592" s="78">
        <f t="shared" si="77"/>
        <v>1.17</v>
      </c>
      <c r="M592" s="76">
        <v>1.0</v>
      </c>
      <c r="N592" s="78">
        <f t="shared" si="78"/>
        <v>1.33</v>
      </c>
    </row>
    <row r="593">
      <c r="A593" s="76" t="s">
        <v>32</v>
      </c>
      <c r="B593" s="76"/>
      <c r="C593" s="76">
        <v>716.0</v>
      </c>
      <c r="D593" s="76" t="s">
        <v>1182</v>
      </c>
      <c r="E593" s="76" t="s">
        <v>31</v>
      </c>
      <c r="F593" s="202">
        <v>42241.0</v>
      </c>
      <c r="G593" s="202">
        <v>42619.0</v>
      </c>
      <c r="H593" s="202">
        <v>42799.0</v>
      </c>
      <c r="I593" s="202">
        <v>42799.0</v>
      </c>
      <c r="J593" s="78">
        <v>2.5</v>
      </c>
      <c r="K593" s="78">
        <v>1.33</v>
      </c>
      <c r="L593" s="78">
        <f t="shared" si="77"/>
        <v>1.17</v>
      </c>
      <c r="M593" s="76">
        <v>1.0</v>
      </c>
      <c r="N593" s="78">
        <f t="shared" si="78"/>
        <v>1.33</v>
      </c>
    </row>
    <row r="594">
      <c r="A594" s="76" t="s">
        <v>32</v>
      </c>
      <c r="B594" s="76"/>
      <c r="C594" s="76">
        <v>717.0</v>
      </c>
      <c r="D594" s="76" t="s">
        <v>1183</v>
      </c>
      <c r="E594" s="76" t="s">
        <v>31</v>
      </c>
      <c r="F594" s="202">
        <v>42241.0</v>
      </c>
      <c r="G594" s="202">
        <v>42619.0</v>
      </c>
      <c r="H594" s="202">
        <v>42799.0</v>
      </c>
      <c r="I594" s="202">
        <v>42799.0</v>
      </c>
      <c r="J594" s="78">
        <v>2.49</v>
      </c>
      <c r="K594" s="78">
        <v>1.34</v>
      </c>
      <c r="L594" s="78">
        <f t="shared" si="77"/>
        <v>1.15</v>
      </c>
      <c r="M594" s="76">
        <v>1.0</v>
      </c>
      <c r="N594" s="78">
        <f t="shared" si="78"/>
        <v>1.34</v>
      </c>
    </row>
    <row r="595">
      <c r="A595" s="76" t="s">
        <v>32</v>
      </c>
      <c r="B595" s="76" t="s">
        <v>367</v>
      </c>
      <c r="C595" s="76">
        <v>554.0</v>
      </c>
      <c r="D595" s="76" t="s">
        <v>1184</v>
      </c>
      <c r="E595" s="76" t="s">
        <v>31</v>
      </c>
      <c r="F595" s="202">
        <v>42388.0</v>
      </c>
      <c r="G595" s="202">
        <v>43069.0</v>
      </c>
      <c r="H595" s="202">
        <v>43069.0</v>
      </c>
      <c r="I595" s="202">
        <v>44999.0</v>
      </c>
      <c r="J595" s="78">
        <v>13.99</v>
      </c>
      <c r="K595" s="78">
        <v>4.99</v>
      </c>
      <c r="L595" s="78">
        <f t="shared" si="77"/>
        <v>9</v>
      </c>
      <c r="M595" s="76">
        <v>3.0</v>
      </c>
      <c r="N595" s="78">
        <f t="shared" si="78"/>
        <v>1.663333333</v>
      </c>
    </row>
    <row r="596">
      <c r="A596" s="76" t="s">
        <v>32</v>
      </c>
      <c r="B596" s="76"/>
      <c r="C596" s="76">
        <v>561.0</v>
      </c>
      <c r="D596" s="76" t="s">
        <v>1185</v>
      </c>
      <c r="E596" s="76" t="s">
        <v>31</v>
      </c>
      <c r="F596" s="202">
        <v>42472.0</v>
      </c>
      <c r="G596" s="202">
        <v>43633.0</v>
      </c>
      <c r="H596" s="202">
        <v>43633.0</v>
      </c>
      <c r="I596" s="202">
        <v>43633.0</v>
      </c>
      <c r="J596" s="78">
        <v>49.99</v>
      </c>
      <c r="K596" s="78">
        <v>11.99</v>
      </c>
      <c r="L596" s="78">
        <f t="shared" si="77"/>
        <v>38</v>
      </c>
      <c r="M596" s="76">
        <v>1.0</v>
      </c>
      <c r="N596" s="78">
        <f t="shared" si="78"/>
        <v>11.99</v>
      </c>
    </row>
    <row r="597">
      <c r="A597" s="76" t="s">
        <v>32</v>
      </c>
      <c r="B597" s="76"/>
      <c r="C597" s="76">
        <v>568.0</v>
      </c>
      <c r="D597" s="76" t="s">
        <v>1186</v>
      </c>
      <c r="E597" s="76" t="s">
        <v>31</v>
      </c>
      <c r="F597" s="202">
        <v>42626.0</v>
      </c>
      <c r="G597" s="202">
        <v>43907.0</v>
      </c>
      <c r="H597" s="202">
        <v>43907.0</v>
      </c>
      <c r="I597" s="202">
        <v>43908.0</v>
      </c>
      <c r="J597" s="78">
        <v>19.99</v>
      </c>
      <c r="K597" s="78">
        <v>4.99</v>
      </c>
      <c r="L597" s="78">
        <f t="shared" si="77"/>
        <v>15</v>
      </c>
      <c r="M597" s="76">
        <v>5.0</v>
      </c>
      <c r="N597" s="78">
        <f t="shared" si="78"/>
        <v>0.998</v>
      </c>
    </row>
    <row r="598">
      <c r="A598" s="76" t="s">
        <v>32</v>
      </c>
      <c r="B598" s="76"/>
      <c r="C598" s="76">
        <v>620.0</v>
      </c>
      <c r="D598" s="76" t="s">
        <v>1187</v>
      </c>
      <c r="E598" s="76" t="s">
        <v>31</v>
      </c>
      <c r="F598" s="202">
        <v>42703.0</v>
      </c>
      <c r="G598" s="202">
        <v>44334.0</v>
      </c>
      <c r="H598" s="202">
        <v>44334.0</v>
      </c>
      <c r="I598" s="202">
        <v>44334.0</v>
      </c>
      <c r="J598" s="78">
        <v>34.99</v>
      </c>
      <c r="K598" s="78">
        <v>0.0</v>
      </c>
      <c r="L598" s="78">
        <f t="shared" si="77"/>
        <v>34.99</v>
      </c>
      <c r="M598" s="76">
        <v>1.0</v>
      </c>
      <c r="N598" s="78">
        <f t="shared" si="78"/>
        <v>0</v>
      </c>
    </row>
    <row r="599">
      <c r="A599" s="76" t="s">
        <v>32</v>
      </c>
      <c r="B599" s="76"/>
      <c r="C599" s="76">
        <v>878.0</v>
      </c>
      <c r="D599" s="76" t="s">
        <v>1188</v>
      </c>
      <c r="E599" s="76" t="s">
        <v>31</v>
      </c>
      <c r="F599" s="202">
        <v>42710.0</v>
      </c>
      <c r="G599" s="202">
        <v>44389.0</v>
      </c>
      <c r="H599" s="202">
        <v>44389.0</v>
      </c>
      <c r="I599" s="202">
        <v>44389.0</v>
      </c>
      <c r="J599" s="78">
        <v>34.99</v>
      </c>
      <c r="K599" s="78">
        <v>0.0</v>
      </c>
      <c r="L599" s="78">
        <f t="shared" si="77"/>
        <v>34.99</v>
      </c>
      <c r="M599" s="76">
        <v>1.0</v>
      </c>
      <c r="N599" s="78">
        <f t="shared" si="78"/>
        <v>0</v>
      </c>
    </row>
    <row r="600">
      <c r="A600" s="76" t="s">
        <v>32</v>
      </c>
      <c r="B600" s="76" t="s">
        <v>336</v>
      </c>
      <c r="C600" s="76">
        <v>801.0</v>
      </c>
      <c r="D600" s="76" t="s">
        <v>1189</v>
      </c>
      <c r="E600" s="76" t="s">
        <v>31</v>
      </c>
      <c r="F600" s="202">
        <v>42724.0</v>
      </c>
      <c r="G600" s="202">
        <v>42724.0</v>
      </c>
      <c r="H600" s="202">
        <v>42724.0</v>
      </c>
      <c r="I600" s="202">
        <v>42724.0</v>
      </c>
      <c r="J600" s="78">
        <v>20.99</v>
      </c>
      <c r="K600" s="78">
        <v>9.99</v>
      </c>
      <c r="L600" s="78">
        <f t="shared" si="77"/>
        <v>11</v>
      </c>
      <c r="M600" s="76">
        <v>1.0</v>
      </c>
      <c r="N600" s="78">
        <f t="shared" si="78"/>
        <v>9.99</v>
      </c>
    </row>
    <row r="601">
      <c r="A601" s="76" t="s">
        <v>32</v>
      </c>
      <c r="B601" s="76"/>
      <c r="C601" s="76">
        <v>791.0</v>
      </c>
      <c r="D601" s="76" t="s">
        <v>1190</v>
      </c>
      <c r="E601" s="76" t="s">
        <v>31</v>
      </c>
      <c r="F601" s="202">
        <v>42759.0</v>
      </c>
      <c r="G601" s="202">
        <v>43466.0</v>
      </c>
      <c r="H601" s="202">
        <v>43469.0</v>
      </c>
      <c r="I601" s="202">
        <v>44499.0</v>
      </c>
      <c r="J601" s="78">
        <v>49.98</v>
      </c>
      <c r="K601" s="78">
        <v>26.98</v>
      </c>
      <c r="L601" s="78">
        <f t="shared" si="77"/>
        <v>23</v>
      </c>
      <c r="M601" s="76">
        <v>16.0</v>
      </c>
      <c r="N601" s="78">
        <f t="shared" si="78"/>
        <v>1.68625</v>
      </c>
    </row>
    <row r="602">
      <c r="A602" s="76" t="s">
        <v>32</v>
      </c>
      <c r="B602" s="76"/>
      <c r="C602" s="76">
        <v>674.0</v>
      </c>
      <c r="D602" s="76" t="s">
        <v>1191</v>
      </c>
      <c r="E602" s="76" t="s">
        <v>31</v>
      </c>
      <c r="F602" s="202">
        <v>42759.0</v>
      </c>
      <c r="G602" s="202">
        <v>43786.0</v>
      </c>
      <c r="H602" s="202">
        <v>43786.0</v>
      </c>
      <c r="I602" s="202">
        <v>43786.0</v>
      </c>
      <c r="J602" s="78">
        <v>18.5</v>
      </c>
      <c r="K602" s="78">
        <v>6.05</v>
      </c>
      <c r="L602" s="78">
        <f t="shared" si="77"/>
        <v>12.45</v>
      </c>
      <c r="M602" s="76">
        <v>1.0</v>
      </c>
      <c r="N602" s="78">
        <f t="shared" si="78"/>
        <v>6.05</v>
      </c>
    </row>
    <row r="603">
      <c r="A603" s="76" t="s">
        <v>32</v>
      </c>
      <c r="B603" s="76"/>
      <c r="C603" s="76">
        <v>675.0</v>
      </c>
      <c r="D603" s="76" t="s">
        <v>1192</v>
      </c>
      <c r="E603" s="76" t="s">
        <v>31</v>
      </c>
      <c r="F603" s="202">
        <v>42759.0</v>
      </c>
      <c r="G603" s="202">
        <v>43786.0</v>
      </c>
      <c r="H603" s="202">
        <v>43786.0</v>
      </c>
      <c r="I603" s="202">
        <v>43786.0</v>
      </c>
      <c r="J603" s="78">
        <v>18.49</v>
      </c>
      <c r="K603" s="78">
        <v>6.05</v>
      </c>
      <c r="L603" s="78">
        <f t="shared" si="77"/>
        <v>12.44</v>
      </c>
      <c r="M603" s="76">
        <v>1.0</v>
      </c>
      <c r="N603" s="78">
        <f t="shared" si="78"/>
        <v>6.05</v>
      </c>
    </row>
    <row r="604">
      <c r="A604" s="203" t="s">
        <v>32</v>
      </c>
      <c r="B604" s="203"/>
      <c r="C604" s="76">
        <v>689.0</v>
      </c>
      <c r="D604" s="203" t="s">
        <v>1193</v>
      </c>
      <c r="E604" s="203" t="s">
        <v>31</v>
      </c>
      <c r="F604" s="225">
        <v>42759.0</v>
      </c>
      <c r="G604" s="225">
        <v>44474.0</v>
      </c>
      <c r="H604" s="225">
        <v>44501.0</v>
      </c>
      <c r="I604" s="225">
        <v>45582.0</v>
      </c>
      <c r="J604" s="226">
        <v>19.99</v>
      </c>
      <c r="K604" s="226">
        <v>8.99</v>
      </c>
      <c r="L604" s="78">
        <f t="shared" si="77"/>
        <v>11</v>
      </c>
      <c r="M604" s="203">
        <v>198.0</v>
      </c>
      <c r="N604" s="78">
        <f t="shared" si="78"/>
        <v>0.0454040404</v>
      </c>
    </row>
    <row r="605">
      <c r="A605" s="203" t="s">
        <v>32</v>
      </c>
      <c r="B605" s="203" t="s">
        <v>334</v>
      </c>
      <c r="C605" s="76">
        <v>579.0</v>
      </c>
      <c r="D605" s="203" t="s">
        <v>1194</v>
      </c>
      <c r="E605" s="203" t="s">
        <v>31</v>
      </c>
      <c r="F605" s="225">
        <v>42762.0</v>
      </c>
      <c r="G605" s="225">
        <v>45110.0</v>
      </c>
      <c r="H605" s="225">
        <v>45110.0</v>
      </c>
      <c r="I605" s="225">
        <v>45110.0</v>
      </c>
      <c r="J605" s="226">
        <v>59.99</v>
      </c>
      <c r="K605" s="226">
        <v>9.59</v>
      </c>
      <c r="L605" s="78">
        <f t="shared" si="77"/>
        <v>50.4</v>
      </c>
      <c r="M605" s="203">
        <v>1.0</v>
      </c>
      <c r="N605" s="78">
        <f t="shared" si="78"/>
        <v>9.59</v>
      </c>
    </row>
    <row r="606">
      <c r="A606" s="203" t="s">
        <v>32</v>
      </c>
      <c r="B606" s="203"/>
      <c r="C606" s="76">
        <v>589.0</v>
      </c>
      <c r="D606" s="203" t="s">
        <v>1195</v>
      </c>
      <c r="E606" s="203" t="s">
        <v>31</v>
      </c>
      <c r="F606" s="225">
        <v>42843.0</v>
      </c>
      <c r="G606" s="225">
        <v>44203.0</v>
      </c>
      <c r="H606" s="225">
        <v>44203.0</v>
      </c>
      <c r="I606" s="225">
        <v>44203.0</v>
      </c>
      <c r="J606" s="226">
        <v>3.34</v>
      </c>
      <c r="K606" s="226">
        <v>1.0</v>
      </c>
      <c r="L606" s="78">
        <f t="shared" si="77"/>
        <v>2.34</v>
      </c>
      <c r="M606" s="203">
        <v>1.0</v>
      </c>
      <c r="N606" s="78">
        <f t="shared" si="78"/>
        <v>1</v>
      </c>
    </row>
    <row r="607">
      <c r="A607" s="203" t="s">
        <v>32</v>
      </c>
      <c r="B607" s="203"/>
      <c r="C607" s="76">
        <v>590.0</v>
      </c>
      <c r="D607" s="203" t="s">
        <v>1196</v>
      </c>
      <c r="E607" s="203" t="s">
        <v>31</v>
      </c>
      <c r="F607" s="225">
        <v>42843.0</v>
      </c>
      <c r="G607" s="225">
        <v>44203.0</v>
      </c>
      <c r="H607" s="225">
        <v>44203.0</v>
      </c>
      <c r="I607" s="225">
        <v>44203.0</v>
      </c>
      <c r="J607" s="226">
        <v>3.33</v>
      </c>
      <c r="K607" s="226">
        <v>0.5</v>
      </c>
      <c r="L607" s="78">
        <f t="shared" si="77"/>
        <v>2.83</v>
      </c>
      <c r="M607" s="203">
        <v>1.0</v>
      </c>
      <c r="N607" s="78">
        <f t="shared" si="78"/>
        <v>0.5</v>
      </c>
    </row>
    <row r="608">
      <c r="A608" s="203" t="s">
        <v>32</v>
      </c>
      <c r="B608" s="203"/>
      <c r="C608" s="76">
        <v>562.0</v>
      </c>
      <c r="D608" s="203" t="s">
        <v>1197</v>
      </c>
      <c r="E608" s="203" t="s">
        <v>31</v>
      </c>
      <c r="F608" s="225">
        <v>42843.0</v>
      </c>
      <c r="G608" s="225">
        <v>44203.0</v>
      </c>
      <c r="H608" s="225">
        <v>44203.0</v>
      </c>
      <c r="I608" s="225">
        <v>44203.0</v>
      </c>
      <c r="J608" s="226">
        <v>3.33</v>
      </c>
      <c r="K608" s="226">
        <v>0.99</v>
      </c>
      <c r="L608" s="78">
        <f t="shared" si="77"/>
        <v>2.34</v>
      </c>
      <c r="M608" s="203">
        <v>1.0</v>
      </c>
      <c r="N608" s="78">
        <f t="shared" si="78"/>
        <v>0.99</v>
      </c>
    </row>
    <row r="609">
      <c r="A609" s="203" t="s">
        <v>32</v>
      </c>
      <c r="B609" s="203"/>
      <c r="C609" s="76">
        <v>539.0</v>
      </c>
      <c r="D609" s="203" t="s">
        <v>1198</v>
      </c>
      <c r="E609" s="203" t="s">
        <v>31</v>
      </c>
      <c r="F609" s="225">
        <v>42843.0</v>
      </c>
      <c r="G609" s="225">
        <v>44203.0</v>
      </c>
      <c r="H609" s="225">
        <v>44203.0</v>
      </c>
      <c r="I609" s="225">
        <v>44203.0</v>
      </c>
      <c r="J609" s="226">
        <v>3.33</v>
      </c>
      <c r="K609" s="226">
        <v>1.0</v>
      </c>
      <c r="L609" s="78">
        <f t="shared" si="77"/>
        <v>2.33</v>
      </c>
      <c r="M609" s="203">
        <v>1.0</v>
      </c>
      <c r="N609" s="78">
        <f t="shared" si="78"/>
        <v>1</v>
      </c>
    </row>
    <row r="610">
      <c r="A610" s="203" t="s">
        <v>32</v>
      </c>
      <c r="B610" s="203"/>
      <c r="C610" s="76">
        <v>540.0</v>
      </c>
      <c r="D610" s="203" t="s">
        <v>1199</v>
      </c>
      <c r="E610" s="203" t="s">
        <v>31</v>
      </c>
      <c r="F610" s="225">
        <v>42843.0</v>
      </c>
      <c r="G610" s="225">
        <v>44203.0</v>
      </c>
      <c r="H610" s="225">
        <v>44203.0</v>
      </c>
      <c r="I610" s="225">
        <v>44203.0</v>
      </c>
      <c r="J610" s="226">
        <v>3.33</v>
      </c>
      <c r="K610" s="226">
        <v>0.5</v>
      </c>
      <c r="L610" s="78">
        <f t="shared" si="77"/>
        <v>2.83</v>
      </c>
      <c r="M610" s="203">
        <v>1.0</v>
      </c>
      <c r="N610" s="78">
        <f t="shared" si="78"/>
        <v>0.5</v>
      </c>
    </row>
    <row r="611">
      <c r="A611" s="203" t="s">
        <v>32</v>
      </c>
      <c r="B611" s="203"/>
      <c r="C611" s="76">
        <v>857.0</v>
      </c>
      <c r="D611" s="203" t="s">
        <v>1200</v>
      </c>
      <c r="E611" s="203" t="s">
        <v>31</v>
      </c>
      <c r="F611" s="225">
        <v>42843.0</v>
      </c>
      <c r="G611" s="225">
        <v>44203.0</v>
      </c>
      <c r="H611" s="225">
        <v>44203.0</v>
      </c>
      <c r="I611" s="225">
        <v>44203.0</v>
      </c>
      <c r="J611" s="226">
        <v>3.33</v>
      </c>
      <c r="K611" s="226">
        <v>1.0</v>
      </c>
      <c r="L611" s="78">
        <f t="shared" si="77"/>
        <v>2.33</v>
      </c>
      <c r="M611" s="203">
        <v>1.0</v>
      </c>
      <c r="N611" s="78">
        <f t="shared" si="78"/>
        <v>1</v>
      </c>
    </row>
    <row r="612">
      <c r="A612" s="203" t="s">
        <v>32</v>
      </c>
      <c r="B612" s="203"/>
      <c r="C612" s="76">
        <v>861.0</v>
      </c>
      <c r="D612" s="203" t="s">
        <v>1201</v>
      </c>
      <c r="E612" s="203" t="s">
        <v>31</v>
      </c>
      <c r="F612" s="225">
        <v>42888.0</v>
      </c>
      <c r="G612" s="225">
        <v>43410.0</v>
      </c>
      <c r="H612" s="225">
        <v>43412.0</v>
      </c>
      <c r="I612" s="225">
        <v>44387.0</v>
      </c>
      <c r="J612" s="226">
        <v>74.98</v>
      </c>
      <c r="K612" s="226">
        <v>29.98</v>
      </c>
      <c r="L612" s="78">
        <f t="shared" si="77"/>
        <v>45</v>
      </c>
      <c r="M612" s="203">
        <v>2.0</v>
      </c>
      <c r="N612" s="78">
        <f t="shared" si="78"/>
        <v>14.99</v>
      </c>
    </row>
    <row r="613">
      <c r="A613" s="203" t="s">
        <v>32</v>
      </c>
      <c r="B613" s="203"/>
      <c r="C613" s="76">
        <v>718.0</v>
      </c>
      <c r="D613" s="203" t="s">
        <v>1202</v>
      </c>
      <c r="E613" s="203" t="s">
        <v>31</v>
      </c>
      <c r="F613" s="225">
        <v>42955.0</v>
      </c>
      <c r="G613" s="225">
        <v>43091.0</v>
      </c>
      <c r="H613" s="225">
        <v>43135.0</v>
      </c>
      <c r="I613" s="225">
        <v>43144.0</v>
      </c>
      <c r="J613" s="226">
        <v>3.75</v>
      </c>
      <c r="K613" s="226">
        <v>2.0</v>
      </c>
      <c r="L613" s="78">
        <f t="shared" si="77"/>
        <v>1.75</v>
      </c>
      <c r="M613" s="203">
        <v>3.0</v>
      </c>
      <c r="N613" s="78">
        <f t="shared" si="78"/>
        <v>0.6666666667</v>
      </c>
    </row>
    <row r="614">
      <c r="A614" s="203" t="s">
        <v>32</v>
      </c>
      <c r="B614" s="203"/>
      <c r="C614" s="76">
        <v>719.0</v>
      </c>
      <c r="D614" s="203" t="s">
        <v>1203</v>
      </c>
      <c r="E614" s="203" t="s">
        <v>31</v>
      </c>
      <c r="F614" s="225">
        <v>42955.0</v>
      </c>
      <c r="G614" s="225">
        <v>43091.0</v>
      </c>
      <c r="H614" s="225">
        <v>43135.0</v>
      </c>
      <c r="I614" s="225">
        <v>43144.0</v>
      </c>
      <c r="J614" s="226">
        <v>3.75</v>
      </c>
      <c r="K614" s="226">
        <v>2.0</v>
      </c>
      <c r="L614" s="78">
        <f t="shared" si="77"/>
        <v>1.75</v>
      </c>
      <c r="M614" s="203">
        <v>2.0</v>
      </c>
      <c r="N614" s="78">
        <f t="shared" si="78"/>
        <v>1</v>
      </c>
    </row>
    <row r="615">
      <c r="A615" s="203" t="s">
        <v>32</v>
      </c>
      <c r="B615" s="203"/>
      <c r="C615" s="76">
        <v>720.0</v>
      </c>
      <c r="D615" s="203" t="s">
        <v>1204</v>
      </c>
      <c r="E615" s="203" t="s">
        <v>31</v>
      </c>
      <c r="F615" s="225">
        <v>42955.0</v>
      </c>
      <c r="G615" s="225">
        <v>43091.0</v>
      </c>
      <c r="H615" s="225">
        <v>43135.0</v>
      </c>
      <c r="I615" s="225">
        <v>43144.0</v>
      </c>
      <c r="J615" s="226">
        <v>3.75</v>
      </c>
      <c r="K615" s="226">
        <v>2.0</v>
      </c>
      <c r="L615" s="78">
        <f t="shared" si="77"/>
        <v>1.75</v>
      </c>
      <c r="M615" s="203">
        <v>2.0</v>
      </c>
      <c r="N615" s="78">
        <f t="shared" si="78"/>
        <v>1</v>
      </c>
    </row>
    <row r="616">
      <c r="A616" s="203" t="s">
        <v>32</v>
      </c>
      <c r="B616" s="203"/>
      <c r="C616" s="76">
        <v>721.0</v>
      </c>
      <c r="D616" s="203" t="s">
        <v>1205</v>
      </c>
      <c r="E616" s="203" t="s">
        <v>31</v>
      </c>
      <c r="F616" s="225">
        <v>42955.0</v>
      </c>
      <c r="G616" s="225">
        <v>43091.0</v>
      </c>
      <c r="H616" s="225">
        <v>43135.0</v>
      </c>
      <c r="I616" s="225">
        <v>43144.0</v>
      </c>
      <c r="J616" s="226">
        <v>3.74</v>
      </c>
      <c r="K616" s="226">
        <v>1.99</v>
      </c>
      <c r="L616" s="78">
        <f t="shared" si="77"/>
        <v>1.75</v>
      </c>
      <c r="M616" s="203">
        <v>2.0</v>
      </c>
      <c r="N616" s="78">
        <f t="shared" si="78"/>
        <v>0.995</v>
      </c>
    </row>
    <row r="617">
      <c r="A617" s="76" t="s">
        <v>32</v>
      </c>
      <c r="B617" s="76"/>
      <c r="C617" s="76">
        <v>690.0</v>
      </c>
      <c r="D617" s="76" t="s">
        <v>1206</v>
      </c>
      <c r="E617" s="76" t="s">
        <v>31</v>
      </c>
      <c r="F617" s="202">
        <v>42976.0</v>
      </c>
      <c r="G617" s="202">
        <v>44474.0</v>
      </c>
      <c r="H617" s="202">
        <v>44571.0</v>
      </c>
      <c r="I617" s="202">
        <v>45601.0</v>
      </c>
      <c r="J617" s="78">
        <v>19.99</v>
      </c>
      <c r="K617" s="78">
        <v>7.99</v>
      </c>
      <c r="L617" s="78">
        <f t="shared" si="77"/>
        <v>12</v>
      </c>
      <c r="M617" s="76">
        <v>119.0</v>
      </c>
      <c r="N617" s="78">
        <f t="shared" si="78"/>
        <v>0.06714285714</v>
      </c>
    </row>
    <row r="618">
      <c r="A618" s="76" t="s">
        <v>32</v>
      </c>
      <c r="B618" s="76"/>
      <c r="C618" s="76">
        <v>600.0</v>
      </c>
      <c r="D618" s="76" t="s">
        <v>1207</v>
      </c>
      <c r="E618" s="76" t="s">
        <v>31</v>
      </c>
      <c r="F618" s="202">
        <v>42977.0</v>
      </c>
      <c r="G618" s="202">
        <v>43124.0</v>
      </c>
      <c r="H618" s="202">
        <v>43125.0</v>
      </c>
      <c r="I618" s="202">
        <v>43415.0</v>
      </c>
      <c r="J618" s="78">
        <v>75.93</v>
      </c>
      <c r="K618" s="78">
        <v>55.93</v>
      </c>
      <c r="L618" s="78">
        <f t="shared" si="77"/>
        <v>20</v>
      </c>
      <c r="M618" s="76">
        <v>33.0</v>
      </c>
      <c r="N618" s="78">
        <f t="shared" si="78"/>
        <v>1.694848485</v>
      </c>
    </row>
    <row r="619">
      <c r="A619" s="76" t="s">
        <v>32</v>
      </c>
      <c r="B619" s="76"/>
      <c r="C619" s="76">
        <v>679.0</v>
      </c>
      <c r="D619" s="76" t="s">
        <v>1208</v>
      </c>
      <c r="E619" s="76" t="s">
        <v>31</v>
      </c>
      <c r="F619" s="202">
        <v>42984.0</v>
      </c>
      <c r="G619" s="202">
        <v>44581.0</v>
      </c>
      <c r="H619" s="202">
        <v>44899.0</v>
      </c>
      <c r="I619" s="202">
        <v>44903.0</v>
      </c>
      <c r="J619" s="78">
        <v>39.99</v>
      </c>
      <c r="K619" s="78">
        <v>13.99</v>
      </c>
      <c r="L619" s="78">
        <f t="shared" si="77"/>
        <v>26</v>
      </c>
      <c r="M619" s="76">
        <v>20.0</v>
      </c>
      <c r="N619" s="78">
        <f t="shared" si="78"/>
        <v>0.6995</v>
      </c>
    </row>
    <row r="620">
      <c r="A620" s="76" t="s">
        <v>32</v>
      </c>
      <c r="B620" s="76"/>
      <c r="C620" s="76">
        <v>737.0</v>
      </c>
      <c r="D620" s="76" t="s">
        <v>1209</v>
      </c>
      <c r="E620" s="76" t="s">
        <v>31</v>
      </c>
      <c r="F620" s="202">
        <v>43126.0</v>
      </c>
      <c r="G620" s="202">
        <v>44334.0</v>
      </c>
      <c r="H620" s="202">
        <v>44669.0</v>
      </c>
      <c r="I620" s="202">
        <v>44672.0</v>
      </c>
      <c r="J620" s="78">
        <v>19.99</v>
      </c>
      <c r="K620" s="78">
        <v>0.0</v>
      </c>
      <c r="L620" s="78">
        <f t="shared" si="77"/>
        <v>19.99</v>
      </c>
      <c r="M620" s="76">
        <v>2.0</v>
      </c>
      <c r="N620" s="78">
        <f t="shared" si="78"/>
        <v>0</v>
      </c>
    </row>
    <row r="621">
      <c r="A621" s="76" t="s">
        <v>32</v>
      </c>
      <c r="B621" s="76"/>
      <c r="C621" s="76">
        <v>750.0</v>
      </c>
      <c r="D621" s="76" t="s">
        <v>1210</v>
      </c>
      <c r="E621" s="76" t="s">
        <v>31</v>
      </c>
      <c r="F621" s="202">
        <v>43182.0</v>
      </c>
      <c r="G621" s="202">
        <v>45177.0</v>
      </c>
      <c r="H621" s="202">
        <v>45177.0</v>
      </c>
      <c r="I621" s="202">
        <v>45177.0</v>
      </c>
      <c r="J621" s="78">
        <v>69.99</v>
      </c>
      <c r="K621" s="78">
        <v>0.0</v>
      </c>
      <c r="L621" s="78">
        <f t="shared" si="77"/>
        <v>69.99</v>
      </c>
      <c r="M621" s="76">
        <v>1.0</v>
      </c>
      <c r="N621" s="78">
        <f t="shared" si="78"/>
        <v>0</v>
      </c>
    </row>
    <row r="622">
      <c r="A622" s="76" t="s">
        <v>32</v>
      </c>
      <c r="B622" s="76"/>
      <c r="C622" s="76">
        <v>693.0</v>
      </c>
      <c r="D622" s="76" t="s">
        <v>1211</v>
      </c>
      <c r="E622" s="76" t="s">
        <v>31</v>
      </c>
      <c r="F622" s="202">
        <v>43207.0</v>
      </c>
      <c r="G622" s="202">
        <v>44474.0</v>
      </c>
      <c r="H622" s="202">
        <v>44656.0</v>
      </c>
      <c r="I622" s="202">
        <v>44662.0</v>
      </c>
      <c r="J622" s="78">
        <v>19.99</v>
      </c>
      <c r="K622" s="78">
        <v>8.99</v>
      </c>
      <c r="L622" s="78">
        <f t="shared" si="77"/>
        <v>11</v>
      </c>
      <c r="M622" s="76">
        <v>42.0</v>
      </c>
      <c r="N622" s="78">
        <f t="shared" si="78"/>
        <v>0.214047619</v>
      </c>
    </row>
    <row r="623">
      <c r="A623" s="76" t="s">
        <v>32</v>
      </c>
      <c r="B623" s="76" t="s">
        <v>370</v>
      </c>
      <c r="C623" s="76">
        <v>643.0</v>
      </c>
      <c r="D623" s="76" t="s">
        <v>1212</v>
      </c>
      <c r="E623" s="76" t="s">
        <v>31</v>
      </c>
      <c r="F623" s="202">
        <v>43249.0</v>
      </c>
      <c r="G623" s="202">
        <v>45110.0</v>
      </c>
      <c r="H623" s="202">
        <v>45110.0</v>
      </c>
      <c r="I623" s="202">
        <v>45110.0</v>
      </c>
      <c r="J623" s="78">
        <v>44.99</v>
      </c>
      <c r="K623" s="78">
        <v>8.99</v>
      </c>
      <c r="L623" s="78">
        <f t="shared" si="77"/>
        <v>36</v>
      </c>
      <c r="M623" s="76">
        <v>1.0</v>
      </c>
      <c r="N623" s="78">
        <f t="shared" si="78"/>
        <v>8.99</v>
      </c>
    </row>
    <row r="624">
      <c r="A624" s="76" t="s">
        <v>32</v>
      </c>
      <c r="B624" s="76"/>
      <c r="C624" s="76">
        <v>840.0</v>
      </c>
      <c r="D624" s="76" t="s">
        <v>1213</v>
      </c>
      <c r="E624" s="76" t="s">
        <v>31</v>
      </c>
      <c r="F624" s="202">
        <v>43249.0</v>
      </c>
      <c r="G624" s="202">
        <v>43249.0</v>
      </c>
      <c r="H624" s="202">
        <v>43249.0</v>
      </c>
      <c r="I624" s="202">
        <v>43249.0</v>
      </c>
      <c r="J624" s="78">
        <v>3.34</v>
      </c>
      <c r="K624" s="78">
        <v>1.24</v>
      </c>
      <c r="L624" s="78">
        <f t="shared" si="77"/>
        <v>2.1</v>
      </c>
      <c r="M624" s="76">
        <v>1.0</v>
      </c>
      <c r="N624" s="78">
        <f t="shared" si="78"/>
        <v>1.24</v>
      </c>
    </row>
    <row r="625">
      <c r="A625" s="76" t="s">
        <v>32</v>
      </c>
      <c r="B625" s="76"/>
      <c r="C625" s="76">
        <v>841.0</v>
      </c>
      <c r="D625" s="76" t="s">
        <v>1214</v>
      </c>
      <c r="E625" s="76" t="s">
        <v>31</v>
      </c>
      <c r="F625" s="202">
        <v>43249.0</v>
      </c>
      <c r="G625" s="202">
        <v>43249.0</v>
      </c>
      <c r="H625" s="202">
        <v>43249.0</v>
      </c>
      <c r="I625" s="202">
        <v>43249.0</v>
      </c>
      <c r="J625" s="78">
        <v>3.34</v>
      </c>
      <c r="K625" s="78">
        <v>1.24</v>
      </c>
      <c r="L625" s="78">
        <f t="shared" si="77"/>
        <v>2.1</v>
      </c>
      <c r="M625" s="76">
        <v>1.0</v>
      </c>
      <c r="N625" s="78">
        <f t="shared" si="78"/>
        <v>1.24</v>
      </c>
    </row>
    <row r="626">
      <c r="A626" s="76" t="s">
        <v>32</v>
      </c>
      <c r="B626" s="76"/>
      <c r="C626" s="76">
        <v>842.0</v>
      </c>
      <c r="D626" s="76" t="s">
        <v>1215</v>
      </c>
      <c r="E626" s="76" t="s">
        <v>31</v>
      </c>
      <c r="F626" s="202">
        <v>43249.0</v>
      </c>
      <c r="G626" s="202">
        <v>43249.0</v>
      </c>
      <c r="H626" s="202">
        <v>43249.0</v>
      </c>
      <c r="I626" s="202">
        <v>43249.0</v>
      </c>
      <c r="J626" s="78">
        <v>3.34</v>
      </c>
      <c r="K626" s="78">
        <v>1.24</v>
      </c>
      <c r="L626" s="78">
        <f t="shared" si="77"/>
        <v>2.1</v>
      </c>
      <c r="M626" s="76">
        <v>1.0</v>
      </c>
      <c r="N626" s="78">
        <f t="shared" si="78"/>
        <v>1.24</v>
      </c>
    </row>
    <row r="627">
      <c r="A627" s="76" t="s">
        <v>32</v>
      </c>
      <c r="B627" s="76"/>
      <c r="C627" s="76">
        <v>843.0</v>
      </c>
      <c r="D627" s="76" t="s">
        <v>1216</v>
      </c>
      <c r="E627" s="76" t="s">
        <v>31</v>
      </c>
      <c r="F627" s="202">
        <v>43249.0</v>
      </c>
      <c r="G627" s="202">
        <v>43249.0</v>
      </c>
      <c r="H627" s="202">
        <v>43249.0</v>
      </c>
      <c r="I627" s="202">
        <v>43249.0</v>
      </c>
      <c r="J627" s="78">
        <v>3.33</v>
      </c>
      <c r="K627" s="78">
        <v>1.23</v>
      </c>
      <c r="L627" s="78">
        <f t="shared" si="77"/>
        <v>2.1</v>
      </c>
      <c r="M627" s="76">
        <v>1.0</v>
      </c>
      <c r="N627" s="78">
        <f t="shared" si="78"/>
        <v>1.23</v>
      </c>
    </row>
    <row r="628">
      <c r="A628" s="76" t="s">
        <v>32</v>
      </c>
      <c r="B628" s="76"/>
      <c r="C628" s="76">
        <v>844.0</v>
      </c>
      <c r="D628" s="76" t="s">
        <v>1217</v>
      </c>
      <c r="E628" s="76" t="s">
        <v>31</v>
      </c>
      <c r="F628" s="202">
        <v>43249.0</v>
      </c>
      <c r="G628" s="202">
        <v>43249.0</v>
      </c>
      <c r="H628" s="202">
        <v>43249.0</v>
      </c>
      <c r="I628" s="202">
        <v>43249.0</v>
      </c>
      <c r="J628" s="78">
        <v>3.33</v>
      </c>
      <c r="K628" s="78">
        <v>1.23</v>
      </c>
      <c r="L628" s="78">
        <f t="shared" si="77"/>
        <v>2.1</v>
      </c>
      <c r="M628" s="76">
        <v>1.0</v>
      </c>
      <c r="N628" s="78">
        <f t="shared" si="78"/>
        <v>1.23</v>
      </c>
    </row>
    <row r="629">
      <c r="A629" s="76" t="s">
        <v>32</v>
      </c>
      <c r="B629" s="76"/>
      <c r="C629" s="76">
        <v>845.0</v>
      </c>
      <c r="D629" s="76" t="s">
        <v>1218</v>
      </c>
      <c r="E629" s="76" t="s">
        <v>31</v>
      </c>
      <c r="F629" s="202">
        <v>43249.0</v>
      </c>
      <c r="G629" s="202">
        <v>43249.0</v>
      </c>
      <c r="H629" s="202">
        <v>43249.0</v>
      </c>
      <c r="I629" s="202">
        <v>43249.0</v>
      </c>
      <c r="J629" s="78">
        <v>3.33</v>
      </c>
      <c r="K629" s="78">
        <v>1.23</v>
      </c>
      <c r="L629" s="78">
        <f t="shared" si="77"/>
        <v>2.1</v>
      </c>
      <c r="M629" s="76">
        <v>1.0</v>
      </c>
      <c r="N629" s="78">
        <f t="shared" si="78"/>
        <v>1.23</v>
      </c>
    </row>
    <row r="630">
      <c r="A630" s="76" t="s">
        <v>32</v>
      </c>
      <c r="B630" s="76"/>
      <c r="C630" s="76">
        <v>846.0</v>
      </c>
      <c r="D630" s="76" t="s">
        <v>1219</v>
      </c>
      <c r="E630" s="76" t="s">
        <v>31</v>
      </c>
      <c r="F630" s="202">
        <v>43249.0</v>
      </c>
      <c r="G630" s="202">
        <v>43249.0</v>
      </c>
      <c r="H630" s="202">
        <v>43249.0</v>
      </c>
      <c r="I630" s="202">
        <v>43249.0</v>
      </c>
      <c r="J630" s="78">
        <v>3.33</v>
      </c>
      <c r="K630" s="78">
        <v>1.23</v>
      </c>
      <c r="L630" s="78">
        <f t="shared" si="77"/>
        <v>2.1</v>
      </c>
      <c r="M630" s="76">
        <v>1.0</v>
      </c>
      <c r="N630" s="78">
        <f t="shared" si="78"/>
        <v>1.23</v>
      </c>
    </row>
    <row r="631">
      <c r="A631" s="76" t="s">
        <v>32</v>
      </c>
      <c r="B631" s="76"/>
      <c r="C631" s="76">
        <v>847.0</v>
      </c>
      <c r="D631" s="76" t="s">
        <v>1220</v>
      </c>
      <c r="E631" s="76" t="s">
        <v>31</v>
      </c>
      <c r="F631" s="202">
        <v>43249.0</v>
      </c>
      <c r="G631" s="202">
        <v>43249.0</v>
      </c>
      <c r="H631" s="202">
        <v>43249.0</v>
      </c>
      <c r="I631" s="202">
        <v>43249.0</v>
      </c>
      <c r="J631" s="78">
        <v>3.33</v>
      </c>
      <c r="K631" s="78">
        <v>1.23</v>
      </c>
      <c r="L631" s="78">
        <f t="shared" si="77"/>
        <v>2.1</v>
      </c>
      <c r="M631" s="76">
        <v>1.0</v>
      </c>
      <c r="N631" s="78">
        <f t="shared" si="78"/>
        <v>1.23</v>
      </c>
    </row>
    <row r="632">
      <c r="A632" s="76" t="s">
        <v>32</v>
      </c>
      <c r="B632" s="76"/>
      <c r="C632" s="76">
        <v>722.0</v>
      </c>
      <c r="D632" s="76" t="s">
        <v>1221</v>
      </c>
      <c r="E632" s="76" t="s">
        <v>31</v>
      </c>
      <c r="F632" s="202">
        <v>43305.0</v>
      </c>
      <c r="G632" s="202">
        <v>43668.0</v>
      </c>
      <c r="H632" s="202">
        <v>43668.0</v>
      </c>
      <c r="I632" s="202">
        <v>43668.0</v>
      </c>
      <c r="J632" s="204">
        <v>5.0</v>
      </c>
      <c r="K632" s="204">
        <v>3.0</v>
      </c>
      <c r="L632" s="78">
        <f t="shared" si="77"/>
        <v>2</v>
      </c>
      <c r="M632" s="76">
        <v>1.0</v>
      </c>
      <c r="N632" s="78">
        <f t="shared" si="78"/>
        <v>3</v>
      </c>
    </row>
    <row r="633">
      <c r="A633" s="76" t="s">
        <v>32</v>
      </c>
      <c r="B633" s="76"/>
      <c r="C633" s="76">
        <v>723.0</v>
      </c>
      <c r="D633" s="76" t="s">
        <v>1222</v>
      </c>
      <c r="E633" s="76" t="s">
        <v>31</v>
      </c>
      <c r="F633" s="202">
        <v>43305.0</v>
      </c>
      <c r="G633" s="202">
        <v>43668.0</v>
      </c>
      <c r="H633" s="202">
        <v>43668.0</v>
      </c>
      <c r="I633" s="202">
        <v>43668.0</v>
      </c>
      <c r="J633" s="78">
        <v>5.0</v>
      </c>
      <c r="K633" s="78">
        <v>3.0</v>
      </c>
      <c r="L633" s="78">
        <f t="shared" si="77"/>
        <v>2</v>
      </c>
      <c r="M633" s="76">
        <v>1.0</v>
      </c>
      <c r="N633" s="78">
        <f t="shared" si="78"/>
        <v>3</v>
      </c>
    </row>
    <row r="634">
      <c r="A634" s="76" t="s">
        <v>32</v>
      </c>
      <c r="B634" s="76"/>
      <c r="C634" s="76">
        <v>724.0</v>
      </c>
      <c r="D634" s="76" t="s">
        <v>1223</v>
      </c>
      <c r="E634" s="76" t="s">
        <v>31</v>
      </c>
      <c r="F634" s="202">
        <v>43305.0</v>
      </c>
      <c r="G634" s="202">
        <v>43668.0</v>
      </c>
      <c r="H634" s="202">
        <v>43668.0</v>
      </c>
      <c r="I634" s="202">
        <v>43668.0</v>
      </c>
      <c r="J634" s="78">
        <v>5.0</v>
      </c>
      <c r="K634" s="78">
        <v>3.0</v>
      </c>
      <c r="L634" s="78">
        <f t="shared" si="77"/>
        <v>2</v>
      </c>
      <c r="M634" s="76">
        <v>1.0</v>
      </c>
      <c r="N634" s="78">
        <f t="shared" si="78"/>
        <v>3</v>
      </c>
    </row>
    <row r="635">
      <c r="A635" s="76" t="s">
        <v>32</v>
      </c>
      <c r="B635" s="76"/>
      <c r="C635" s="76">
        <v>725.0</v>
      </c>
      <c r="D635" s="76" t="s">
        <v>1224</v>
      </c>
      <c r="E635" s="76" t="s">
        <v>31</v>
      </c>
      <c r="F635" s="202">
        <v>43305.0</v>
      </c>
      <c r="G635" s="202">
        <v>43668.0</v>
      </c>
      <c r="H635" s="202">
        <v>43668.0</v>
      </c>
      <c r="I635" s="202">
        <v>43668.0</v>
      </c>
      <c r="J635" s="78">
        <v>4.99</v>
      </c>
      <c r="K635" s="78">
        <v>2.99</v>
      </c>
      <c r="L635" s="78">
        <f t="shared" si="77"/>
        <v>2</v>
      </c>
      <c r="M635" s="76">
        <v>1.0</v>
      </c>
      <c r="N635" s="78">
        <f t="shared" si="78"/>
        <v>2.99</v>
      </c>
    </row>
    <row r="636">
      <c r="A636" s="76" t="s">
        <v>32</v>
      </c>
      <c r="B636" s="76"/>
      <c r="C636" s="203">
        <v>726.0</v>
      </c>
      <c r="D636" s="76" t="s">
        <v>1225</v>
      </c>
      <c r="E636" s="76" t="s">
        <v>31</v>
      </c>
      <c r="F636" s="202">
        <v>43305.0</v>
      </c>
      <c r="G636" s="202">
        <v>43668.0</v>
      </c>
      <c r="H636" s="202">
        <v>43668.0</v>
      </c>
      <c r="I636" s="202">
        <v>43668.0</v>
      </c>
      <c r="J636" s="204">
        <v>5.0</v>
      </c>
      <c r="K636" s="204">
        <v>3.0</v>
      </c>
      <c r="L636" s="78">
        <f t="shared" si="77"/>
        <v>2</v>
      </c>
      <c r="M636" s="76">
        <v>1.0</v>
      </c>
      <c r="N636" s="78">
        <f t="shared" si="78"/>
        <v>3</v>
      </c>
    </row>
    <row r="637">
      <c r="A637" s="76" t="s">
        <v>32</v>
      </c>
      <c r="B637" s="76"/>
      <c r="C637" s="76">
        <v>727.0</v>
      </c>
      <c r="D637" s="76" t="s">
        <v>1226</v>
      </c>
      <c r="E637" s="76" t="s">
        <v>31</v>
      </c>
      <c r="F637" s="202">
        <v>43305.0</v>
      </c>
      <c r="G637" s="202">
        <v>43668.0</v>
      </c>
      <c r="H637" s="202">
        <v>43668.0</v>
      </c>
      <c r="I637" s="202">
        <v>43668.0</v>
      </c>
      <c r="J637" s="78">
        <v>5.0</v>
      </c>
      <c r="K637" s="78">
        <v>3.0</v>
      </c>
      <c r="L637" s="78">
        <f t="shared" si="77"/>
        <v>2</v>
      </c>
      <c r="M637" s="76">
        <v>1.0</v>
      </c>
      <c r="N637" s="78">
        <f t="shared" si="78"/>
        <v>3</v>
      </c>
    </row>
    <row r="638">
      <c r="A638" s="76" t="s">
        <v>32</v>
      </c>
      <c r="B638" s="76"/>
      <c r="C638" s="76">
        <v>728.0</v>
      </c>
      <c r="D638" s="76" t="s">
        <v>1227</v>
      </c>
      <c r="E638" s="76" t="s">
        <v>31</v>
      </c>
      <c r="F638" s="202">
        <v>43305.0</v>
      </c>
      <c r="G638" s="202">
        <v>43668.0</v>
      </c>
      <c r="H638" s="202">
        <v>43668.0</v>
      </c>
      <c r="I638" s="202">
        <v>43668.0</v>
      </c>
      <c r="J638" s="78">
        <v>5.0</v>
      </c>
      <c r="K638" s="78">
        <v>3.0</v>
      </c>
      <c r="L638" s="78">
        <f t="shared" si="77"/>
        <v>2</v>
      </c>
      <c r="M638" s="76">
        <v>1.0</v>
      </c>
      <c r="N638" s="78">
        <f t="shared" si="78"/>
        <v>3</v>
      </c>
    </row>
    <row r="639">
      <c r="A639" s="76" t="s">
        <v>32</v>
      </c>
      <c r="B639" s="76"/>
      <c r="C639" s="76">
        <v>729.0</v>
      </c>
      <c r="D639" s="76" t="s">
        <v>1228</v>
      </c>
      <c r="E639" s="76" t="s">
        <v>31</v>
      </c>
      <c r="F639" s="202">
        <v>43305.0</v>
      </c>
      <c r="G639" s="202">
        <v>43668.0</v>
      </c>
      <c r="H639" s="202">
        <v>43668.0</v>
      </c>
      <c r="I639" s="202">
        <v>43668.0</v>
      </c>
      <c r="J639" s="78">
        <v>4.99</v>
      </c>
      <c r="K639" s="78">
        <v>2.99</v>
      </c>
      <c r="L639" s="78">
        <f t="shared" si="77"/>
        <v>2</v>
      </c>
      <c r="M639" s="76">
        <v>1.0</v>
      </c>
      <c r="N639" s="78">
        <f t="shared" si="78"/>
        <v>2.99</v>
      </c>
    </row>
    <row r="640">
      <c r="A640" s="76" t="s">
        <v>32</v>
      </c>
      <c r="B640" s="76"/>
      <c r="C640" s="76">
        <v>692.0</v>
      </c>
      <c r="D640" s="76" t="s">
        <v>1229</v>
      </c>
      <c r="E640" s="76" t="s">
        <v>31</v>
      </c>
      <c r="F640" s="202">
        <v>43340.0</v>
      </c>
      <c r="G640" s="202">
        <v>44474.0</v>
      </c>
      <c r="H640" s="202">
        <v>44576.0</v>
      </c>
      <c r="I640" s="202">
        <v>45616.0</v>
      </c>
      <c r="J640" s="78">
        <v>19.99</v>
      </c>
      <c r="K640" s="78">
        <v>6.99</v>
      </c>
      <c r="L640" s="78">
        <f t="shared" si="77"/>
        <v>13</v>
      </c>
      <c r="M640" s="76">
        <v>174.0</v>
      </c>
      <c r="N640" s="78">
        <f t="shared" si="78"/>
        <v>0.04017241379</v>
      </c>
    </row>
    <row r="641">
      <c r="A641" s="76" t="s">
        <v>32</v>
      </c>
      <c r="B641" s="76"/>
      <c r="C641" s="76">
        <v>825.0</v>
      </c>
      <c r="D641" s="76" t="s">
        <v>1230</v>
      </c>
      <c r="E641" s="76" t="s">
        <v>31</v>
      </c>
      <c r="F641" s="202">
        <v>43392.0</v>
      </c>
      <c r="G641" s="202">
        <v>43392.0</v>
      </c>
      <c r="H641" s="202">
        <v>43392.0</v>
      </c>
      <c r="I641" s="202">
        <v>43392.0</v>
      </c>
      <c r="J641" s="78">
        <v>99.99</v>
      </c>
      <c r="K641" s="78">
        <v>99.99</v>
      </c>
      <c r="L641" s="78">
        <f t="shared" si="77"/>
        <v>0</v>
      </c>
      <c r="M641" s="76">
        <v>1.0</v>
      </c>
      <c r="N641" s="78">
        <f t="shared" si="78"/>
        <v>99.99</v>
      </c>
    </row>
    <row r="642">
      <c r="A642" s="76" t="s">
        <v>32</v>
      </c>
      <c r="B642" s="76" t="s">
        <v>353</v>
      </c>
      <c r="C642" s="76">
        <v>866.0</v>
      </c>
      <c r="D642" s="204" t="s">
        <v>1231</v>
      </c>
      <c r="E642" s="204" t="s">
        <v>31</v>
      </c>
      <c r="F642" s="202">
        <v>43413.0</v>
      </c>
      <c r="G642" s="202">
        <v>43475.0</v>
      </c>
      <c r="H642" s="202">
        <v>43476.0</v>
      </c>
      <c r="I642" s="202">
        <v>44528.0</v>
      </c>
      <c r="J642" s="204">
        <v>39.99</v>
      </c>
      <c r="K642" s="204">
        <v>39.99</v>
      </c>
      <c r="L642" s="78">
        <f t="shared" si="77"/>
        <v>0</v>
      </c>
      <c r="M642" s="76">
        <v>14.0</v>
      </c>
      <c r="N642" s="78">
        <f t="shared" si="78"/>
        <v>2.856428571</v>
      </c>
    </row>
    <row r="643">
      <c r="A643" s="76" t="s">
        <v>32</v>
      </c>
      <c r="B643" s="76"/>
      <c r="C643" s="203">
        <v>788.0</v>
      </c>
      <c r="D643" s="76" t="s">
        <v>1232</v>
      </c>
      <c r="E643" s="76" t="s">
        <v>31</v>
      </c>
      <c r="F643" s="202">
        <v>43490.0</v>
      </c>
      <c r="G643" s="202">
        <v>43490.0</v>
      </c>
      <c r="H643" s="202">
        <v>43491.0</v>
      </c>
      <c r="I643" s="202">
        <v>43505.0</v>
      </c>
      <c r="J643" s="78">
        <v>59.99</v>
      </c>
      <c r="K643" s="78">
        <v>59.99</v>
      </c>
      <c r="L643" s="78">
        <f t="shared" si="77"/>
        <v>0</v>
      </c>
      <c r="M643" s="76">
        <v>34.0</v>
      </c>
      <c r="N643" s="78">
        <f t="shared" si="78"/>
        <v>1.764411765</v>
      </c>
    </row>
    <row r="644">
      <c r="A644" s="76" t="s">
        <v>32</v>
      </c>
      <c r="B644" s="76"/>
      <c r="C644" s="76">
        <v>676.0</v>
      </c>
      <c r="D644" s="76" t="s">
        <v>1233</v>
      </c>
      <c r="E644" s="76" t="s">
        <v>31</v>
      </c>
      <c r="F644" s="202">
        <v>43494.0</v>
      </c>
      <c r="G644" s="202">
        <v>43786.0</v>
      </c>
      <c r="H644" s="202">
        <v>43965.0</v>
      </c>
      <c r="I644" s="202">
        <v>43973.0</v>
      </c>
      <c r="J644" s="78">
        <v>35.99</v>
      </c>
      <c r="K644" s="78">
        <v>12.09</v>
      </c>
      <c r="L644" s="78">
        <f t="shared" si="77"/>
        <v>23.9</v>
      </c>
      <c r="M644" s="76">
        <v>31.0</v>
      </c>
      <c r="N644" s="78">
        <f t="shared" si="78"/>
        <v>0.39</v>
      </c>
    </row>
    <row r="645">
      <c r="A645" s="76" t="s">
        <v>32</v>
      </c>
      <c r="B645" s="76"/>
      <c r="C645" s="203">
        <v>577.0</v>
      </c>
      <c r="D645" s="76" t="s">
        <v>1234</v>
      </c>
      <c r="E645" s="76" t="s">
        <v>31</v>
      </c>
      <c r="F645" s="202">
        <v>43532.0</v>
      </c>
      <c r="G645" s="202">
        <v>43685.0</v>
      </c>
      <c r="H645" s="202">
        <v>43688.0</v>
      </c>
      <c r="I645" s="202">
        <v>43688.0</v>
      </c>
      <c r="J645" s="78">
        <v>49.99</v>
      </c>
      <c r="K645" s="78">
        <v>44.99</v>
      </c>
      <c r="L645" s="78">
        <f t="shared" si="77"/>
        <v>5</v>
      </c>
      <c r="M645" s="76">
        <v>1.0</v>
      </c>
      <c r="N645" s="78">
        <f t="shared" si="78"/>
        <v>44.99</v>
      </c>
    </row>
    <row r="646">
      <c r="A646" s="76" t="s">
        <v>32</v>
      </c>
      <c r="B646" s="76"/>
      <c r="C646" s="76">
        <v>811.0</v>
      </c>
      <c r="D646" s="76" t="s">
        <v>1235</v>
      </c>
      <c r="E646" s="76" t="s">
        <v>31</v>
      </c>
      <c r="F646" s="202">
        <v>43546.0</v>
      </c>
      <c r="G646" s="202">
        <v>43824.0</v>
      </c>
      <c r="H646" s="202">
        <v>44267.0</v>
      </c>
      <c r="I646" s="202">
        <v>44267.0</v>
      </c>
      <c r="J646" s="78">
        <v>69.99</v>
      </c>
      <c r="K646" s="78">
        <v>45.49</v>
      </c>
      <c r="L646" s="78">
        <f t="shared" si="77"/>
        <v>24.5</v>
      </c>
      <c r="M646" s="76">
        <v>5.0</v>
      </c>
      <c r="N646" s="78">
        <f t="shared" si="78"/>
        <v>9.098</v>
      </c>
    </row>
    <row r="647">
      <c r="A647" s="42" t="s">
        <v>32</v>
      </c>
      <c r="B647" s="42"/>
      <c r="C647" s="43">
        <v>667.0</v>
      </c>
      <c r="D647" s="42" t="s">
        <v>1236</v>
      </c>
      <c r="E647" s="42" t="s">
        <v>31</v>
      </c>
      <c r="F647" s="44">
        <v>43641.0</v>
      </c>
      <c r="G647" s="44">
        <v>44983.0</v>
      </c>
      <c r="H647" s="44">
        <v>45371.0</v>
      </c>
      <c r="I647" s="44">
        <v>45768.0</v>
      </c>
      <c r="J647" s="205">
        <v>39.99</v>
      </c>
      <c r="K647" s="205">
        <v>15.97</v>
      </c>
      <c r="L647" s="205">
        <v>24.02</v>
      </c>
      <c r="M647" s="42">
        <v>150.0</v>
      </c>
      <c r="N647" s="205">
        <f t="shared" si="78"/>
        <v>0.1064666667</v>
      </c>
    </row>
    <row r="648">
      <c r="A648" s="76" t="s">
        <v>32</v>
      </c>
      <c r="B648" s="76"/>
      <c r="C648" s="76">
        <v>544.0</v>
      </c>
      <c r="D648" s="76" t="s">
        <v>1237</v>
      </c>
      <c r="E648" s="76" t="s">
        <v>31</v>
      </c>
      <c r="F648" s="202">
        <v>43735.0</v>
      </c>
      <c r="G648" s="202">
        <v>44992.0</v>
      </c>
      <c r="H648" s="202">
        <v>44992.0</v>
      </c>
      <c r="I648" s="202">
        <v>44992.0</v>
      </c>
      <c r="J648" s="78">
        <v>69.99</v>
      </c>
      <c r="K648" s="78">
        <v>0.0</v>
      </c>
      <c r="L648" s="78">
        <f t="shared" ref="L648:L655" si="79">J648-K648</f>
        <v>69.99</v>
      </c>
      <c r="M648" s="76">
        <v>1.0</v>
      </c>
      <c r="N648" s="78">
        <f t="shared" si="78"/>
        <v>0</v>
      </c>
    </row>
    <row r="649">
      <c r="A649" s="76" t="s">
        <v>32</v>
      </c>
      <c r="B649" s="76"/>
      <c r="C649" s="76">
        <v>852.0</v>
      </c>
      <c r="D649" s="76" t="s">
        <v>1238</v>
      </c>
      <c r="E649" s="76" t="s">
        <v>31</v>
      </c>
      <c r="F649" s="202">
        <v>43767.0</v>
      </c>
      <c r="G649" s="202">
        <v>44377.0</v>
      </c>
      <c r="H649" s="202">
        <v>44377.0</v>
      </c>
      <c r="I649" s="202">
        <v>44465.0</v>
      </c>
      <c r="J649" s="78">
        <v>39.99</v>
      </c>
      <c r="K649" s="78">
        <v>19.99</v>
      </c>
      <c r="L649" s="78">
        <f t="shared" si="79"/>
        <v>20</v>
      </c>
      <c r="M649" s="76">
        <v>6.0</v>
      </c>
      <c r="N649" s="78">
        <f t="shared" si="78"/>
        <v>3.331666667</v>
      </c>
    </row>
    <row r="650">
      <c r="A650" s="76" t="s">
        <v>32</v>
      </c>
      <c r="B650" s="76"/>
      <c r="C650" s="76">
        <v>753.0</v>
      </c>
      <c r="D650" s="204" t="s">
        <v>1239</v>
      </c>
      <c r="E650" s="204" t="s">
        <v>31</v>
      </c>
      <c r="F650" s="202">
        <v>43903.0</v>
      </c>
      <c r="G650" s="202">
        <v>44867.0</v>
      </c>
      <c r="H650" s="202">
        <v>44867.0</v>
      </c>
      <c r="I650" s="202">
        <v>44867.0</v>
      </c>
      <c r="J650" s="78">
        <v>59.99</v>
      </c>
      <c r="K650" s="78">
        <v>0.0</v>
      </c>
      <c r="L650" s="78">
        <f t="shared" si="79"/>
        <v>59.99</v>
      </c>
      <c r="M650" s="76">
        <v>1.0</v>
      </c>
      <c r="N650" s="78">
        <f t="shared" si="78"/>
        <v>0</v>
      </c>
    </row>
    <row r="651">
      <c r="A651" s="76" t="s">
        <v>32</v>
      </c>
      <c r="B651" s="76" t="s">
        <v>332</v>
      </c>
      <c r="C651" s="76">
        <v>638.0</v>
      </c>
      <c r="D651" s="76" t="s">
        <v>1240</v>
      </c>
      <c r="E651" s="76" t="s">
        <v>31</v>
      </c>
      <c r="F651" s="202">
        <v>43917.0</v>
      </c>
      <c r="G651" s="202">
        <v>44811.0</v>
      </c>
      <c r="H651" s="202">
        <v>44811.0</v>
      </c>
      <c r="I651" s="202">
        <v>44811.0</v>
      </c>
      <c r="J651" s="204">
        <v>19.99</v>
      </c>
      <c r="K651" s="204">
        <v>0.0</v>
      </c>
      <c r="L651" s="78">
        <f t="shared" si="79"/>
        <v>19.99</v>
      </c>
      <c r="M651" s="76">
        <v>1.0</v>
      </c>
      <c r="N651" s="78">
        <f t="shared" si="78"/>
        <v>0</v>
      </c>
    </row>
    <row r="652">
      <c r="A652" s="76" t="s">
        <v>32</v>
      </c>
      <c r="B652" s="76"/>
      <c r="C652" s="76">
        <v>789.0</v>
      </c>
      <c r="D652" s="76" t="s">
        <v>1241</v>
      </c>
      <c r="E652" s="76" t="s">
        <v>31</v>
      </c>
      <c r="F652" s="202">
        <v>43924.0</v>
      </c>
      <c r="G652" s="202">
        <v>44469.0</v>
      </c>
      <c r="H652" s="202">
        <v>44470.0</v>
      </c>
      <c r="I652" s="202">
        <v>44471.0</v>
      </c>
      <c r="J652" s="78">
        <v>59.99</v>
      </c>
      <c r="K652" s="78">
        <v>19.79</v>
      </c>
      <c r="L652" s="78">
        <f t="shared" si="79"/>
        <v>40.2</v>
      </c>
      <c r="M652" s="76">
        <v>20.0</v>
      </c>
      <c r="N652" s="78">
        <f t="shared" si="78"/>
        <v>0.9895</v>
      </c>
    </row>
    <row r="653">
      <c r="A653" s="76" t="s">
        <v>32</v>
      </c>
      <c r="B653" s="76"/>
      <c r="C653" s="76">
        <v>792.0</v>
      </c>
      <c r="D653" s="76" t="s">
        <v>1242</v>
      </c>
      <c r="E653" s="76" t="s">
        <v>31</v>
      </c>
      <c r="F653" s="202">
        <v>43924.0</v>
      </c>
      <c r="G653" s="202">
        <v>44469.0</v>
      </c>
      <c r="H653" s="202">
        <v>44469.0</v>
      </c>
      <c r="I653" s="202">
        <v>44469.0</v>
      </c>
      <c r="J653" s="78">
        <v>0.0</v>
      </c>
      <c r="K653" s="78">
        <v>0.0</v>
      </c>
      <c r="L653" s="78">
        <f t="shared" si="79"/>
        <v>0</v>
      </c>
      <c r="M653" s="76">
        <v>1.0</v>
      </c>
      <c r="N653" s="78">
        <f t="shared" si="78"/>
        <v>0</v>
      </c>
    </row>
    <row r="654">
      <c r="A654" s="76" t="s">
        <v>32</v>
      </c>
      <c r="B654" s="76"/>
      <c r="C654" s="76">
        <v>619.0</v>
      </c>
      <c r="D654" s="76" t="s">
        <v>1243</v>
      </c>
      <c r="E654" s="76" t="s">
        <v>31</v>
      </c>
      <c r="F654" s="202">
        <v>43931.0</v>
      </c>
      <c r="G654" s="202">
        <v>44776.0</v>
      </c>
      <c r="H654" s="202">
        <v>44830.0</v>
      </c>
      <c r="I654" s="202">
        <v>44835.0</v>
      </c>
      <c r="J654" s="78">
        <v>79.99</v>
      </c>
      <c r="K654" s="78">
        <v>45.59</v>
      </c>
      <c r="L654" s="78">
        <f t="shared" si="79"/>
        <v>34.4</v>
      </c>
      <c r="M654" s="76">
        <v>38.0</v>
      </c>
      <c r="N654" s="78">
        <f t="shared" si="78"/>
        <v>1.199736842</v>
      </c>
    </row>
    <row r="655">
      <c r="A655" s="76" t="s">
        <v>32</v>
      </c>
      <c r="B655" s="76" t="s">
        <v>348</v>
      </c>
      <c r="C655" s="76">
        <v>670.0</v>
      </c>
      <c r="D655" s="76" t="s">
        <v>1244</v>
      </c>
      <c r="E655" s="76" t="s">
        <v>31</v>
      </c>
      <c r="F655" s="202">
        <v>44068.0</v>
      </c>
      <c r="G655" s="202">
        <v>44623.0</v>
      </c>
      <c r="H655" s="202">
        <v>44639.0</v>
      </c>
      <c r="I655" s="202">
        <v>44641.0</v>
      </c>
      <c r="J655" s="78">
        <v>39.99</v>
      </c>
      <c r="K655" s="78">
        <v>14.79</v>
      </c>
      <c r="L655" s="78">
        <f t="shared" si="79"/>
        <v>25.2</v>
      </c>
      <c r="M655" s="76">
        <v>11.0</v>
      </c>
      <c r="N655" s="78">
        <f t="shared" si="78"/>
        <v>1.344545455</v>
      </c>
    </row>
    <row r="656">
      <c r="A656" s="42" t="s">
        <v>32</v>
      </c>
      <c r="B656" s="42" t="s">
        <v>371</v>
      </c>
      <c r="C656" s="43">
        <v>534.0</v>
      </c>
      <c r="D656" s="42" t="s">
        <v>1245</v>
      </c>
      <c r="E656" s="42" t="s">
        <v>31</v>
      </c>
      <c r="F656" s="44">
        <v>44071.0</v>
      </c>
      <c r="G656" s="44">
        <v>44539.0</v>
      </c>
      <c r="H656" s="44">
        <v>45749.0</v>
      </c>
      <c r="I656" s="44">
        <v>45749.0</v>
      </c>
      <c r="J656" s="205">
        <v>59.99</v>
      </c>
      <c r="K656" s="205">
        <v>19.79</v>
      </c>
      <c r="L656" s="205">
        <v>40.2</v>
      </c>
      <c r="M656" s="42">
        <v>2.0</v>
      </c>
      <c r="N656" s="45">
        <f t="shared" si="78"/>
        <v>9.895</v>
      </c>
    </row>
    <row r="657">
      <c r="A657" s="76" t="s">
        <v>32</v>
      </c>
      <c r="B657" s="76" t="s">
        <v>337</v>
      </c>
      <c r="C657" s="76">
        <v>586.0</v>
      </c>
      <c r="D657" s="76" t="s">
        <v>1246</v>
      </c>
      <c r="E657" s="76" t="s">
        <v>31</v>
      </c>
      <c r="F657" s="202">
        <v>44078.0</v>
      </c>
      <c r="G657" s="202">
        <v>45518.0</v>
      </c>
      <c r="H657" s="202">
        <v>45518.0</v>
      </c>
      <c r="I657" s="202">
        <v>45518.0</v>
      </c>
      <c r="J657" s="78">
        <v>49.99</v>
      </c>
      <c r="K657" s="78">
        <v>4.99</v>
      </c>
      <c r="L657" s="78">
        <f t="shared" ref="L657:L665" si="80">J657-K657</f>
        <v>45</v>
      </c>
      <c r="M657" s="76">
        <v>1.0</v>
      </c>
      <c r="N657" s="78">
        <f t="shared" si="78"/>
        <v>4.99</v>
      </c>
    </row>
    <row r="658">
      <c r="A658" s="76" t="s">
        <v>32</v>
      </c>
      <c r="B658" s="76"/>
      <c r="C658" s="76">
        <v>941.0</v>
      </c>
      <c r="D658" s="76" t="s">
        <v>1247</v>
      </c>
      <c r="E658" s="76" t="s">
        <v>31</v>
      </c>
      <c r="F658" s="202">
        <v>44118.0</v>
      </c>
      <c r="G658" s="202">
        <v>44923.0</v>
      </c>
      <c r="H658" s="202">
        <v>44923.0</v>
      </c>
      <c r="I658" s="202">
        <v>44923.0</v>
      </c>
      <c r="J658" s="78">
        <v>25.0</v>
      </c>
      <c r="K658" s="78">
        <v>11.25</v>
      </c>
      <c r="L658" s="78">
        <f t="shared" si="80"/>
        <v>13.75</v>
      </c>
      <c r="M658" s="76">
        <v>1.0</v>
      </c>
      <c r="N658" s="78">
        <f t="shared" si="78"/>
        <v>11.25</v>
      </c>
    </row>
    <row r="659">
      <c r="A659" s="76" t="s">
        <v>32</v>
      </c>
      <c r="B659" s="76"/>
      <c r="C659" s="76">
        <v>942.0</v>
      </c>
      <c r="D659" s="76" t="s">
        <v>1248</v>
      </c>
      <c r="E659" s="76" t="s">
        <v>31</v>
      </c>
      <c r="F659" s="202">
        <v>44118.0</v>
      </c>
      <c r="G659" s="202">
        <v>44923.0</v>
      </c>
      <c r="H659" s="202">
        <v>44923.0</v>
      </c>
      <c r="I659" s="202">
        <v>44923.0</v>
      </c>
      <c r="J659" s="78">
        <v>24.99</v>
      </c>
      <c r="K659" s="78">
        <v>11.24</v>
      </c>
      <c r="L659" s="78">
        <f t="shared" si="80"/>
        <v>13.75</v>
      </c>
      <c r="M659" s="76">
        <v>1.0</v>
      </c>
      <c r="N659" s="78">
        <f t="shared" si="78"/>
        <v>11.24</v>
      </c>
    </row>
    <row r="660">
      <c r="A660" s="76" t="s">
        <v>32</v>
      </c>
      <c r="B660" s="76"/>
      <c r="C660" s="76">
        <v>694.0</v>
      </c>
      <c r="D660" s="76" t="s">
        <v>1249</v>
      </c>
      <c r="E660" s="76" t="s">
        <v>31</v>
      </c>
      <c r="F660" s="202">
        <v>44145.0</v>
      </c>
      <c r="G660" s="202">
        <v>44356.0</v>
      </c>
      <c r="H660" s="202">
        <v>44359.0</v>
      </c>
      <c r="I660" s="202">
        <v>44370.0</v>
      </c>
      <c r="J660" s="78">
        <v>99.98</v>
      </c>
      <c r="K660" s="78">
        <v>56.98</v>
      </c>
      <c r="L660" s="78">
        <f t="shared" si="80"/>
        <v>43</v>
      </c>
      <c r="M660" s="76">
        <v>130.0</v>
      </c>
      <c r="N660" s="78">
        <f t="shared" si="78"/>
        <v>0.4383076923</v>
      </c>
    </row>
    <row r="661">
      <c r="A661" s="76" t="s">
        <v>32</v>
      </c>
      <c r="B661" s="76"/>
      <c r="C661" s="76">
        <v>671.0</v>
      </c>
      <c r="D661" s="76" t="s">
        <v>1250</v>
      </c>
      <c r="E661" s="76" t="s">
        <v>31</v>
      </c>
      <c r="F661" s="202">
        <v>44155.0</v>
      </c>
      <c r="G661" s="202">
        <v>44237.0</v>
      </c>
      <c r="H661" s="202">
        <v>44248.0</v>
      </c>
      <c r="I661" s="202">
        <v>44249.0</v>
      </c>
      <c r="J661" s="78">
        <v>29.99</v>
      </c>
      <c r="K661" s="78">
        <v>20.99</v>
      </c>
      <c r="L661" s="78">
        <f t="shared" si="80"/>
        <v>9</v>
      </c>
      <c r="M661" s="76">
        <v>7.0</v>
      </c>
      <c r="N661" s="78">
        <f t="shared" si="78"/>
        <v>2.998571429</v>
      </c>
    </row>
    <row r="662">
      <c r="A662" s="76" t="s">
        <v>32</v>
      </c>
      <c r="B662" s="76" t="s">
        <v>358</v>
      </c>
      <c r="C662" s="76">
        <v>772.0</v>
      </c>
      <c r="D662" s="76" t="s">
        <v>1251</v>
      </c>
      <c r="E662" s="76" t="s">
        <v>31</v>
      </c>
      <c r="F662" s="202">
        <v>44250.0</v>
      </c>
      <c r="G662" s="202">
        <v>44565.0</v>
      </c>
      <c r="H662" s="202">
        <v>44565.0</v>
      </c>
      <c r="I662" s="202">
        <v>44565.0</v>
      </c>
      <c r="J662" s="78">
        <v>59.99</v>
      </c>
      <c r="K662" s="78">
        <v>0.0</v>
      </c>
      <c r="L662" s="78">
        <f t="shared" si="80"/>
        <v>59.99</v>
      </c>
      <c r="M662" s="76">
        <v>1.0</v>
      </c>
      <c r="N662" s="78">
        <f t="shared" si="78"/>
        <v>0</v>
      </c>
    </row>
    <row r="663">
      <c r="A663" s="76" t="s">
        <v>32</v>
      </c>
      <c r="B663" s="76"/>
      <c r="C663" s="76">
        <v>794.0</v>
      </c>
      <c r="D663" s="76" t="s">
        <v>1252</v>
      </c>
      <c r="E663" s="76" t="s">
        <v>31</v>
      </c>
      <c r="F663" s="202">
        <v>44323.0</v>
      </c>
      <c r="G663" s="202">
        <v>44489.0</v>
      </c>
      <c r="H663" s="202">
        <v>44490.0</v>
      </c>
      <c r="I663" s="202">
        <v>44492.0</v>
      </c>
      <c r="J663" s="78">
        <v>69.99</v>
      </c>
      <c r="K663" s="78">
        <v>39.89</v>
      </c>
      <c r="L663" s="78">
        <f t="shared" si="80"/>
        <v>30.1</v>
      </c>
      <c r="M663" s="76">
        <v>15.0</v>
      </c>
      <c r="N663" s="78">
        <f t="shared" si="78"/>
        <v>2.659333333</v>
      </c>
    </row>
    <row r="664">
      <c r="A664" s="76" t="s">
        <v>32</v>
      </c>
      <c r="B664" s="76" t="s">
        <v>329</v>
      </c>
      <c r="C664" s="76">
        <v>596.0</v>
      </c>
      <c r="D664" s="76" t="s">
        <v>1253</v>
      </c>
      <c r="E664" s="76" t="s">
        <v>31</v>
      </c>
      <c r="F664" s="202">
        <v>44397.0</v>
      </c>
      <c r="G664" s="202">
        <v>45511.0</v>
      </c>
      <c r="H664" s="202">
        <v>45511.0</v>
      </c>
      <c r="I664" s="202">
        <v>45511.0</v>
      </c>
      <c r="J664" s="78">
        <v>29.99</v>
      </c>
      <c r="K664" s="78">
        <v>0.0</v>
      </c>
      <c r="L664" s="78">
        <f t="shared" si="80"/>
        <v>29.99</v>
      </c>
      <c r="M664" s="76">
        <v>1.0</v>
      </c>
      <c r="N664" s="78">
        <f t="shared" si="78"/>
        <v>0</v>
      </c>
    </row>
    <row r="665">
      <c r="A665" s="76" t="s">
        <v>32</v>
      </c>
      <c r="B665" s="76"/>
      <c r="C665" s="76">
        <v>1063.0</v>
      </c>
      <c r="D665" s="76" t="s">
        <v>1254</v>
      </c>
      <c r="E665" s="76" t="s">
        <v>31</v>
      </c>
      <c r="F665" s="202">
        <v>44446.0</v>
      </c>
      <c r="G665" s="202">
        <v>45720.0</v>
      </c>
      <c r="H665" s="202">
        <v>45720.0</v>
      </c>
      <c r="I665" s="202">
        <v>45720.0</v>
      </c>
      <c r="J665" s="78">
        <v>39.99</v>
      </c>
      <c r="K665" s="78">
        <v>0.0</v>
      </c>
      <c r="L665" s="78">
        <f t="shared" si="80"/>
        <v>39.99</v>
      </c>
      <c r="M665" s="76">
        <v>1.0</v>
      </c>
      <c r="N665" s="78">
        <f t="shared" si="78"/>
        <v>0</v>
      </c>
    </row>
    <row r="666">
      <c r="A666" s="42" t="s">
        <v>32</v>
      </c>
      <c r="B666" s="42"/>
      <c r="C666" s="227">
        <v>699.0</v>
      </c>
      <c r="D666" s="42" t="s">
        <v>1255</v>
      </c>
      <c r="E666" s="42" t="s">
        <v>31</v>
      </c>
      <c r="F666" s="44">
        <v>44463.0</v>
      </c>
      <c r="G666" s="44">
        <v>45262.0</v>
      </c>
      <c r="H666" s="44">
        <v>45413.0</v>
      </c>
      <c r="I666" s="44">
        <v>45771.0</v>
      </c>
      <c r="J666" s="205">
        <v>89.99</v>
      </c>
      <c r="K666" s="205">
        <v>22.49</v>
      </c>
      <c r="L666" s="205">
        <v>67.5</v>
      </c>
      <c r="M666" s="42">
        <v>57.0</v>
      </c>
      <c r="N666" s="205">
        <f t="shared" si="78"/>
        <v>0.3945614035</v>
      </c>
    </row>
    <row r="667">
      <c r="A667" s="76" t="s">
        <v>32</v>
      </c>
      <c r="B667" s="76"/>
      <c r="C667" s="76">
        <v>793.0</v>
      </c>
      <c r="D667" s="76" t="s">
        <v>1256</v>
      </c>
      <c r="E667" s="76" t="s">
        <v>31</v>
      </c>
      <c r="F667" s="202">
        <v>44489.0</v>
      </c>
      <c r="G667" s="202">
        <v>44489.0</v>
      </c>
      <c r="H667" s="202">
        <v>44489.0</v>
      </c>
      <c r="I667" s="202">
        <v>44489.0</v>
      </c>
      <c r="J667" s="78">
        <v>0.0</v>
      </c>
      <c r="K667" s="78">
        <v>0.0</v>
      </c>
      <c r="L667" s="78">
        <f t="shared" ref="L667:L699" si="81">J667-K667</f>
        <v>0</v>
      </c>
      <c r="M667" s="76">
        <v>1.0</v>
      </c>
      <c r="N667" s="78">
        <f t="shared" si="78"/>
        <v>0</v>
      </c>
    </row>
    <row r="668">
      <c r="A668" s="76" t="s">
        <v>32</v>
      </c>
      <c r="B668" s="76" t="s">
        <v>346</v>
      </c>
      <c r="C668" s="76">
        <v>571.0</v>
      </c>
      <c r="D668" s="76" t="s">
        <v>1257</v>
      </c>
      <c r="E668" s="76" t="s">
        <v>31</v>
      </c>
      <c r="F668" s="202">
        <v>44525.0</v>
      </c>
      <c r="G668" s="202">
        <v>44623.0</v>
      </c>
      <c r="H668" s="202">
        <v>44629.0</v>
      </c>
      <c r="I668" s="202">
        <v>44629.0</v>
      </c>
      <c r="J668" s="78">
        <v>16.99</v>
      </c>
      <c r="K668" s="78">
        <v>13.59</v>
      </c>
      <c r="L668" s="78">
        <f t="shared" si="81"/>
        <v>3.4</v>
      </c>
      <c r="M668" s="76">
        <v>2.0</v>
      </c>
      <c r="N668" s="78">
        <f t="shared" si="78"/>
        <v>6.795</v>
      </c>
    </row>
    <row r="669">
      <c r="A669" s="203" t="s">
        <v>32</v>
      </c>
      <c r="B669" s="203"/>
      <c r="C669" s="76">
        <v>594.0</v>
      </c>
      <c r="D669" s="203" t="s">
        <v>1258</v>
      </c>
      <c r="E669" s="203" t="s">
        <v>31</v>
      </c>
      <c r="F669" s="225">
        <v>44617.0</v>
      </c>
      <c r="G669" s="225">
        <v>45491.0</v>
      </c>
      <c r="H669" s="225">
        <v>45491.0</v>
      </c>
      <c r="I669" s="225">
        <v>45491.0</v>
      </c>
      <c r="J669" s="226">
        <v>59.99</v>
      </c>
      <c r="K669" s="226">
        <v>41.99</v>
      </c>
      <c r="L669" s="78">
        <f t="shared" si="81"/>
        <v>18</v>
      </c>
      <c r="M669" s="203">
        <v>1.0</v>
      </c>
      <c r="N669" s="78">
        <f t="shared" si="78"/>
        <v>41.99</v>
      </c>
    </row>
    <row r="670">
      <c r="A670" s="76" t="s">
        <v>32</v>
      </c>
      <c r="B670" s="76"/>
      <c r="C670" s="76">
        <v>821.0</v>
      </c>
      <c r="D670" s="76" t="s">
        <v>1259</v>
      </c>
      <c r="E670" s="76" t="s">
        <v>31</v>
      </c>
      <c r="F670" s="202">
        <v>44735.0</v>
      </c>
      <c r="G670" s="202">
        <v>44817.0</v>
      </c>
      <c r="H670" s="202">
        <v>44818.0</v>
      </c>
      <c r="I670" s="202">
        <v>44824.0</v>
      </c>
      <c r="J670" s="78">
        <v>11.25</v>
      </c>
      <c r="K670" s="78">
        <v>0.0</v>
      </c>
      <c r="L670" s="78">
        <f t="shared" si="81"/>
        <v>11.25</v>
      </c>
      <c r="M670" s="76">
        <v>3.0</v>
      </c>
      <c r="N670" s="78">
        <f t="shared" si="78"/>
        <v>0</v>
      </c>
    </row>
    <row r="671">
      <c r="A671" s="76" t="s">
        <v>32</v>
      </c>
      <c r="B671" s="76"/>
      <c r="C671" s="76">
        <v>822.0</v>
      </c>
      <c r="D671" s="76" t="s">
        <v>1260</v>
      </c>
      <c r="E671" s="76" t="s">
        <v>31</v>
      </c>
      <c r="F671" s="202">
        <v>44735.0</v>
      </c>
      <c r="G671" s="202">
        <v>44817.0</v>
      </c>
      <c r="H671" s="202">
        <v>44818.0</v>
      </c>
      <c r="I671" s="202">
        <v>44824.0</v>
      </c>
      <c r="J671" s="78">
        <v>11.25</v>
      </c>
      <c r="K671" s="78">
        <v>0.0</v>
      </c>
      <c r="L671" s="78">
        <f t="shared" si="81"/>
        <v>11.25</v>
      </c>
      <c r="M671" s="76">
        <v>3.0</v>
      </c>
      <c r="N671" s="78">
        <f t="shared" si="78"/>
        <v>0</v>
      </c>
    </row>
    <row r="672">
      <c r="A672" s="76" t="s">
        <v>32</v>
      </c>
      <c r="B672" s="76"/>
      <c r="C672" s="76">
        <v>823.0</v>
      </c>
      <c r="D672" s="76" t="s">
        <v>1261</v>
      </c>
      <c r="E672" s="76" t="s">
        <v>31</v>
      </c>
      <c r="F672" s="202">
        <v>44735.0</v>
      </c>
      <c r="G672" s="202">
        <v>44817.0</v>
      </c>
      <c r="H672" s="202">
        <v>44818.0</v>
      </c>
      <c r="I672" s="202">
        <v>44824.0</v>
      </c>
      <c r="J672" s="78">
        <v>11.24</v>
      </c>
      <c r="K672" s="78">
        <v>0.0</v>
      </c>
      <c r="L672" s="78">
        <f t="shared" si="81"/>
        <v>11.24</v>
      </c>
      <c r="M672" s="76">
        <v>3.0</v>
      </c>
      <c r="N672" s="78">
        <f t="shared" si="78"/>
        <v>0</v>
      </c>
    </row>
    <row r="673">
      <c r="A673" s="76" t="s">
        <v>32</v>
      </c>
      <c r="B673" s="76" t="s">
        <v>357</v>
      </c>
      <c r="C673" s="76">
        <v>1056.0</v>
      </c>
      <c r="D673" s="76" t="s">
        <v>1262</v>
      </c>
      <c r="E673" s="76" t="s">
        <v>31</v>
      </c>
      <c r="F673" s="202">
        <v>44798.0</v>
      </c>
      <c r="G673" s="202">
        <v>45692.0</v>
      </c>
      <c r="H673" s="202">
        <v>45692.0</v>
      </c>
      <c r="I673" s="202">
        <v>45692.0</v>
      </c>
      <c r="J673" s="78">
        <v>39.99</v>
      </c>
      <c r="K673" s="78">
        <v>0.0</v>
      </c>
      <c r="L673" s="78">
        <f t="shared" si="81"/>
        <v>39.99</v>
      </c>
      <c r="M673" s="76">
        <v>1.0</v>
      </c>
      <c r="N673" s="78">
        <f t="shared" si="78"/>
        <v>0</v>
      </c>
    </row>
    <row r="674">
      <c r="A674" s="76" t="s">
        <v>32</v>
      </c>
      <c r="B674" s="76"/>
      <c r="C674" s="76">
        <v>1064.0</v>
      </c>
      <c r="D674" s="76" t="s">
        <v>1263</v>
      </c>
      <c r="E674" s="76" t="s">
        <v>31</v>
      </c>
      <c r="F674" s="202">
        <v>44803.0</v>
      </c>
      <c r="G674" s="202">
        <v>45720.0</v>
      </c>
      <c r="H674" s="202">
        <v>45720.0</v>
      </c>
      <c r="I674" s="202">
        <v>45720.0</v>
      </c>
      <c r="J674" s="78">
        <v>3.08</v>
      </c>
      <c r="K674" s="78">
        <v>0.0</v>
      </c>
      <c r="L674" s="78">
        <f t="shared" si="81"/>
        <v>3.08</v>
      </c>
      <c r="M674" s="76">
        <v>1.0</v>
      </c>
      <c r="N674" s="78">
        <f t="shared" si="78"/>
        <v>0</v>
      </c>
    </row>
    <row r="675">
      <c r="A675" s="76" t="s">
        <v>32</v>
      </c>
      <c r="B675" s="76"/>
      <c r="C675" s="76">
        <v>1065.0</v>
      </c>
      <c r="D675" s="76" t="s">
        <v>1264</v>
      </c>
      <c r="E675" s="76" t="s">
        <v>31</v>
      </c>
      <c r="F675" s="202">
        <v>44803.0</v>
      </c>
      <c r="G675" s="202">
        <v>45720.0</v>
      </c>
      <c r="H675" s="202">
        <v>45720.0</v>
      </c>
      <c r="I675" s="202">
        <v>45720.0</v>
      </c>
      <c r="J675" s="78">
        <v>3.08</v>
      </c>
      <c r="K675" s="78">
        <v>0.0</v>
      </c>
      <c r="L675" s="78">
        <f t="shared" si="81"/>
        <v>3.08</v>
      </c>
      <c r="M675" s="76">
        <v>1.0</v>
      </c>
      <c r="N675" s="78">
        <f t="shared" si="78"/>
        <v>0</v>
      </c>
    </row>
    <row r="676">
      <c r="A676" s="76" t="s">
        <v>32</v>
      </c>
      <c r="B676" s="76"/>
      <c r="C676" s="76">
        <v>1066.0</v>
      </c>
      <c r="D676" s="76" t="s">
        <v>1265</v>
      </c>
      <c r="E676" s="76" t="s">
        <v>31</v>
      </c>
      <c r="F676" s="202">
        <v>44803.0</v>
      </c>
      <c r="G676" s="202">
        <v>45720.0</v>
      </c>
      <c r="H676" s="202">
        <v>45720.0</v>
      </c>
      <c r="I676" s="202">
        <v>45720.0</v>
      </c>
      <c r="J676" s="78">
        <v>3.08</v>
      </c>
      <c r="K676" s="78">
        <v>0.0</v>
      </c>
      <c r="L676" s="78">
        <f t="shared" si="81"/>
        <v>3.08</v>
      </c>
      <c r="M676" s="76">
        <v>1.0</v>
      </c>
      <c r="N676" s="78">
        <f t="shared" si="78"/>
        <v>0</v>
      </c>
    </row>
    <row r="677">
      <c r="A677" s="76" t="s">
        <v>32</v>
      </c>
      <c r="B677" s="76"/>
      <c r="C677" s="76">
        <v>1067.0</v>
      </c>
      <c r="D677" s="76" t="s">
        <v>1266</v>
      </c>
      <c r="E677" s="76" t="s">
        <v>31</v>
      </c>
      <c r="F677" s="202">
        <v>44803.0</v>
      </c>
      <c r="G677" s="202">
        <v>45720.0</v>
      </c>
      <c r="H677" s="202">
        <v>45720.0</v>
      </c>
      <c r="I677" s="202">
        <v>45720.0</v>
      </c>
      <c r="J677" s="78">
        <v>3.08</v>
      </c>
      <c r="K677" s="78">
        <v>0.0</v>
      </c>
      <c r="L677" s="78">
        <f t="shared" si="81"/>
        <v>3.08</v>
      </c>
      <c r="M677" s="76">
        <v>1.0</v>
      </c>
      <c r="N677" s="78">
        <f t="shared" si="78"/>
        <v>0</v>
      </c>
    </row>
    <row r="678">
      <c r="A678" s="76" t="s">
        <v>32</v>
      </c>
      <c r="B678" s="76"/>
      <c r="C678" s="76">
        <v>1068.0</v>
      </c>
      <c r="D678" s="76" t="s">
        <v>1267</v>
      </c>
      <c r="E678" s="76" t="s">
        <v>31</v>
      </c>
      <c r="F678" s="202">
        <v>44803.0</v>
      </c>
      <c r="G678" s="202">
        <v>45720.0</v>
      </c>
      <c r="H678" s="202">
        <v>45720.0</v>
      </c>
      <c r="I678" s="202">
        <v>45720.0</v>
      </c>
      <c r="J678" s="78">
        <v>3.08</v>
      </c>
      <c r="K678" s="78">
        <v>0.0</v>
      </c>
      <c r="L678" s="78">
        <f t="shared" si="81"/>
        <v>3.08</v>
      </c>
      <c r="M678" s="76">
        <v>1.0</v>
      </c>
      <c r="N678" s="78">
        <f t="shared" si="78"/>
        <v>0</v>
      </c>
    </row>
    <row r="679">
      <c r="A679" s="76" t="s">
        <v>32</v>
      </c>
      <c r="B679" s="76"/>
      <c r="C679" s="76">
        <v>1069.0</v>
      </c>
      <c r="D679" s="76" t="s">
        <v>1268</v>
      </c>
      <c r="E679" s="76" t="s">
        <v>31</v>
      </c>
      <c r="F679" s="202">
        <v>44803.0</v>
      </c>
      <c r="G679" s="202">
        <v>45720.0</v>
      </c>
      <c r="H679" s="202">
        <v>45720.0</v>
      </c>
      <c r="I679" s="202">
        <v>45720.0</v>
      </c>
      <c r="J679" s="78">
        <v>3.08</v>
      </c>
      <c r="K679" s="78">
        <v>0.0</v>
      </c>
      <c r="L679" s="78">
        <f t="shared" si="81"/>
        <v>3.08</v>
      </c>
      <c r="M679" s="76">
        <v>1.0</v>
      </c>
      <c r="N679" s="78">
        <f t="shared" si="78"/>
        <v>0</v>
      </c>
    </row>
    <row r="680">
      <c r="A680" s="76" t="s">
        <v>32</v>
      </c>
      <c r="B680" s="76"/>
      <c r="C680" s="76">
        <v>1070.0</v>
      </c>
      <c r="D680" s="76" t="s">
        <v>1269</v>
      </c>
      <c r="E680" s="76" t="s">
        <v>31</v>
      </c>
      <c r="F680" s="202">
        <v>44803.0</v>
      </c>
      <c r="G680" s="202">
        <v>45720.0</v>
      </c>
      <c r="H680" s="202">
        <v>45720.0</v>
      </c>
      <c r="I680" s="202">
        <v>45720.0</v>
      </c>
      <c r="J680" s="78">
        <v>3.08</v>
      </c>
      <c r="K680" s="78">
        <v>0.0</v>
      </c>
      <c r="L680" s="78">
        <f t="shared" si="81"/>
        <v>3.08</v>
      </c>
      <c r="M680" s="76">
        <v>1.0</v>
      </c>
      <c r="N680" s="78">
        <f t="shared" si="78"/>
        <v>0</v>
      </c>
    </row>
    <row r="681">
      <c r="A681" s="76" t="s">
        <v>32</v>
      </c>
      <c r="B681" s="76"/>
      <c r="C681" s="76">
        <v>1071.0</v>
      </c>
      <c r="D681" s="76" t="s">
        <v>1270</v>
      </c>
      <c r="E681" s="76" t="s">
        <v>31</v>
      </c>
      <c r="F681" s="202">
        <v>44803.0</v>
      </c>
      <c r="G681" s="202">
        <v>45720.0</v>
      </c>
      <c r="H681" s="202">
        <v>45720.0</v>
      </c>
      <c r="I681" s="202">
        <v>45720.0</v>
      </c>
      <c r="J681" s="78">
        <v>3.08</v>
      </c>
      <c r="K681" s="78">
        <v>0.0</v>
      </c>
      <c r="L681" s="78">
        <f t="shared" si="81"/>
        <v>3.08</v>
      </c>
      <c r="M681" s="76">
        <v>1.0</v>
      </c>
      <c r="N681" s="78">
        <f t="shared" si="78"/>
        <v>0</v>
      </c>
    </row>
    <row r="682">
      <c r="A682" s="76" t="s">
        <v>32</v>
      </c>
      <c r="B682" s="76"/>
      <c r="C682" s="76">
        <v>1072.0</v>
      </c>
      <c r="D682" s="76" t="s">
        <v>1271</v>
      </c>
      <c r="E682" s="76" t="s">
        <v>31</v>
      </c>
      <c r="F682" s="202">
        <v>44803.0</v>
      </c>
      <c r="G682" s="202">
        <v>45720.0</v>
      </c>
      <c r="H682" s="202">
        <v>45720.0</v>
      </c>
      <c r="I682" s="202">
        <v>45720.0</v>
      </c>
      <c r="J682" s="78">
        <v>3.07</v>
      </c>
      <c r="K682" s="78">
        <v>0.0</v>
      </c>
      <c r="L682" s="78">
        <f t="shared" si="81"/>
        <v>3.07</v>
      </c>
      <c r="M682" s="76">
        <v>1.0</v>
      </c>
      <c r="N682" s="78">
        <f t="shared" si="78"/>
        <v>0</v>
      </c>
    </row>
    <row r="683">
      <c r="A683" s="76" t="s">
        <v>32</v>
      </c>
      <c r="B683" s="76"/>
      <c r="C683" s="76">
        <v>1073.0</v>
      </c>
      <c r="D683" s="76" t="s">
        <v>1272</v>
      </c>
      <c r="E683" s="76" t="s">
        <v>31</v>
      </c>
      <c r="F683" s="202">
        <v>44803.0</v>
      </c>
      <c r="G683" s="202">
        <v>45720.0</v>
      </c>
      <c r="H683" s="202">
        <v>45720.0</v>
      </c>
      <c r="I683" s="202">
        <v>45720.0</v>
      </c>
      <c r="J683" s="78">
        <v>3.07</v>
      </c>
      <c r="K683" s="78">
        <v>0.0</v>
      </c>
      <c r="L683" s="78">
        <f t="shared" si="81"/>
        <v>3.07</v>
      </c>
      <c r="M683" s="76">
        <v>1.0</v>
      </c>
      <c r="N683" s="78">
        <f t="shared" si="78"/>
        <v>0</v>
      </c>
    </row>
    <row r="684">
      <c r="A684" s="76" t="s">
        <v>32</v>
      </c>
      <c r="B684" s="76"/>
      <c r="C684" s="76">
        <v>1074.0</v>
      </c>
      <c r="D684" s="76" t="s">
        <v>1273</v>
      </c>
      <c r="E684" s="76" t="s">
        <v>31</v>
      </c>
      <c r="F684" s="202">
        <v>44803.0</v>
      </c>
      <c r="G684" s="202">
        <v>45720.0</v>
      </c>
      <c r="H684" s="202">
        <v>45720.0</v>
      </c>
      <c r="I684" s="202">
        <v>45720.0</v>
      </c>
      <c r="J684" s="78">
        <v>3.07</v>
      </c>
      <c r="K684" s="78">
        <v>0.0</v>
      </c>
      <c r="L684" s="78">
        <f t="shared" si="81"/>
        <v>3.07</v>
      </c>
      <c r="M684" s="76">
        <v>1.0</v>
      </c>
      <c r="N684" s="78">
        <f t="shared" si="78"/>
        <v>0</v>
      </c>
    </row>
    <row r="685">
      <c r="A685" s="76" t="s">
        <v>32</v>
      </c>
      <c r="B685" s="76"/>
      <c r="C685" s="76">
        <v>1075.0</v>
      </c>
      <c r="D685" s="76" t="s">
        <v>1274</v>
      </c>
      <c r="E685" s="76" t="s">
        <v>31</v>
      </c>
      <c r="F685" s="202">
        <v>44803.0</v>
      </c>
      <c r="G685" s="202">
        <v>45720.0</v>
      </c>
      <c r="H685" s="202">
        <v>45720.0</v>
      </c>
      <c r="I685" s="202">
        <v>45720.0</v>
      </c>
      <c r="J685" s="78">
        <v>3.07</v>
      </c>
      <c r="K685" s="78">
        <v>0.0</v>
      </c>
      <c r="L685" s="78">
        <f t="shared" si="81"/>
        <v>3.07</v>
      </c>
      <c r="M685" s="76">
        <v>1.0</v>
      </c>
      <c r="N685" s="78">
        <f t="shared" si="78"/>
        <v>0</v>
      </c>
    </row>
    <row r="686">
      <c r="A686" s="76" t="s">
        <v>32</v>
      </c>
      <c r="B686" s="76"/>
      <c r="C686" s="76">
        <v>1076.0</v>
      </c>
      <c r="D686" s="76" t="s">
        <v>1275</v>
      </c>
      <c r="E686" s="76" t="s">
        <v>31</v>
      </c>
      <c r="F686" s="202">
        <v>44803.0</v>
      </c>
      <c r="G686" s="202">
        <v>45720.0</v>
      </c>
      <c r="H686" s="202">
        <v>45720.0</v>
      </c>
      <c r="I686" s="202">
        <v>45720.0</v>
      </c>
      <c r="J686" s="78">
        <v>3.07</v>
      </c>
      <c r="K686" s="78">
        <v>0.0</v>
      </c>
      <c r="L686" s="78">
        <f t="shared" si="81"/>
        <v>3.07</v>
      </c>
      <c r="M686" s="76">
        <v>1.0</v>
      </c>
      <c r="N686" s="78">
        <f t="shared" si="78"/>
        <v>0</v>
      </c>
    </row>
    <row r="687">
      <c r="A687" s="76" t="s">
        <v>32</v>
      </c>
      <c r="B687" s="76"/>
      <c r="C687" s="76">
        <v>691.0</v>
      </c>
      <c r="D687" s="76" t="s">
        <v>1276</v>
      </c>
      <c r="E687" s="76" t="s">
        <v>31</v>
      </c>
      <c r="F687" s="202">
        <v>44978.0</v>
      </c>
      <c r="G687" s="202">
        <v>45176.0</v>
      </c>
      <c r="H687" s="202">
        <v>45242.0</v>
      </c>
      <c r="I687" s="202">
        <v>45301.0</v>
      </c>
      <c r="J687" s="78">
        <v>59.99</v>
      </c>
      <c r="K687" s="78">
        <v>0.0</v>
      </c>
      <c r="L687" s="78">
        <f t="shared" si="81"/>
        <v>59.99</v>
      </c>
      <c r="M687" s="76">
        <v>72.0</v>
      </c>
      <c r="N687" s="78">
        <f t="shared" si="78"/>
        <v>0</v>
      </c>
    </row>
    <row r="688">
      <c r="A688" s="76" t="s">
        <v>32</v>
      </c>
      <c r="B688" s="76"/>
      <c r="C688" s="76">
        <v>790.0</v>
      </c>
      <c r="D688" s="76" t="s">
        <v>1277</v>
      </c>
      <c r="E688" s="76" t="s">
        <v>31</v>
      </c>
      <c r="F688" s="202">
        <v>45009.0</v>
      </c>
      <c r="G688" s="202">
        <v>45195.0</v>
      </c>
      <c r="H688" s="202">
        <v>45199.0</v>
      </c>
      <c r="I688" s="202">
        <v>45209.0</v>
      </c>
      <c r="J688" s="78">
        <v>69.99</v>
      </c>
      <c r="K688" s="78">
        <v>39.89</v>
      </c>
      <c r="L688" s="78">
        <f t="shared" si="81"/>
        <v>30.1</v>
      </c>
      <c r="M688" s="76">
        <v>23.0</v>
      </c>
      <c r="N688" s="78">
        <f t="shared" si="78"/>
        <v>1.734347826</v>
      </c>
    </row>
    <row r="689">
      <c r="A689" s="76" t="s">
        <v>32</v>
      </c>
      <c r="B689" s="76"/>
      <c r="C689" s="76">
        <v>695.0</v>
      </c>
      <c r="D689" s="76" t="s">
        <v>1278</v>
      </c>
      <c r="E689" s="76" t="s">
        <v>31</v>
      </c>
      <c r="F689" s="202">
        <v>45239.0</v>
      </c>
      <c r="G689" s="202">
        <v>45285.0</v>
      </c>
      <c r="H689" s="202">
        <v>45289.0</v>
      </c>
      <c r="I689" s="202">
        <v>45296.0</v>
      </c>
      <c r="J689" s="78">
        <v>54.99</v>
      </c>
      <c r="K689" s="78">
        <v>0.0</v>
      </c>
      <c r="L689" s="78">
        <f t="shared" si="81"/>
        <v>54.99</v>
      </c>
      <c r="M689" s="76">
        <v>47.0</v>
      </c>
      <c r="N689" s="78">
        <f t="shared" si="78"/>
        <v>0</v>
      </c>
    </row>
    <row r="690">
      <c r="A690" s="76" t="s">
        <v>32</v>
      </c>
      <c r="B690" s="76"/>
      <c r="C690" s="76">
        <v>696.0</v>
      </c>
      <c r="D690" s="76" t="s">
        <v>1279</v>
      </c>
      <c r="E690" s="76" t="s">
        <v>31</v>
      </c>
      <c r="F690" s="202">
        <v>45317.0</v>
      </c>
      <c r="G690" s="202">
        <v>45285.0</v>
      </c>
      <c r="H690" s="202">
        <v>45317.0</v>
      </c>
      <c r="I690" s="202">
        <v>45338.0</v>
      </c>
      <c r="J690" s="78">
        <v>69.99</v>
      </c>
      <c r="K690" s="78">
        <v>46.23</v>
      </c>
      <c r="L690" s="78">
        <f t="shared" si="81"/>
        <v>23.76</v>
      </c>
      <c r="M690" s="76">
        <v>154.0</v>
      </c>
      <c r="N690" s="78">
        <f t="shared" si="78"/>
        <v>0.3001948052</v>
      </c>
    </row>
    <row r="691">
      <c r="A691" s="76" t="s">
        <v>32</v>
      </c>
      <c r="B691" s="76"/>
      <c r="C691" s="76">
        <v>999.0</v>
      </c>
      <c r="D691" s="76" t="s">
        <v>1280</v>
      </c>
      <c r="E691" s="76" t="s">
        <v>663</v>
      </c>
      <c r="F691" s="202">
        <v>42656.0</v>
      </c>
      <c r="G691" s="202">
        <v>43462.0</v>
      </c>
      <c r="H691" s="202">
        <v>43469.0</v>
      </c>
      <c r="I691" s="202">
        <v>43483.0</v>
      </c>
      <c r="J691" s="78">
        <v>0.0</v>
      </c>
      <c r="K691" s="78">
        <v>0.0</v>
      </c>
      <c r="L691" s="78">
        <f t="shared" si="81"/>
        <v>0</v>
      </c>
      <c r="M691" s="76">
        <v>1.0</v>
      </c>
      <c r="N691" s="78">
        <f t="shared" si="78"/>
        <v>0</v>
      </c>
    </row>
    <row r="692">
      <c r="A692" s="76" t="s">
        <v>32</v>
      </c>
      <c r="B692" s="76"/>
      <c r="C692" s="76">
        <v>963.0</v>
      </c>
      <c r="D692" s="76" t="s">
        <v>1281</v>
      </c>
      <c r="E692" s="76" t="s">
        <v>663</v>
      </c>
      <c r="F692" s="202">
        <v>42977.0</v>
      </c>
      <c r="G692" s="202">
        <v>43912.0</v>
      </c>
      <c r="H692" s="202">
        <v>43973.0</v>
      </c>
      <c r="I692" s="202">
        <v>43973.0</v>
      </c>
      <c r="J692" s="78">
        <v>29.99</v>
      </c>
      <c r="K692" s="78">
        <v>14.99</v>
      </c>
      <c r="L692" s="78">
        <f t="shared" si="81"/>
        <v>15</v>
      </c>
      <c r="M692" s="76">
        <v>1.0</v>
      </c>
      <c r="N692" s="78">
        <f t="shared" si="78"/>
        <v>14.99</v>
      </c>
    </row>
    <row r="693">
      <c r="A693" s="76" t="s">
        <v>32</v>
      </c>
      <c r="B693" s="76"/>
      <c r="C693" s="76">
        <v>958.0</v>
      </c>
      <c r="D693" s="76" t="s">
        <v>1282</v>
      </c>
      <c r="E693" s="76" t="s">
        <v>663</v>
      </c>
      <c r="F693" s="202">
        <v>43291.0</v>
      </c>
      <c r="G693" s="202">
        <v>43475.0</v>
      </c>
      <c r="H693" s="202">
        <v>43542.0</v>
      </c>
      <c r="I693" s="202">
        <v>43542.0</v>
      </c>
      <c r="J693" s="78">
        <v>14.99</v>
      </c>
      <c r="K693" s="78">
        <v>14.99</v>
      </c>
      <c r="L693" s="78">
        <f t="shared" si="81"/>
        <v>0</v>
      </c>
      <c r="M693" s="76">
        <v>1.0</v>
      </c>
      <c r="N693" s="78">
        <f t="shared" si="78"/>
        <v>14.99</v>
      </c>
    </row>
    <row r="694">
      <c r="A694" s="76" t="s">
        <v>32</v>
      </c>
      <c r="B694" s="76"/>
      <c r="C694" s="76">
        <v>948.0</v>
      </c>
      <c r="D694" s="76" t="s">
        <v>1283</v>
      </c>
      <c r="E694" s="76" t="s">
        <v>663</v>
      </c>
      <c r="F694" s="202">
        <v>43375.0</v>
      </c>
      <c r="G694" s="202">
        <v>43477.0</v>
      </c>
      <c r="H694" s="202">
        <v>43477.0</v>
      </c>
      <c r="I694" s="202">
        <v>44236.0</v>
      </c>
      <c r="J694" s="78">
        <v>39.99</v>
      </c>
      <c r="K694" s="78">
        <v>4.79</v>
      </c>
      <c r="L694" s="78">
        <f t="shared" si="81"/>
        <v>35.2</v>
      </c>
      <c r="M694" s="76">
        <v>15.0</v>
      </c>
      <c r="N694" s="78">
        <f t="shared" si="78"/>
        <v>0.3193333333</v>
      </c>
    </row>
    <row r="695">
      <c r="A695" s="76" t="s">
        <v>32</v>
      </c>
      <c r="B695" s="76"/>
      <c r="C695" s="76">
        <v>976.0</v>
      </c>
      <c r="D695" s="76" t="s">
        <v>1284</v>
      </c>
      <c r="E695" s="76" t="s">
        <v>663</v>
      </c>
      <c r="F695" s="202">
        <v>43488.0</v>
      </c>
      <c r="G695" s="202">
        <v>44502.0</v>
      </c>
      <c r="H695" s="202">
        <v>44502.0</v>
      </c>
      <c r="I695" s="202">
        <v>44502.0</v>
      </c>
      <c r="J695" s="78">
        <v>0.0</v>
      </c>
      <c r="K695" s="78">
        <v>0.0</v>
      </c>
      <c r="L695" s="78">
        <f t="shared" si="81"/>
        <v>0</v>
      </c>
      <c r="M695" s="76">
        <v>1.0</v>
      </c>
      <c r="N695" s="78">
        <f t="shared" si="78"/>
        <v>0</v>
      </c>
    </row>
    <row r="696">
      <c r="A696" s="76" t="s">
        <v>32</v>
      </c>
      <c r="B696" s="76"/>
      <c r="C696" s="76">
        <v>1016.0</v>
      </c>
      <c r="D696" s="76" t="s">
        <v>1285</v>
      </c>
      <c r="E696" s="76" t="s">
        <v>74</v>
      </c>
      <c r="F696" s="202">
        <v>44147.0</v>
      </c>
      <c r="G696" s="202">
        <v>44332.0</v>
      </c>
      <c r="H696" s="202">
        <v>44332.0</v>
      </c>
      <c r="I696" s="202">
        <v>44333.0</v>
      </c>
      <c r="J696" s="78">
        <v>0.0</v>
      </c>
      <c r="K696" s="78">
        <v>0.0</v>
      </c>
      <c r="L696" s="78">
        <f t="shared" si="81"/>
        <v>0</v>
      </c>
      <c r="M696" s="76">
        <v>7.0</v>
      </c>
      <c r="N696" s="78">
        <f t="shared" si="78"/>
        <v>0</v>
      </c>
    </row>
    <row r="697">
      <c r="A697" s="76" t="s">
        <v>32</v>
      </c>
      <c r="B697" s="76"/>
      <c r="C697" s="76">
        <v>1020.0</v>
      </c>
      <c r="D697" s="76" t="s">
        <v>1286</v>
      </c>
      <c r="E697" s="76" t="s">
        <v>74</v>
      </c>
      <c r="F697" s="202">
        <v>44645.0</v>
      </c>
      <c r="G697" s="202">
        <v>44708.0</v>
      </c>
      <c r="H697" s="202">
        <v>44710.0</v>
      </c>
      <c r="I697" s="202">
        <v>44719.0</v>
      </c>
      <c r="J697" s="78">
        <v>69.99</v>
      </c>
      <c r="K697" s="78">
        <v>34.99</v>
      </c>
      <c r="L697" s="78">
        <f t="shared" si="81"/>
        <v>35</v>
      </c>
      <c r="M697" s="76">
        <v>49.0</v>
      </c>
      <c r="N697" s="78">
        <f t="shared" si="78"/>
        <v>0.7140816327</v>
      </c>
    </row>
    <row r="698">
      <c r="A698" s="42" t="s">
        <v>32</v>
      </c>
      <c r="B698" s="42"/>
      <c r="C698" s="43">
        <v>1047.0</v>
      </c>
      <c r="D698" s="42" t="s">
        <v>1287</v>
      </c>
      <c r="E698" s="42" t="s">
        <v>74</v>
      </c>
      <c r="F698" s="44">
        <v>45316.0</v>
      </c>
      <c r="G698" s="44">
        <v>45602.0</v>
      </c>
      <c r="H698" s="44">
        <v>45740.0</v>
      </c>
      <c r="I698" s="44">
        <v>45753.0</v>
      </c>
      <c r="J698" s="45">
        <v>79.99</v>
      </c>
      <c r="K698" s="45">
        <v>39.99</v>
      </c>
      <c r="L698" s="45">
        <f t="shared" si="81"/>
        <v>40</v>
      </c>
      <c r="M698" s="42">
        <v>14.0</v>
      </c>
      <c r="N698" s="205">
        <f t="shared" si="78"/>
        <v>2.856428571</v>
      </c>
    </row>
    <row r="699">
      <c r="A699" s="76" t="s">
        <v>32</v>
      </c>
      <c r="B699" s="76"/>
      <c r="C699" s="76">
        <v>1019.0</v>
      </c>
      <c r="D699" s="76" t="s">
        <v>1288</v>
      </c>
      <c r="E699" s="76" t="s">
        <v>74</v>
      </c>
      <c r="F699" s="202">
        <v>45351.0</v>
      </c>
      <c r="G699" s="202">
        <v>45542.0</v>
      </c>
      <c r="H699" s="202">
        <v>45546.0</v>
      </c>
      <c r="I699" s="202">
        <v>45568.0</v>
      </c>
      <c r="J699" s="78">
        <v>79.99</v>
      </c>
      <c r="K699" s="78">
        <v>0.0</v>
      </c>
      <c r="L699" s="78">
        <f t="shared" si="81"/>
        <v>79.99</v>
      </c>
      <c r="M699" s="76">
        <v>89.0</v>
      </c>
      <c r="N699" s="78">
        <f t="shared" si="78"/>
        <v>0</v>
      </c>
    </row>
    <row r="700">
      <c r="A700" s="42" t="s">
        <v>32</v>
      </c>
      <c r="B700" s="42"/>
      <c r="C700" s="227">
        <v>1015.0</v>
      </c>
      <c r="D700" s="42" t="s">
        <v>1289</v>
      </c>
      <c r="E700" s="42" t="s">
        <v>74</v>
      </c>
      <c r="F700" s="44">
        <v>45541.0</v>
      </c>
      <c r="G700" s="44">
        <v>45506.0</v>
      </c>
      <c r="H700" s="44">
        <v>45541.0</v>
      </c>
      <c r="I700" s="44">
        <v>45761.0</v>
      </c>
      <c r="J700" s="45">
        <v>69.99</v>
      </c>
      <c r="K700" s="45">
        <v>0.0</v>
      </c>
      <c r="L700" s="205">
        <v>69.99</v>
      </c>
      <c r="M700" s="228">
        <v>20.0</v>
      </c>
      <c r="N700" s="205">
        <v>0.0</v>
      </c>
    </row>
    <row r="701">
      <c r="A701" s="76" t="s">
        <v>32</v>
      </c>
      <c r="B701" s="76" t="s">
        <v>361</v>
      </c>
      <c r="C701" s="76">
        <v>1037.0</v>
      </c>
      <c r="D701" s="76" t="s">
        <v>1290</v>
      </c>
      <c r="E701" s="76" t="s">
        <v>74</v>
      </c>
      <c r="F701" s="202">
        <v>45560.0</v>
      </c>
      <c r="G701" s="202">
        <v>45586.0</v>
      </c>
      <c r="H701" s="202">
        <v>45586.0</v>
      </c>
      <c r="I701" s="202">
        <v>45598.0</v>
      </c>
      <c r="J701" s="78">
        <v>28.99</v>
      </c>
      <c r="K701" s="78">
        <v>28.99</v>
      </c>
      <c r="L701" s="78">
        <f t="shared" ref="L701:L702" si="82">J701-K701</f>
        <v>0</v>
      </c>
      <c r="M701" s="76">
        <v>8.0</v>
      </c>
      <c r="N701" s="78">
        <f t="shared" ref="N701:N702" si="83">K701/M701</f>
        <v>3.62375</v>
      </c>
    </row>
    <row r="702">
      <c r="A702" s="76" t="s">
        <v>32</v>
      </c>
      <c r="B702" s="76"/>
      <c r="C702" s="203">
        <v>1051.0</v>
      </c>
      <c r="D702" s="76" t="s">
        <v>1291</v>
      </c>
      <c r="E702" s="76" t="s">
        <v>74</v>
      </c>
      <c r="F702" s="202">
        <v>45709.0</v>
      </c>
      <c r="G702" s="202">
        <v>45651.0</v>
      </c>
      <c r="H702" s="202">
        <v>45709.0</v>
      </c>
      <c r="I702" s="202">
        <v>45715.0</v>
      </c>
      <c r="J702" s="204">
        <v>59.99</v>
      </c>
      <c r="K702" s="204">
        <v>0.0</v>
      </c>
      <c r="L702" s="78">
        <f t="shared" si="82"/>
        <v>59.99</v>
      </c>
      <c r="M702" s="76">
        <v>56.0</v>
      </c>
      <c r="N702" s="78">
        <f t="shared" si="83"/>
        <v>0</v>
      </c>
    </row>
    <row r="703">
      <c r="A703" s="70">
        <f t="shared" ref="A703:B703" si="84">COUNTA(A457:A702)</f>
        <v>246</v>
      </c>
      <c r="B703" s="70">
        <f t="shared" si="84"/>
        <v>51</v>
      </c>
      <c r="C703" s="70"/>
      <c r="D703" s="71"/>
      <c r="E703" s="71"/>
      <c r="F703" s="207"/>
      <c r="G703" s="207"/>
      <c r="H703" s="207"/>
      <c r="I703" s="207"/>
      <c r="J703" s="208">
        <f t="shared" ref="J703:M703" si="85">SUM(J457:J702)</f>
        <v>5141.13</v>
      </c>
      <c r="K703" s="208">
        <f t="shared" si="85"/>
        <v>2255.15</v>
      </c>
      <c r="L703" s="208">
        <f t="shared" si="85"/>
        <v>2885.98</v>
      </c>
      <c r="M703" s="71">
        <f t="shared" si="85"/>
        <v>3239</v>
      </c>
      <c r="N703" s="208">
        <f>SUM(N457:N702)/M703</f>
        <v>0.2818816079</v>
      </c>
    </row>
    <row r="704">
      <c r="A704" s="1"/>
      <c r="B704" s="1"/>
      <c r="C704" s="132"/>
      <c r="D704" s="132"/>
      <c r="E704" s="133"/>
      <c r="F704" s="134"/>
      <c r="G704" s="134"/>
      <c r="H704" s="134"/>
      <c r="I704" s="134"/>
      <c r="J704" s="1"/>
      <c r="K704" s="1"/>
      <c r="L704" s="1"/>
      <c r="M704" s="1"/>
      <c r="N704" s="1"/>
    </row>
    <row r="705">
      <c r="A705" s="190" t="s">
        <v>379</v>
      </c>
      <c r="B705" s="190" t="s">
        <v>378</v>
      </c>
      <c r="C705" s="190">
        <v>466.0</v>
      </c>
      <c r="D705" s="190" t="s">
        <v>1292</v>
      </c>
      <c r="E705" s="190" t="s">
        <v>668</v>
      </c>
      <c r="F705" s="197">
        <v>42318.0</v>
      </c>
      <c r="G705" s="197">
        <v>42875.0</v>
      </c>
      <c r="H705" s="197">
        <v>45062.0</v>
      </c>
      <c r="I705" s="197">
        <v>45069.0</v>
      </c>
      <c r="J705" s="198">
        <v>49.98</v>
      </c>
      <c r="K705" s="198">
        <v>12.98</v>
      </c>
      <c r="L705" s="198">
        <f t="shared" ref="L705:L706" si="86">J705-K705</f>
        <v>37</v>
      </c>
      <c r="M705" s="190">
        <v>20.0</v>
      </c>
      <c r="N705" s="198">
        <f t="shared" ref="N705:N706" si="87">K705/M705</f>
        <v>0.649</v>
      </c>
    </row>
    <row r="706">
      <c r="A706" s="190" t="s">
        <v>379</v>
      </c>
      <c r="B706" s="190" t="s">
        <v>380</v>
      </c>
      <c r="C706" s="190">
        <v>819.0</v>
      </c>
      <c r="D706" s="190" t="s">
        <v>1293</v>
      </c>
      <c r="E706" s="190" t="s">
        <v>31</v>
      </c>
      <c r="F706" s="197">
        <v>44490.0</v>
      </c>
      <c r="G706" s="197">
        <v>45385.0</v>
      </c>
      <c r="H706" s="197">
        <v>45385.0</v>
      </c>
      <c r="I706" s="197">
        <v>45385.0</v>
      </c>
      <c r="J706" s="198">
        <v>16.99</v>
      </c>
      <c r="K706" s="198">
        <v>0.0</v>
      </c>
      <c r="L706" s="198">
        <f t="shared" si="86"/>
        <v>16.99</v>
      </c>
      <c r="M706" s="190">
        <v>1.0</v>
      </c>
      <c r="N706" s="198">
        <f t="shared" si="87"/>
        <v>0</v>
      </c>
    </row>
    <row r="707">
      <c r="A707" s="108">
        <f t="shared" ref="A707:B707" si="88">COUNTA(A705:A706)</f>
        <v>2</v>
      </c>
      <c r="B707" s="108">
        <f t="shared" si="88"/>
        <v>2</v>
      </c>
      <c r="C707" s="108"/>
      <c r="D707" s="107"/>
      <c r="E707" s="107"/>
      <c r="F707" s="200"/>
      <c r="G707" s="200"/>
      <c r="H707" s="107"/>
      <c r="I707" s="107"/>
      <c r="J707" s="201">
        <f t="shared" ref="J707:M707" si="89">SUM(J705:J706)</f>
        <v>66.97</v>
      </c>
      <c r="K707" s="201">
        <f t="shared" si="89"/>
        <v>12.98</v>
      </c>
      <c r="L707" s="201">
        <f t="shared" si="89"/>
        <v>53.99</v>
      </c>
      <c r="M707" s="107">
        <f t="shared" si="89"/>
        <v>21</v>
      </c>
      <c r="N707" s="201">
        <f>SUM(N705:N706)/M707</f>
        <v>0.0309047619</v>
      </c>
    </row>
    <row r="708">
      <c r="A708" s="190"/>
      <c r="B708" s="190"/>
      <c r="C708" s="190"/>
      <c r="D708" s="191"/>
      <c r="E708" s="191"/>
      <c r="F708" s="192"/>
      <c r="G708" s="192"/>
      <c r="H708" s="191"/>
      <c r="I708" s="191"/>
      <c r="J708" s="193"/>
      <c r="K708" s="193"/>
      <c r="L708" s="193"/>
      <c r="M708" s="191"/>
      <c r="N708" s="193"/>
    </row>
    <row r="709">
      <c r="A709" s="229" t="s">
        <v>382</v>
      </c>
      <c r="B709" s="229" t="s">
        <v>383</v>
      </c>
      <c r="C709" s="229">
        <v>657.0</v>
      </c>
      <c r="D709" s="229" t="s">
        <v>1294</v>
      </c>
      <c r="E709" s="229" t="s">
        <v>31</v>
      </c>
      <c r="F709" s="230">
        <v>42864.0</v>
      </c>
      <c r="G709" s="230">
        <v>42954.0</v>
      </c>
      <c r="H709" s="230">
        <v>42959.0</v>
      </c>
      <c r="I709" s="230">
        <v>44433.0</v>
      </c>
      <c r="J709" s="231">
        <v>14.99</v>
      </c>
      <c r="K709" s="231">
        <v>9.99</v>
      </c>
      <c r="L709" s="231">
        <f t="shared" ref="L709:L710" si="90">J709-K709</f>
        <v>5</v>
      </c>
      <c r="M709" s="229">
        <v>8.0</v>
      </c>
      <c r="N709" s="231">
        <f t="shared" ref="N709:N710" si="91">K709/M709</f>
        <v>1.24875</v>
      </c>
    </row>
    <row r="710">
      <c r="A710" s="229" t="s">
        <v>382</v>
      </c>
      <c r="B710" s="229" t="s">
        <v>381</v>
      </c>
      <c r="C710" s="229">
        <v>523.0</v>
      </c>
      <c r="D710" s="229" t="s">
        <v>1295</v>
      </c>
      <c r="E710" s="229" t="s">
        <v>31</v>
      </c>
      <c r="F710" s="230">
        <v>44476.0</v>
      </c>
      <c r="G710" s="230">
        <v>45289.0</v>
      </c>
      <c r="H710" s="230">
        <v>45289.0</v>
      </c>
      <c r="I710" s="230">
        <v>45289.0</v>
      </c>
      <c r="J710" s="231">
        <v>14.99</v>
      </c>
      <c r="K710" s="231">
        <v>3.74</v>
      </c>
      <c r="L710" s="231">
        <f t="shared" si="90"/>
        <v>11.25</v>
      </c>
      <c r="M710" s="229">
        <v>1.0</v>
      </c>
      <c r="N710" s="231">
        <f t="shared" si="91"/>
        <v>3.74</v>
      </c>
    </row>
    <row r="711">
      <c r="A711" s="232">
        <f t="shared" ref="A711:B711" si="92">COUNTA(A709:A710)</f>
        <v>2</v>
      </c>
      <c r="B711" s="232">
        <f t="shared" si="92"/>
        <v>2</v>
      </c>
      <c r="C711" s="232"/>
      <c r="D711" s="232"/>
      <c r="E711" s="233"/>
      <c r="F711" s="234"/>
      <c r="G711" s="234"/>
      <c r="H711" s="234"/>
      <c r="I711" s="234"/>
      <c r="J711" s="235">
        <f t="shared" ref="J711:M711" si="93">SUM(J709:J710)</f>
        <v>29.98</v>
      </c>
      <c r="K711" s="235">
        <f t="shared" si="93"/>
        <v>13.73</v>
      </c>
      <c r="L711" s="235">
        <f t="shared" si="93"/>
        <v>16.25</v>
      </c>
      <c r="M711" s="233">
        <f t="shared" si="93"/>
        <v>9</v>
      </c>
      <c r="N711" s="235">
        <f>SUM(N709:N710)/M711</f>
        <v>0.5543055556</v>
      </c>
    </row>
    <row r="712">
      <c r="A712" s="127"/>
      <c r="B712" s="127"/>
      <c r="C712" s="127"/>
      <c r="D712" s="127"/>
      <c r="E712" s="128"/>
      <c r="F712" s="129"/>
      <c r="G712" s="129"/>
      <c r="H712" s="129"/>
      <c r="I712" s="129"/>
      <c r="J712" s="161"/>
      <c r="K712" s="161"/>
      <c r="L712" s="161"/>
      <c r="M712" s="128"/>
      <c r="N712" s="161"/>
    </row>
    <row r="713">
      <c r="A713" s="76" t="s">
        <v>385</v>
      </c>
      <c r="B713" s="236" t="s">
        <v>384</v>
      </c>
      <c r="C713" s="76">
        <v>818.0</v>
      </c>
      <c r="D713" s="76" t="s">
        <v>1296</v>
      </c>
      <c r="E713" s="76" t="s">
        <v>31</v>
      </c>
      <c r="F713" s="202">
        <v>44258.0</v>
      </c>
      <c r="G713" s="202">
        <v>44351.0</v>
      </c>
      <c r="H713" s="202">
        <v>44351.0</v>
      </c>
      <c r="I713" s="202">
        <v>44354.0</v>
      </c>
      <c r="J713" s="78">
        <v>9.99</v>
      </c>
      <c r="K713" s="78">
        <v>6.99</v>
      </c>
      <c r="L713" s="78">
        <f>J713-K713</f>
        <v>3</v>
      </c>
      <c r="M713" s="76">
        <v>3.0</v>
      </c>
      <c r="N713" s="78">
        <f>K713/M713</f>
        <v>2.33</v>
      </c>
    </row>
    <row r="714">
      <c r="A714" s="70">
        <f t="shared" ref="A714:B714" si="94">COUNTA(A713)</f>
        <v>1</v>
      </c>
      <c r="B714" s="70">
        <f t="shared" si="94"/>
        <v>1</v>
      </c>
      <c r="C714" s="70"/>
      <c r="D714" s="71"/>
      <c r="E714" s="70"/>
      <c r="F714" s="207"/>
      <c r="G714" s="207"/>
      <c r="H714" s="207"/>
      <c r="I714" s="207"/>
      <c r="J714" s="208">
        <f t="shared" ref="J714:N714" si="95">SUM(J713)</f>
        <v>9.99</v>
      </c>
      <c r="K714" s="208">
        <f t="shared" si="95"/>
        <v>6.99</v>
      </c>
      <c r="L714" s="208">
        <f t="shared" si="95"/>
        <v>3</v>
      </c>
      <c r="M714" s="71">
        <f t="shared" si="95"/>
        <v>3</v>
      </c>
      <c r="N714" s="208">
        <f t="shared" si="95"/>
        <v>2.33</v>
      </c>
    </row>
    <row r="715">
      <c r="A715" s="132"/>
      <c r="B715" s="132"/>
      <c r="C715" s="132"/>
      <c r="D715" s="133"/>
      <c r="E715" s="132"/>
      <c r="F715" s="134"/>
      <c r="G715" s="134"/>
      <c r="H715" s="134"/>
      <c r="I715" s="134"/>
      <c r="J715" s="170"/>
      <c r="K715" s="170"/>
      <c r="L715" s="170"/>
      <c r="M715" s="133"/>
      <c r="N715" s="170"/>
    </row>
    <row r="716">
      <c r="A716" s="237" t="s">
        <v>387</v>
      </c>
      <c r="B716" s="237" t="s">
        <v>386</v>
      </c>
      <c r="C716" s="237">
        <v>673.0</v>
      </c>
      <c r="D716" s="237" t="s">
        <v>1297</v>
      </c>
      <c r="E716" s="237" t="s">
        <v>31</v>
      </c>
      <c r="F716" s="238">
        <v>43116.0</v>
      </c>
      <c r="G716" s="238">
        <v>43548.0</v>
      </c>
      <c r="H716" s="238">
        <v>43548.0</v>
      </c>
      <c r="I716" s="238">
        <v>43548.0</v>
      </c>
      <c r="J716" s="239">
        <v>39.99</v>
      </c>
      <c r="K716" s="239">
        <v>19.99</v>
      </c>
      <c r="L716" s="239">
        <f>J716-K716</f>
        <v>20</v>
      </c>
      <c r="M716" s="237">
        <v>2.0</v>
      </c>
      <c r="N716" s="239">
        <f>K716/M716</f>
        <v>9.995</v>
      </c>
    </row>
    <row r="717">
      <c r="A717" s="127">
        <f t="shared" ref="A717:B717" si="96">COUNTA(A716)</f>
        <v>1</v>
      </c>
      <c r="B717" s="127">
        <f t="shared" si="96"/>
        <v>1</v>
      </c>
      <c r="C717" s="127"/>
      <c r="D717" s="127"/>
      <c r="E717" s="127"/>
      <c r="F717" s="129"/>
      <c r="G717" s="129"/>
      <c r="H717" s="128"/>
      <c r="I717" s="128"/>
      <c r="J717" s="161">
        <f t="shared" ref="J717:N717" si="97">SUM(J716)</f>
        <v>39.99</v>
      </c>
      <c r="K717" s="161">
        <f t="shared" si="97"/>
        <v>19.99</v>
      </c>
      <c r="L717" s="161">
        <f t="shared" si="97"/>
        <v>20</v>
      </c>
      <c r="M717" s="128">
        <f t="shared" si="97"/>
        <v>2</v>
      </c>
      <c r="N717" s="161">
        <f t="shared" si="97"/>
        <v>9.995</v>
      </c>
    </row>
    <row r="718">
      <c r="A718" s="172"/>
      <c r="B718" s="171"/>
      <c r="C718" s="171"/>
      <c r="D718" s="171"/>
      <c r="E718" s="171"/>
      <c r="F718" s="173"/>
      <c r="G718" s="173"/>
      <c r="H718" s="172"/>
      <c r="I718" s="172"/>
      <c r="J718" s="182"/>
      <c r="K718" s="182"/>
      <c r="L718" s="182"/>
      <c r="M718" s="172"/>
      <c r="N718" s="182"/>
    </row>
    <row r="719">
      <c r="A719" s="240" t="s">
        <v>389</v>
      </c>
      <c r="B719" s="240" t="s">
        <v>390</v>
      </c>
      <c r="C719" s="240">
        <v>107.0</v>
      </c>
      <c r="D719" s="240" t="s">
        <v>1298</v>
      </c>
      <c r="E719" s="240" t="s">
        <v>44</v>
      </c>
      <c r="F719" s="241">
        <v>38317.0</v>
      </c>
      <c r="G719" s="241">
        <v>44292.0</v>
      </c>
      <c r="H719" s="241">
        <v>44292.0</v>
      </c>
      <c r="I719" s="241">
        <v>44292.0</v>
      </c>
      <c r="J719" s="242">
        <v>12.99</v>
      </c>
      <c r="K719" s="242">
        <v>12.99</v>
      </c>
      <c r="L719" s="242">
        <f t="shared" ref="L719:L729" si="98">J719-K719</f>
        <v>0</v>
      </c>
      <c r="M719" s="240">
        <v>2.0</v>
      </c>
      <c r="N719" s="242">
        <f t="shared" ref="N719:N729" si="99">K719/M719</f>
        <v>6.495</v>
      </c>
    </row>
    <row r="720">
      <c r="A720" s="240" t="s">
        <v>389</v>
      </c>
      <c r="B720" s="240" t="s">
        <v>392</v>
      </c>
      <c r="C720" s="240">
        <v>175.0</v>
      </c>
      <c r="D720" s="240" t="s">
        <v>1299</v>
      </c>
      <c r="E720" s="240" t="s">
        <v>646</v>
      </c>
      <c r="F720" s="241">
        <v>41770.0</v>
      </c>
      <c r="G720" s="241">
        <v>45048.0</v>
      </c>
      <c r="H720" s="241">
        <v>45048.0</v>
      </c>
      <c r="I720" s="241">
        <v>45048.0</v>
      </c>
      <c r="J720" s="242">
        <v>14.99</v>
      </c>
      <c r="K720" s="242">
        <v>1.49</v>
      </c>
      <c r="L720" s="242">
        <f t="shared" si="98"/>
        <v>13.5</v>
      </c>
      <c r="M720" s="240">
        <v>1.0</v>
      </c>
      <c r="N720" s="242">
        <f t="shared" si="99"/>
        <v>1.49</v>
      </c>
    </row>
    <row r="721">
      <c r="A721" s="240" t="s">
        <v>389</v>
      </c>
      <c r="B721" s="240" t="s">
        <v>388</v>
      </c>
      <c r="C721" s="240">
        <v>438.0</v>
      </c>
      <c r="D721" s="240" t="s">
        <v>1300</v>
      </c>
      <c r="E721" s="240" t="s">
        <v>668</v>
      </c>
      <c r="F721" s="241">
        <v>41689.0</v>
      </c>
      <c r="G721" s="241">
        <v>42832.0</v>
      </c>
      <c r="H721" s="241">
        <v>45054.0</v>
      </c>
      <c r="I721" s="241">
        <v>45054.0</v>
      </c>
      <c r="J721" s="242">
        <v>2.49</v>
      </c>
      <c r="K721" s="242">
        <v>2.49</v>
      </c>
      <c r="L721" s="242">
        <f t="shared" si="98"/>
        <v>0</v>
      </c>
      <c r="M721" s="240">
        <v>5.0</v>
      </c>
      <c r="N721" s="242">
        <f t="shared" si="99"/>
        <v>0.498</v>
      </c>
    </row>
    <row r="722">
      <c r="A722" s="240" t="s">
        <v>389</v>
      </c>
      <c r="B722" s="240" t="s">
        <v>393</v>
      </c>
      <c r="C722" s="240">
        <v>519.0</v>
      </c>
      <c r="D722" s="240" t="s">
        <v>1301</v>
      </c>
      <c r="E722" s="240" t="s">
        <v>31</v>
      </c>
      <c r="F722" s="241">
        <v>42255.0</v>
      </c>
      <c r="G722" s="241">
        <v>42939.0</v>
      </c>
      <c r="H722" s="241">
        <v>42939.0</v>
      </c>
      <c r="I722" s="241">
        <v>42939.0</v>
      </c>
      <c r="J722" s="242">
        <v>12.99</v>
      </c>
      <c r="K722" s="242">
        <v>3.99</v>
      </c>
      <c r="L722" s="242">
        <f t="shared" si="98"/>
        <v>9</v>
      </c>
      <c r="M722" s="240">
        <v>1.0</v>
      </c>
      <c r="N722" s="242">
        <f t="shared" si="99"/>
        <v>3.99</v>
      </c>
    </row>
    <row r="723">
      <c r="A723" s="240" t="s">
        <v>389</v>
      </c>
      <c r="B723" s="240" t="s">
        <v>395</v>
      </c>
      <c r="C723" s="240">
        <v>904.0</v>
      </c>
      <c r="D723" s="240" t="s">
        <v>1302</v>
      </c>
      <c r="E723" s="240" t="s">
        <v>31</v>
      </c>
      <c r="F723" s="241">
        <v>42584.0</v>
      </c>
      <c r="G723" s="241">
        <v>42754.0</v>
      </c>
      <c r="H723" s="241">
        <v>42757.0</v>
      </c>
      <c r="I723" s="241">
        <v>44664.0</v>
      </c>
      <c r="J723" s="242">
        <v>14.99</v>
      </c>
      <c r="K723" s="242">
        <v>5.99</v>
      </c>
      <c r="L723" s="242">
        <f t="shared" si="98"/>
        <v>9</v>
      </c>
      <c r="M723" s="240">
        <v>2.0</v>
      </c>
      <c r="N723" s="242">
        <f t="shared" si="99"/>
        <v>2.995</v>
      </c>
    </row>
    <row r="724">
      <c r="A724" s="240" t="s">
        <v>389</v>
      </c>
      <c r="B724" s="240"/>
      <c r="C724" s="240">
        <v>653.0</v>
      </c>
      <c r="D724" s="240" t="s">
        <v>1303</v>
      </c>
      <c r="E724" s="240" t="s">
        <v>31</v>
      </c>
      <c r="F724" s="241">
        <v>42795.0</v>
      </c>
      <c r="G724" s="241">
        <v>42870.0</v>
      </c>
      <c r="H724" s="241">
        <v>42870.0</v>
      </c>
      <c r="I724" s="241">
        <v>44943.0</v>
      </c>
      <c r="J724" s="242">
        <v>34.98</v>
      </c>
      <c r="K724" s="242">
        <v>27.98</v>
      </c>
      <c r="L724" s="242">
        <f t="shared" si="98"/>
        <v>7</v>
      </c>
      <c r="M724" s="240">
        <v>100.0</v>
      </c>
      <c r="N724" s="242">
        <f t="shared" si="99"/>
        <v>0.2798</v>
      </c>
    </row>
    <row r="725">
      <c r="A725" s="243" t="s">
        <v>389</v>
      </c>
      <c r="B725" s="243"/>
      <c r="C725" s="244">
        <v>573.0</v>
      </c>
      <c r="D725" s="243" t="s">
        <v>1304</v>
      </c>
      <c r="E725" s="243" t="s">
        <v>31</v>
      </c>
      <c r="F725" s="245">
        <v>44068.0</v>
      </c>
      <c r="G725" s="245">
        <v>45048.0</v>
      </c>
      <c r="H725" s="245">
        <v>45737.0</v>
      </c>
      <c r="I725" s="245">
        <v>45753.0</v>
      </c>
      <c r="J725" s="246">
        <v>21.99</v>
      </c>
      <c r="K725" s="246">
        <v>0.0</v>
      </c>
      <c r="L725" s="246">
        <f t="shared" si="98"/>
        <v>21.99</v>
      </c>
      <c r="M725" s="243">
        <v>19.0</v>
      </c>
      <c r="N725" s="246">
        <f t="shared" si="99"/>
        <v>0</v>
      </c>
    </row>
    <row r="726">
      <c r="A726" s="240" t="s">
        <v>389</v>
      </c>
      <c r="B726" s="240"/>
      <c r="C726" s="240">
        <v>654.0</v>
      </c>
      <c r="D726" s="240" t="s">
        <v>1305</v>
      </c>
      <c r="E726" s="240" t="s">
        <v>31</v>
      </c>
      <c r="F726" s="241">
        <v>44610.0</v>
      </c>
      <c r="G726" s="241">
        <v>44923.0</v>
      </c>
      <c r="H726" s="241">
        <v>44946.0</v>
      </c>
      <c r="I726" s="241">
        <v>45630.0</v>
      </c>
      <c r="J726" s="242">
        <v>79.99</v>
      </c>
      <c r="K726" s="242">
        <v>49.59</v>
      </c>
      <c r="L726" s="242">
        <f t="shared" si="98"/>
        <v>30.4</v>
      </c>
      <c r="M726" s="240">
        <v>67.0</v>
      </c>
      <c r="N726" s="242">
        <f t="shared" si="99"/>
        <v>0.7401492537</v>
      </c>
    </row>
    <row r="727">
      <c r="A727" s="240" t="s">
        <v>389</v>
      </c>
      <c r="B727" s="240" t="s">
        <v>394</v>
      </c>
      <c r="C727" s="240">
        <v>947.0</v>
      </c>
      <c r="D727" s="240" t="s">
        <v>1306</v>
      </c>
      <c r="E727" s="240" t="s">
        <v>663</v>
      </c>
      <c r="F727" s="241">
        <v>42710.0</v>
      </c>
      <c r="G727" s="241">
        <v>44516.0</v>
      </c>
      <c r="H727" s="241">
        <v>44860.0</v>
      </c>
      <c r="I727" s="241">
        <v>44860.0</v>
      </c>
      <c r="J727" s="242">
        <v>44.99</v>
      </c>
      <c r="K727" s="242">
        <v>11.24</v>
      </c>
      <c r="L727" s="242">
        <f t="shared" si="98"/>
        <v>33.75</v>
      </c>
      <c r="M727" s="240">
        <v>1.0</v>
      </c>
      <c r="N727" s="242">
        <f t="shared" si="99"/>
        <v>11.24</v>
      </c>
    </row>
    <row r="728">
      <c r="A728" s="240" t="s">
        <v>389</v>
      </c>
      <c r="B728" s="240" t="s">
        <v>391</v>
      </c>
      <c r="C728" s="240">
        <v>1002.0</v>
      </c>
      <c r="D728" s="240" t="s">
        <v>1307</v>
      </c>
      <c r="E728" s="240" t="s">
        <v>663</v>
      </c>
      <c r="F728" s="241">
        <v>43333.0</v>
      </c>
      <c r="G728" s="241">
        <v>43804.0</v>
      </c>
      <c r="H728" s="241">
        <v>43804.0</v>
      </c>
      <c r="I728" s="241">
        <v>43804.0</v>
      </c>
      <c r="J728" s="242">
        <v>19.99</v>
      </c>
      <c r="K728" s="242">
        <v>8.99</v>
      </c>
      <c r="L728" s="242">
        <f t="shared" si="98"/>
        <v>11</v>
      </c>
      <c r="M728" s="240">
        <v>1.0</v>
      </c>
      <c r="N728" s="242">
        <f t="shared" si="99"/>
        <v>8.99</v>
      </c>
    </row>
    <row r="729">
      <c r="A729" s="240" t="s">
        <v>389</v>
      </c>
      <c r="B729" s="240"/>
      <c r="C729" s="240">
        <v>1003.0</v>
      </c>
      <c r="D729" s="240" t="s">
        <v>1308</v>
      </c>
      <c r="E729" s="240" t="s">
        <v>663</v>
      </c>
      <c r="F729" s="241">
        <v>44434.0</v>
      </c>
      <c r="G729" s="241">
        <v>44517.0</v>
      </c>
      <c r="H729" s="241">
        <v>44630.0</v>
      </c>
      <c r="I729" s="241">
        <v>44678.0</v>
      </c>
      <c r="J729" s="242">
        <v>19.99</v>
      </c>
      <c r="K729" s="242">
        <v>12.99</v>
      </c>
      <c r="L729" s="242">
        <f t="shared" si="98"/>
        <v>7</v>
      </c>
      <c r="M729" s="240">
        <v>1.0</v>
      </c>
      <c r="N729" s="242">
        <f t="shared" si="99"/>
        <v>12.99</v>
      </c>
    </row>
    <row r="730">
      <c r="A730" s="247">
        <f t="shared" ref="A730:B730" si="100">COUNTA(A719:A729)</f>
        <v>11</v>
      </c>
      <c r="B730" s="247">
        <f t="shared" si="100"/>
        <v>7</v>
      </c>
      <c r="C730" s="247"/>
      <c r="D730" s="248"/>
      <c r="E730" s="248"/>
      <c r="F730" s="249"/>
      <c r="G730" s="249"/>
      <c r="H730" s="249"/>
      <c r="I730" s="249"/>
      <c r="J730" s="250">
        <f t="shared" ref="J730:M730" si="101">SUM(J719:J729)</f>
        <v>280.38</v>
      </c>
      <c r="K730" s="250">
        <f t="shared" si="101"/>
        <v>137.74</v>
      </c>
      <c r="L730" s="250">
        <f t="shared" si="101"/>
        <v>142.64</v>
      </c>
      <c r="M730" s="248">
        <f t="shared" si="101"/>
        <v>200</v>
      </c>
      <c r="N730" s="250">
        <f>SUM(N719:N729)/M730</f>
        <v>0.2485397463</v>
      </c>
    </row>
    <row r="731">
      <c r="A731" s="251"/>
      <c r="B731" s="251"/>
      <c r="C731" s="251"/>
      <c r="D731" s="252"/>
      <c r="E731" s="252"/>
      <c r="F731" s="253"/>
      <c r="G731" s="253"/>
      <c r="H731" s="253"/>
      <c r="I731" s="253"/>
      <c r="J731" s="1"/>
      <c r="K731" s="1"/>
      <c r="L731" s="1"/>
      <c r="M731" s="1"/>
      <c r="N731" s="1"/>
    </row>
    <row r="732">
      <c r="A732" s="27" t="s">
        <v>397</v>
      </c>
      <c r="B732" s="27" t="s">
        <v>396</v>
      </c>
      <c r="C732" s="27">
        <v>1011.0</v>
      </c>
      <c r="D732" s="27" t="s">
        <v>1309</v>
      </c>
      <c r="E732" s="27" t="s">
        <v>663</v>
      </c>
      <c r="F732" s="254">
        <v>44588.0</v>
      </c>
      <c r="G732" s="254">
        <v>44678.0</v>
      </c>
      <c r="H732" s="254">
        <v>44678.0</v>
      </c>
      <c r="I732" s="254">
        <v>44678.0</v>
      </c>
      <c r="J732" s="255">
        <v>39.99</v>
      </c>
      <c r="K732" s="255">
        <v>19.99</v>
      </c>
      <c r="L732" s="255">
        <f>J732-K732</f>
        <v>20</v>
      </c>
      <c r="M732" s="27">
        <v>1.0</v>
      </c>
      <c r="N732" s="255">
        <f>K732/M732</f>
        <v>19.99</v>
      </c>
    </row>
    <row r="733">
      <c r="A733" s="105">
        <f t="shared" ref="A733:B733" si="102">COUNTA(A732)</f>
        <v>1</v>
      </c>
      <c r="B733" s="105">
        <f t="shared" si="102"/>
        <v>1</v>
      </c>
      <c r="C733" s="105"/>
      <c r="D733" s="62"/>
      <c r="E733" s="62"/>
      <c r="F733" s="215"/>
      <c r="G733" s="215"/>
      <c r="H733" s="62"/>
      <c r="I733" s="62"/>
      <c r="J733" s="216">
        <f t="shared" ref="J733:M733" si="103">SUM(J732)</f>
        <v>39.99</v>
      </c>
      <c r="K733" s="216">
        <f t="shared" si="103"/>
        <v>19.99</v>
      </c>
      <c r="L733" s="216">
        <f t="shared" si="103"/>
        <v>20</v>
      </c>
      <c r="M733" s="62">
        <f t="shared" si="103"/>
        <v>1</v>
      </c>
      <c r="N733" s="216">
        <f>SUM(N732)/M733</f>
        <v>19.99</v>
      </c>
    </row>
    <row r="734">
      <c r="A734" s="105"/>
      <c r="B734" s="105"/>
      <c r="C734" s="105"/>
      <c r="D734" s="62"/>
      <c r="E734" s="62"/>
      <c r="F734" s="215"/>
      <c r="G734" s="215"/>
      <c r="H734" s="62"/>
      <c r="I734" s="62"/>
      <c r="J734" s="216"/>
      <c r="K734" s="216"/>
      <c r="L734" s="216"/>
      <c r="M734" s="62"/>
      <c r="N734" s="216"/>
    </row>
    <row r="735">
      <c r="A735" s="76" t="s">
        <v>399</v>
      </c>
      <c r="B735" s="76" t="s">
        <v>398</v>
      </c>
      <c r="C735" s="76">
        <v>853.0</v>
      </c>
      <c r="D735" s="76" t="s">
        <v>1310</v>
      </c>
      <c r="E735" s="76" t="s">
        <v>31</v>
      </c>
      <c r="F735" s="202">
        <v>43625.0</v>
      </c>
      <c r="G735" s="202">
        <v>44431.0</v>
      </c>
      <c r="H735" s="202">
        <v>44436.0</v>
      </c>
      <c r="I735" s="202">
        <v>44446.0</v>
      </c>
      <c r="J735" s="78">
        <v>19.99</v>
      </c>
      <c r="K735" s="78">
        <v>11.99</v>
      </c>
      <c r="L735" s="78">
        <f t="shared" ref="L735:L736" si="104">J735-K735</f>
        <v>8</v>
      </c>
      <c r="M735" s="76">
        <v>8.0</v>
      </c>
      <c r="N735" s="78">
        <f t="shared" ref="N735:N736" si="105">K735/M735</f>
        <v>1.49875</v>
      </c>
    </row>
    <row r="736">
      <c r="A736" s="256" t="s">
        <v>399</v>
      </c>
      <c r="B736" s="76"/>
      <c r="C736" s="76">
        <v>1044.0</v>
      </c>
      <c r="D736" s="76" t="s">
        <v>1311</v>
      </c>
      <c r="E736" s="76" t="s">
        <v>74</v>
      </c>
      <c r="F736" s="202">
        <v>45568.0</v>
      </c>
      <c r="G736" s="202">
        <v>45602.0</v>
      </c>
      <c r="H736" s="202">
        <v>45604.0</v>
      </c>
      <c r="I736" s="202">
        <v>45623.0</v>
      </c>
      <c r="J736" s="204">
        <v>34.99</v>
      </c>
      <c r="K736" s="204">
        <v>23.44</v>
      </c>
      <c r="L736" s="78">
        <f t="shared" si="104"/>
        <v>11.55</v>
      </c>
      <c r="M736" s="76">
        <v>34.0</v>
      </c>
      <c r="N736" s="78">
        <f t="shared" si="105"/>
        <v>0.6894117647</v>
      </c>
    </row>
    <row r="737">
      <c r="A737" s="70">
        <f>COUNTA(A735:A736)</f>
        <v>2</v>
      </c>
      <c r="B737" s="70">
        <f>COUNTA(B735)</f>
        <v>1</v>
      </c>
      <c r="C737" s="70"/>
      <c r="D737" s="71"/>
      <c r="E737" s="71"/>
      <c r="F737" s="207"/>
      <c r="G737" s="207"/>
      <c r="H737" s="207"/>
      <c r="I737" s="207"/>
      <c r="J737" s="208">
        <f t="shared" ref="J737:M737" si="106">SUM(J735:J736)</f>
        <v>54.98</v>
      </c>
      <c r="K737" s="208">
        <f t="shared" si="106"/>
        <v>35.43</v>
      </c>
      <c r="L737" s="208">
        <f t="shared" si="106"/>
        <v>19.55</v>
      </c>
      <c r="M737" s="71">
        <f t="shared" si="106"/>
        <v>42</v>
      </c>
      <c r="N737" s="208">
        <f>SUM(N735:N736)/M737</f>
        <v>0.05209908964</v>
      </c>
    </row>
    <row r="738">
      <c r="A738" s="132"/>
      <c r="B738" s="132"/>
      <c r="C738" s="132"/>
      <c r="D738" s="133"/>
      <c r="E738" s="133"/>
      <c r="F738" s="134"/>
      <c r="G738" s="134"/>
      <c r="H738" s="134"/>
      <c r="I738" s="134"/>
      <c r="J738" s="1"/>
      <c r="K738" s="1"/>
      <c r="L738" s="1"/>
      <c r="M738" s="1"/>
      <c r="N738" s="1"/>
    </row>
    <row r="739">
      <c r="A739" s="257" t="s">
        <v>401</v>
      </c>
      <c r="B739" s="257" t="s">
        <v>400</v>
      </c>
      <c r="C739" s="257">
        <v>705.0</v>
      </c>
      <c r="D739" s="257" t="s">
        <v>1312</v>
      </c>
      <c r="E739" s="257" t="s">
        <v>31</v>
      </c>
      <c r="F739" s="258">
        <v>42654.0</v>
      </c>
      <c r="G739" s="258">
        <v>42951.0</v>
      </c>
      <c r="H739" s="258">
        <v>42998.0</v>
      </c>
      <c r="I739" s="258">
        <v>44385.0</v>
      </c>
      <c r="J739" s="259">
        <v>9.99</v>
      </c>
      <c r="K739" s="259">
        <v>4.99</v>
      </c>
      <c r="L739" s="259">
        <f t="shared" ref="L739:L740" si="107">J739-K739</f>
        <v>5</v>
      </c>
      <c r="M739" s="257">
        <v>10.0</v>
      </c>
      <c r="N739" s="259">
        <f t="shared" ref="N739:N740" si="108">K739/M739</f>
        <v>0.499</v>
      </c>
    </row>
    <row r="740">
      <c r="A740" s="257" t="s">
        <v>401</v>
      </c>
      <c r="B740" s="257"/>
      <c r="C740" s="257">
        <v>1050.0</v>
      </c>
      <c r="D740" s="257" t="s">
        <v>1313</v>
      </c>
      <c r="E740" s="257" t="s">
        <v>31</v>
      </c>
      <c r="F740" s="258">
        <v>45561.0</v>
      </c>
      <c r="G740" s="258">
        <v>45651.0</v>
      </c>
      <c r="H740" s="258">
        <v>45694.0</v>
      </c>
      <c r="I740" s="258">
        <v>45697.0</v>
      </c>
      <c r="J740" s="260">
        <v>19.99</v>
      </c>
      <c r="K740" s="260">
        <v>0.0</v>
      </c>
      <c r="L740" s="259">
        <f t="shared" si="107"/>
        <v>19.99</v>
      </c>
      <c r="M740" s="257">
        <v>13.0</v>
      </c>
      <c r="N740" s="259">
        <f t="shared" si="108"/>
        <v>0</v>
      </c>
    </row>
    <row r="741">
      <c r="A741" s="261">
        <f t="shared" ref="A741:B741" si="109">COUNTA(A739:A740)</f>
        <v>2</v>
      </c>
      <c r="B741" s="261">
        <f t="shared" si="109"/>
        <v>1</v>
      </c>
      <c r="C741" s="261"/>
      <c r="D741" s="262"/>
      <c r="E741" s="262"/>
      <c r="F741" s="263"/>
      <c r="G741" s="263"/>
      <c r="H741" s="263"/>
      <c r="I741" s="263"/>
      <c r="J741" s="264">
        <f t="shared" ref="J741:M741" si="110">SUM(J739:J740)</f>
        <v>29.98</v>
      </c>
      <c r="K741" s="264">
        <f t="shared" si="110"/>
        <v>4.99</v>
      </c>
      <c r="L741" s="264">
        <f t="shared" si="110"/>
        <v>24.99</v>
      </c>
      <c r="M741" s="262">
        <f t="shared" si="110"/>
        <v>23</v>
      </c>
      <c r="N741" s="264">
        <f>SUM(N739:N740)/M741</f>
        <v>0.02169565217</v>
      </c>
    </row>
    <row r="742">
      <c r="A742" s="190"/>
      <c r="B742" s="190"/>
      <c r="C742" s="190"/>
      <c r="D742" s="191"/>
      <c r="E742" s="191"/>
      <c r="F742" s="192"/>
      <c r="G742" s="192"/>
      <c r="H742" s="192"/>
      <c r="I742" s="192"/>
      <c r="J742" s="198"/>
      <c r="K742" s="198"/>
      <c r="L742" s="198"/>
      <c r="M742" s="190"/>
      <c r="N742" s="198"/>
    </row>
    <row r="743">
      <c r="A743" s="70" t="s">
        <v>403</v>
      </c>
      <c r="B743" s="70" t="s">
        <v>402</v>
      </c>
      <c r="C743" s="70">
        <v>805.0</v>
      </c>
      <c r="D743" s="70" t="s">
        <v>1314</v>
      </c>
      <c r="E743" s="70" t="s">
        <v>31</v>
      </c>
      <c r="F743" s="130">
        <v>42752.0</v>
      </c>
      <c r="G743" s="130">
        <v>43519.0</v>
      </c>
      <c r="H743" s="130">
        <v>43520.0</v>
      </c>
      <c r="I743" s="130">
        <v>43520.0</v>
      </c>
      <c r="J743" s="72">
        <v>19.99</v>
      </c>
      <c r="K743" s="72">
        <v>3.99</v>
      </c>
      <c r="L743" s="72">
        <f>J743-K743</f>
        <v>16</v>
      </c>
      <c r="M743" s="70">
        <v>3.0</v>
      </c>
      <c r="N743" s="72">
        <f>K743/M743</f>
        <v>1.33</v>
      </c>
    </row>
    <row r="744">
      <c r="A744" s="76">
        <f t="shared" ref="A744:B744" si="111">COUNTA(A743)</f>
        <v>1</v>
      </c>
      <c r="B744" s="76">
        <f t="shared" si="111"/>
        <v>1</v>
      </c>
      <c r="C744" s="76"/>
      <c r="D744" s="76"/>
      <c r="E744" s="37"/>
      <c r="F744" s="131"/>
      <c r="G744" s="131"/>
      <c r="H744" s="131"/>
      <c r="I744" s="131"/>
      <c r="J744" s="74">
        <f t="shared" ref="J744:N744" si="112">SUM(J743)</f>
        <v>19.99</v>
      </c>
      <c r="K744" s="74">
        <f t="shared" si="112"/>
        <v>3.99</v>
      </c>
      <c r="L744" s="74">
        <f t="shared" si="112"/>
        <v>16</v>
      </c>
      <c r="M744" s="37">
        <f t="shared" si="112"/>
        <v>3</v>
      </c>
      <c r="N744" s="74">
        <f t="shared" si="112"/>
        <v>1.33</v>
      </c>
    </row>
    <row r="745">
      <c r="A745" s="132"/>
      <c r="B745" s="132"/>
      <c r="C745" s="132"/>
      <c r="D745" s="132"/>
      <c r="E745" s="133"/>
      <c r="F745" s="134"/>
      <c r="G745" s="134"/>
      <c r="H745" s="134"/>
      <c r="I745" s="134"/>
      <c r="J745" s="170"/>
      <c r="K745" s="170"/>
      <c r="L745" s="170"/>
      <c r="M745" s="133"/>
      <c r="N745" s="170"/>
    </row>
    <row r="746">
      <c r="A746" s="42" t="s">
        <v>405</v>
      </c>
      <c r="B746" s="42" t="s">
        <v>416</v>
      </c>
      <c r="C746" s="43">
        <v>1079.0</v>
      </c>
      <c r="D746" s="42" t="s">
        <v>1315</v>
      </c>
      <c r="E746" s="42" t="s">
        <v>646</v>
      </c>
      <c r="F746" s="44">
        <v>40795.0</v>
      </c>
      <c r="G746" s="44">
        <v>45734.0</v>
      </c>
      <c r="H746" s="44">
        <v>45742.0</v>
      </c>
      <c r="I746" s="44">
        <v>45751.0</v>
      </c>
      <c r="J746" s="45">
        <v>19.99</v>
      </c>
      <c r="K746" s="45">
        <v>2.99</v>
      </c>
      <c r="L746" s="45">
        <f t="shared" ref="L746:L762" si="113">J746-K746</f>
        <v>17</v>
      </c>
      <c r="M746" s="42">
        <v>23.0</v>
      </c>
      <c r="N746" s="45">
        <f t="shared" ref="N746:N762" si="114">K746/M746</f>
        <v>0.13</v>
      </c>
    </row>
    <row r="747">
      <c r="A747" s="76" t="s">
        <v>405</v>
      </c>
      <c r="B747" s="76" t="s">
        <v>404</v>
      </c>
      <c r="C747" s="76">
        <v>217.0</v>
      </c>
      <c r="D747" s="76" t="s">
        <v>1316</v>
      </c>
      <c r="E747" s="76" t="s">
        <v>646</v>
      </c>
      <c r="F747" s="202">
        <v>41493.0</v>
      </c>
      <c r="G747" s="202">
        <v>42187.0</v>
      </c>
      <c r="H747" s="202">
        <v>42187.0</v>
      </c>
      <c r="I747" s="202">
        <v>42187.0</v>
      </c>
      <c r="J747" s="78">
        <v>0.0</v>
      </c>
      <c r="K747" s="78">
        <v>0.0</v>
      </c>
      <c r="L747" s="86">
        <f t="shared" si="113"/>
        <v>0</v>
      </c>
      <c r="M747" s="76">
        <v>1.0</v>
      </c>
      <c r="N747" s="86">
        <f t="shared" si="114"/>
        <v>0</v>
      </c>
    </row>
    <row r="748">
      <c r="A748" s="76" t="s">
        <v>405</v>
      </c>
      <c r="B748" s="76" t="s">
        <v>406</v>
      </c>
      <c r="C748" s="76">
        <v>891.0</v>
      </c>
      <c r="D748" s="76" t="s">
        <v>1317</v>
      </c>
      <c r="E748" s="76" t="s">
        <v>31</v>
      </c>
      <c r="F748" s="202">
        <v>42143.0</v>
      </c>
      <c r="G748" s="202">
        <v>43564.0</v>
      </c>
      <c r="H748" s="202">
        <v>43835.0</v>
      </c>
      <c r="I748" s="202">
        <v>43835.0</v>
      </c>
      <c r="J748" s="78">
        <v>74.98</v>
      </c>
      <c r="K748" s="78">
        <v>24.98</v>
      </c>
      <c r="L748" s="86">
        <f t="shared" si="113"/>
        <v>50</v>
      </c>
      <c r="M748" s="76">
        <v>10.0</v>
      </c>
      <c r="N748" s="86">
        <f t="shared" si="114"/>
        <v>2.498</v>
      </c>
    </row>
    <row r="749">
      <c r="A749" s="76" t="s">
        <v>405</v>
      </c>
      <c r="B749" s="76" t="s">
        <v>411</v>
      </c>
      <c r="C749" s="76">
        <v>688.0</v>
      </c>
      <c r="D749" s="76" t="s">
        <v>1318</v>
      </c>
      <c r="E749" s="76" t="s">
        <v>31</v>
      </c>
      <c r="F749" s="202">
        <v>42640.0</v>
      </c>
      <c r="G749" s="202">
        <v>42950.0</v>
      </c>
      <c r="H749" s="202">
        <v>43059.0</v>
      </c>
      <c r="I749" s="202">
        <v>44917.0</v>
      </c>
      <c r="J749" s="78">
        <v>9.99</v>
      </c>
      <c r="K749" s="78">
        <v>5.99</v>
      </c>
      <c r="L749" s="86">
        <f t="shared" si="113"/>
        <v>4</v>
      </c>
      <c r="M749" s="76">
        <v>5.0</v>
      </c>
      <c r="N749" s="86">
        <f t="shared" si="114"/>
        <v>1.198</v>
      </c>
    </row>
    <row r="750">
      <c r="A750" s="76" t="s">
        <v>405</v>
      </c>
      <c r="B750" s="76" t="s">
        <v>413</v>
      </c>
      <c r="C750" s="76">
        <v>518.0</v>
      </c>
      <c r="D750" s="76" t="s">
        <v>1319</v>
      </c>
      <c r="E750" s="76" t="s">
        <v>31</v>
      </c>
      <c r="F750" s="202">
        <v>42824.0</v>
      </c>
      <c r="G750" s="202">
        <v>44431.0</v>
      </c>
      <c r="H750" s="202">
        <v>44566.0</v>
      </c>
      <c r="I750" s="202">
        <v>44569.0</v>
      </c>
      <c r="J750" s="78">
        <v>14.99</v>
      </c>
      <c r="K750" s="78">
        <v>1.49</v>
      </c>
      <c r="L750" s="86">
        <f t="shared" si="113"/>
        <v>13.5</v>
      </c>
      <c r="M750" s="76">
        <v>20.0</v>
      </c>
      <c r="N750" s="86">
        <f t="shared" si="114"/>
        <v>0.0745</v>
      </c>
    </row>
    <row r="751">
      <c r="A751" s="76" t="s">
        <v>405</v>
      </c>
      <c r="B751" s="76" t="s">
        <v>417</v>
      </c>
      <c r="C751" s="76">
        <v>864.0</v>
      </c>
      <c r="D751" s="76" t="s">
        <v>1320</v>
      </c>
      <c r="E751" s="76" t="s">
        <v>31</v>
      </c>
      <c r="F751" s="202">
        <v>43784.0</v>
      </c>
      <c r="G751" s="202">
        <v>44455.0</v>
      </c>
      <c r="H751" s="202">
        <v>44455.0</v>
      </c>
      <c r="I751" s="202">
        <v>44455.0</v>
      </c>
      <c r="J751" s="78">
        <v>44.99</v>
      </c>
      <c r="K751" s="78">
        <v>26.99</v>
      </c>
      <c r="L751" s="86">
        <f t="shared" si="113"/>
        <v>18</v>
      </c>
      <c r="M751" s="76">
        <v>1.0</v>
      </c>
      <c r="N751" s="86">
        <f t="shared" si="114"/>
        <v>26.99</v>
      </c>
    </row>
    <row r="752">
      <c r="A752" s="76" t="s">
        <v>405</v>
      </c>
      <c r="B752" s="76" t="s">
        <v>414</v>
      </c>
      <c r="C752" s="76">
        <v>490.0</v>
      </c>
      <c r="D752" s="76" t="s">
        <v>1321</v>
      </c>
      <c r="E752" s="76" t="s">
        <v>31</v>
      </c>
      <c r="F752" s="202">
        <v>43896.0</v>
      </c>
      <c r="G752" s="202">
        <v>44915.0</v>
      </c>
      <c r="H752" s="202">
        <v>44933.0</v>
      </c>
      <c r="I752" s="202">
        <v>44936.0</v>
      </c>
      <c r="J752" s="78">
        <v>9.99</v>
      </c>
      <c r="K752" s="78">
        <v>0.0</v>
      </c>
      <c r="L752" s="86">
        <f t="shared" si="113"/>
        <v>9.99</v>
      </c>
      <c r="M752" s="76">
        <v>3.0</v>
      </c>
      <c r="N752" s="86">
        <f t="shared" si="114"/>
        <v>0</v>
      </c>
    </row>
    <row r="753">
      <c r="A753" s="76" t="s">
        <v>405</v>
      </c>
      <c r="B753" s="76" t="s">
        <v>412</v>
      </c>
      <c r="C753" s="203">
        <v>814.0</v>
      </c>
      <c r="D753" s="76" t="s">
        <v>1322</v>
      </c>
      <c r="E753" s="76" t="s">
        <v>31</v>
      </c>
      <c r="F753" s="202">
        <v>44070.0</v>
      </c>
      <c r="G753" s="202">
        <v>44398.0</v>
      </c>
      <c r="H753" s="202">
        <v>44445.0</v>
      </c>
      <c r="I753" s="202">
        <v>44448.0</v>
      </c>
      <c r="J753" s="204">
        <v>19.99</v>
      </c>
      <c r="K753" s="204">
        <v>4.99</v>
      </c>
      <c r="L753" s="86">
        <f t="shared" si="113"/>
        <v>15</v>
      </c>
      <c r="M753" s="76">
        <v>11.0</v>
      </c>
      <c r="N753" s="86">
        <f t="shared" si="114"/>
        <v>0.4536363636</v>
      </c>
    </row>
    <row r="754">
      <c r="A754" s="76" t="s">
        <v>405</v>
      </c>
      <c r="B754" s="76"/>
      <c r="C754" s="76">
        <v>557.0</v>
      </c>
      <c r="D754" s="76" t="s">
        <v>1323</v>
      </c>
      <c r="E754" s="76" t="s">
        <v>31</v>
      </c>
      <c r="F754" s="202">
        <v>44175.0</v>
      </c>
      <c r="G754" s="202">
        <v>44607.0</v>
      </c>
      <c r="H754" s="202">
        <v>44609.0</v>
      </c>
      <c r="I754" s="202">
        <v>44652.0</v>
      </c>
      <c r="J754" s="78">
        <v>49.99</v>
      </c>
      <c r="K754" s="78">
        <v>33.49</v>
      </c>
      <c r="L754" s="86">
        <f t="shared" si="113"/>
        <v>16.5</v>
      </c>
      <c r="M754" s="76">
        <v>83.0</v>
      </c>
      <c r="N754" s="86">
        <f t="shared" si="114"/>
        <v>0.4034939759</v>
      </c>
    </row>
    <row r="755">
      <c r="A755" s="76" t="s">
        <v>405</v>
      </c>
      <c r="B755" s="76" t="s">
        <v>409</v>
      </c>
      <c r="C755" s="76">
        <v>804.0</v>
      </c>
      <c r="D755" s="76" t="s">
        <v>1324</v>
      </c>
      <c r="E755" s="76" t="s">
        <v>31</v>
      </c>
      <c r="F755" s="202">
        <v>44439.0</v>
      </c>
      <c r="G755" s="202">
        <v>44708.0</v>
      </c>
      <c r="H755" s="202">
        <v>44817.0</v>
      </c>
      <c r="I755" s="202">
        <v>45451.0</v>
      </c>
      <c r="J755" s="78">
        <v>29.99</v>
      </c>
      <c r="K755" s="78">
        <v>14.99</v>
      </c>
      <c r="L755" s="86">
        <f t="shared" si="113"/>
        <v>15</v>
      </c>
      <c r="M755" s="76">
        <v>24.0</v>
      </c>
      <c r="N755" s="86">
        <f t="shared" si="114"/>
        <v>0.6245833333</v>
      </c>
    </row>
    <row r="756">
      <c r="A756" s="76" t="s">
        <v>405</v>
      </c>
      <c r="B756" s="76" t="s">
        <v>408</v>
      </c>
      <c r="C756" s="76">
        <v>869.0</v>
      </c>
      <c r="D756" s="76" t="s">
        <v>1325</v>
      </c>
      <c r="E756" s="76" t="s">
        <v>31</v>
      </c>
      <c r="F756" s="202">
        <v>44455.0</v>
      </c>
      <c r="G756" s="202">
        <v>45176.0</v>
      </c>
      <c r="H756" s="202">
        <v>45176.0</v>
      </c>
      <c r="I756" s="202">
        <v>45176.0</v>
      </c>
      <c r="J756" s="78">
        <v>19.99</v>
      </c>
      <c r="K756" s="78">
        <v>0.0</v>
      </c>
      <c r="L756" s="86">
        <f t="shared" si="113"/>
        <v>19.99</v>
      </c>
      <c r="M756" s="76">
        <v>1.0</v>
      </c>
      <c r="N756" s="86">
        <f t="shared" si="114"/>
        <v>0</v>
      </c>
    </row>
    <row r="757">
      <c r="A757" s="76" t="s">
        <v>405</v>
      </c>
      <c r="B757" s="76" t="s">
        <v>407</v>
      </c>
      <c r="C757" s="76">
        <v>901.0</v>
      </c>
      <c r="D757" s="76" t="s">
        <v>1326</v>
      </c>
      <c r="E757" s="76" t="s">
        <v>31</v>
      </c>
      <c r="F757" s="202">
        <v>44686.0</v>
      </c>
      <c r="G757" s="202">
        <v>45083.0</v>
      </c>
      <c r="H757" s="202">
        <v>45083.0</v>
      </c>
      <c r="I757" s="202">
        <v>45083.0</v>
      </c>
      <c r="J757" s="78">
        <v>19.99</v>
      </c>
      <c r="K757" s="78">
        <v>0.0</v>
      </c>
      <c r="L757" s="86">
        <f t="shared" si="113"/>
        <v>19.99</v>
      </c>
      <c r="M757" s="76">
        <v>1.0</v>
      </c>
      <c r="N757" s="86">
        <f t="shared" si="114"/>
        <v>0</v>
      </c>
    </row>
    <row r="758">
      <c r="A758" s="76" t="s">
        <v>405</v>
      </c>
      <c r="B758" s="76" t="s">
        <v>418</v>
      </c>
      <c r="C758" s="76">
        <v>924.0</v>
      </c>
      <c r="D758" s="76" t="s">
        <v>1327</v>
      </c>
      <c r="E758" s="76" t="s">
        <v>31</v>
      </c>
      <c r="F758" s="202">
        <v>44833.0</v>
      </c>
      <c r="G758" s="202">
        <v>45482.0</v>
      </c>
      <c r="H758" s="202">
        <v>45484.0</v>
      </c>
      <c r="I758" s="202">
        <v>45484.0</v>
      </c>
      <c r="J758" s="78">
        <v>24.99</v>
      </c>
      <c r="K758" s="78">
        <v>9.9</v>
      </c>
      <c r="L758" s="86">
        <f t="shared" si="113"/>
        <v>15.09</v>
      </c>
      <c r="M758" s="76">
        <v>2.0</v>
      </c>
      <c r="N758" s="86">
        <f t="shared" si="114"/>
        <v>4.95</v>
      </c>
    </row>
    <row r="759">
      <c r="A759" s="76" t="s">
        <v>405</v>
      </c>
      <c r="B759" s="76" t="s">
        <v>410</v>
      </c>
      <c r="C759" s="76">
        <v>739.0</v>
      </c>
      <c r="D759" s="76" t="s">
        <v>1328</v>
      </c>
      <c r="E759" s="76" t="s">
        <v>31</v>
      </c>
      <c r="F759" s="202">
        <v>44861.0</v>
      </c>
      <c r="G759" s="202">
        <v>45542.0</v>
      </c>
      <c r="H759" s="202">
        <v>45549.0</v>
      </c>
      <c r="I759" s="202">
        <v>45549.0</v>
      </c>
      <c r="J759" s="78">
        <v>19.99</v>
      </c>
      <c r="K759" s="78">
        <v>0.0</v>
      </c>
      <c r="L759" s="86">
        <f t="shared" si="113"/>
        <v>19.99</v>
      </c>
      <c r="M759" s="76">
        <v>2.0</v>
      </c>
      <c r="N759" s="86">
        <f t="shared" si="114"/>
        <v>0</v>
      </c>
    </row>
    <row r="760">
      <c r="A760" s="76" t="s">
        <v>405</v>
      </c>
      <c r="B760" s="76" t="s">
        <v>415</v>
      </c>
      <c r="C760" s="203">
        <v>995.0</v>
      </c>
      <c r="D760" s="76" t="s">
        <v>1329</v>
      </c>
      <c r="E760" s="76" t="s">
        <v>663</v>
      </c>
      <c r="F760" s="202">
        <v>42935.0</v>
      </c>
      <c r="G760" s="202">
        <v>43472.0</v>
      </c>
      <c r="H760" s="202">
        <v>43543.0</v>
      </c>
      <c r="I760" s="202">
        <v>43543.0</v>
      </c>
      <c r="J760" s="78">
        <v>24.99</v>
      </c>
      <c r="K760" s="78">
        <v>14.99</v>
      </c>
      <c r="L760" s="86">
        <f t="shared" si="113"/>
        <v>10</v>
      </c>
      <c r="M760" s="76">
        <v>1.0</v>
      </c>
      <c r="N760" s="86">
        <f t="shared" si="114"/>
        <v>14.99</v>
      </c>
    </row>
    <row r="761">
      <c r="A761" s="76" t="s">
        <v>405</v>
      </c>
      <c r="B761" s="76" t="s">
        <v>419</v>
      </c>
      <c r="C761" s="76">
        <v>969.0</v>
      </c>
      <c r="D761" s="76" t="s">
        <v>1330</v>
      </c>
      <c r="E761" s="76" t="s">
        <v>663</v>
      </c>
      <c r="F761" s="202">
        <v>44693.0</v>
      </c>
      <c r="G761" s="202">
        <v>45048.0</v>
      </c>
      <c r="H761" s="202">
        <v>45048.0</v>
      </c>
      <c r="I761" s="202">
        <v>45048.0</v>
      </c>
      <c r="J761" s="78">
        <v>19.99</v>
      </c>
      <c r="K761" s="78">
        <v>12.99</v>
      </c>
      <c r="L761" s="86">
        <f t="shared" si="113"/>
        <v>7</v>
      </c>
      <c r="M761" s="76">
        <v>1.0</v>
      </c>
      <c r="N761" s="86">
        <f t="shared" si="114"/>
        <v>12.99</v>
      </c>
    </row>
    <row r="762">
      <c r="A762" s="76" t="s">
        <v>405</v>
      </c>
      <c r="B762" s="76"/>
      <c r="C762" s="76">
        <v>1030.0</v>
      </c>
      <c r="D762" s="76" t="s">
        <v>1331</v>
      </c>
      <c r="E762" s="76" t="s">
        <v>74</v>
      </c>
      <c r="F762" s="202">
        <v>45232.0</v>
      </c>
      <c r="G762" s="202">
        <v>45337.0</v>
      </c>
      <c r="H762" s="202">
        <v>45350.0</v>
      </c>
      <c r="I762" s="202">
        <v>45354.0</v>
      </c>
      <c r="J762" s="204">
        <v>59.99</v>
      </c>
      <c r="K762" s="204">
        <v>15.99</v>
      </c>
      <c r="L762" s="86">
        <f t="shared" si="113"/>
        <v>44</v>
      </c>
      <c r="M762" s="76">
        <v>17.0</v>
      </c>
      <c r="N762" s="86">
        <f t="shared" si="114"/>
        <v>0.9405882353</v>
      </c>
    </row>
    <row r="763">
      <c r="A763" s="70">
        <f t="shared" ref="A763:B763" si="115">COUNTA(A746:A762)</f>
        <v>17</v>
      </c>
      <c r="B763" s="70">
        <f t="shared" si="115"/>
        <v>15</v>
      </c>
      <c r="C763" s="70"/>
      <c r="D763" s="71"/>
      <c r="E763" s="71"/>
      <c r="F763" s="207"/>
      <c r="G763" s="207"/>
      <c r="H763" s="71"/>
      <c r="I763" s="71"/>
      <c r="J763" s="208">
        <f t="shared" ref="J763:M763" si="116">SUM(J746:J762)</f>
        <v>464.83</v>
      </c>
      <c r="K763" s="208">
        <f t="shared" si="116"/>
        <v>169.78</v>
      </c>
      <c r="L763" s="208">
        <f t="shared" si="116"/>
        <v>295.05</v>
      </c>
      <c r="M763" s="71">
        <f t="shared" si="116"/>
        <v>206</v>
      </c>
      <c r="N763" s="208">
        <f>SUM(N746:N762)/M763</f>
        <v>0.3215669996</v>
      </c>
    </row>
    <row r="764">
      <c r="A764" s="132"/>
      <c r="B764" s="132"/>
      <c r="C764" s="132"/>
      <c r="D764" s="133"/>
      <c r="E764" s="133"/>
      <c r="F764" s="134"/>
      <c r="G764" s="134"/>
      <c r="H764" s="133"/>
      <c r="I764" s="133"/>
      <c r="J764" s="170"/>
      <c r="K764" s="170"/>
      <c r="L764" s="170"/>
      <c r="M764" s="133"/>
      <c r="N764" s="170"/>
    </row>
    <row r="765">
      <c r="A765" s="92" t="s">
        <v>421</v>
      </c>
      <c r="B765" s="92" t="s">
        <v>422</v>
      </c>
      <c r="C765" s="92">
        <v>785.0</v>
      </c>
      <c r="D765" s="92" t="s">
        <v>1332</v>
      </c>
      <c r="E765" s="92" t="s">
        <v>31</v>
      </c>
      <c r="F765" s="174">
        <v>42752.0</v>
      </c>
      <c r="G765" s="174">
        <v>42859.0</v>
      </c>
      <c r="H765" s="174">
        <v>45641.0</v>
      </c>
      <c r="I765" s="174">
        <v>45641.0</v>
      </c>
      <c r="J765" s="175">
        <v>8.99</v>
      </c>
      <c r="K765" s="175">
        <v>3.99</v>
      </c>
      <c r="L765" s="175">
        <f t="shared" ref="L765:L766" si="117">J765-K765</f>
        <v>5</v>
      </c>
      <c r="M765" s="92">
        <v>3.0</v>
      </c>
      <c r="N765" s="175">
        <f t="shared" ref="N765:N766" si="118">K765/M765</f>
        <v>1.33</v>
      </c>
    </row>
    <row r="766">
      <c r="A766" s="92" t="s">
        <v>421</v>
      </c>
      <c r="B766" s="92" t="s">
        <v>420</v>
      </c>
      <c r="C766" s="92">
        <v>1077.0</v>
      </c>
      <c r="D766" s="92" t="s">
        <v>1333</v>
      </c>
      <c r="E766" s="92" t="s">
        <v>74</v>
      </c>
      <c r="F766" s="174">
        <v>45230.0</v>
      </c>
      <c r="G766" s="174">
        <v>45725.0</v>
      </c>
      <c r="H766" s="174">
        <v>45725.0</v>
      </c>
      <c r="I766" s="174">
        <v>45725.0</v>
      </c>
      <c r="J766" s="175">
        <v>19.99</v>
      </c>
      <c r="K766" s="175">
        <v>11.99</v>
      </c>
      <c r="L766" s="175">
        <f t="shared" si="117"/>
        <v>8</v>
      </c>
      <c r="M766" s="92">
        <v>1.0</v>
      </c>
      <c r="N766" s="175">
        <f t="shared" si="118"/>
        <v>11.99</v>
      </c>
    </row>
    <row r="767">
      <c r="A767" s="178">
        <f t="shared" ref="A767:B767" si="119">COUNTA(A765:A766)</f>
        <v>2</v>
      </c>
      <c r="B767" s="178">
        <f t="shared" si="119"/>
        <v>2</v>
      </c>
      <c r="C767" s="178"/>
      <c r="D767" s="180"/>
      <c r="E767" s="180"/>
      <c r="F767" s="265"/>
      <c r="G767" s="265"/>
      <c r="H767" s="180"/>
      <c r="I767" s="180"/>
      <c r="J767" s="179">
        <f t="shared" ref="J767:M767" si="120">SUM(J765:J766)</f>
        <v>28.98</v>
      </c>
      <c r="K767" s="179">
        <f t="shared" si="120"/>
        <v>15.98</v>
      </c>
      <c r="L767" s="179">
        <f t="shared" si="120"/>
        <v>13</v>
      </c>
      <c r="M767" s="180">
        <f t="shared" si="120"/>
        <v>4</v>
      </c>
      <c r="N767" s="179">
        <f>SUM(N765:N766)/M767</f>
        <v>3.33</v>
      </c>
    </row>
    <row r="768">
      <c r="A768" s="178"/>
      <c r="B768" s="178"/>
      <c r="C768" s="178"/>
      <c r="D768" s="180"/>
      <c r="E768" s="180"/>
      <c r="F768" s="265"/>
      <c r="G768" s="265"/>
      <c r="H768" s="180"/>
      <c r="I768" s="180"/>
      <c r="J768" s="179"/>
      <c r="K768" s="179"/>
      <c r="L768" s="179"/>
      <c r="M768" s="180"/>
      <c r="N768" s="179"/>
    </row>
    <row r="769">
      <c r="A769" s="237" t="s">
        <v>424</v>
      </c>
      <c r="B769" s="237" t="s">
        <v>423</v>
      </c>
      <c r="C769" s="237">
        <v>595.0</v>
      </c>
      <c r="D769" s="237" t="s">
        <v>1334</v>
      </c>
      <c r="E769" s="237" t="s">
        <v>31</v>
      </c>
      <c r="F769" s="238">
        <v>44166.0</v>
      </c>
      <c r="G769" s="238">
        <v>44967.0</v>
      </c>
      <c r="H769" s="238">
        <v>44967.0</v>
      </c>
      <c r="I769" s="238">
        <v>44967.0</v>
      </c>
      <c r="J769" s="239">
        <v>49.99</v>
      </c>
      <c r="K769" s="239">
        <v>12.49</v>
      </c>
      <c r="L769" s="239">
        <f t="shared" ref="L769:L771" si="121">J769-K769</f>
        <v>37.5</v>
      </c>
      <c r="M769" s="237">
        <v>64.0</v>
      </c>
      <c r="N769" s="239">
        <f t="shared" ref="N769:N771" si="122">K769/M769</f>
        <v>0.19515625</v>
      </c>
    </row>
    <row r="770">
      <c r="A770" s="237" t="s">
        <v>424</v>
      </c>
      <c r="B770" s="237" t="s">
        <v>425</v>
      </c>
      <c r="C770" s="237">
        <v>874.0</v>
      </c>
      <c r="D770" s="237" t="s">
        <v>1335</v>
      </c>
      <c r="E770" s="237" t="s">
        <v>31</v>
      </c>
      <c r="F770" s="238">
        <v>44294.0</v>
      </c>
      <c r="G770" s="238">
        <v>44398.0</v>
      </c>
      <c r="H770" s="238">
        <v>44852.0</v>
      </c>
      <c r="I770" s="238">
        <v>44854.0</v>
      </c>
      <c r="J770" s="239">
        <v>12.99</v>
      </c>
      <c r="K770" s="239">
        <v>9.74</v>
      </c>
      <c r="L770" s="239">
        <f t="shared" si="121"/>
        <v>3.25</v>
      </c>
      <c r="M770" s="237">
        <v>12.0</v>
      </c>
      <c r="N770" s="239">
        <f t="shared" si="122"/>
        <v>0.8116666667</v>
      </c>
    </row>
    <row r="771">
      <c r="A771" s="237" t="s">
        <v>424</v>
      </c>
      <c r="B771" s="237"/>
      <c r="C771" s="237">
        <v>875.0</v>
      </c>
      <c r="D771" s="237" t="s">
        <v>1336</v>
      </c>
      <c r="E771" s="237" t="s">
        <v>31</v>
      </c>
      <c r="F771" s="238">
        <v>44301.0</v>
      </c>
      <c r="G771" s="238">
        <v>44854.0</v>
      </c>
      <c r="H771" s="238">
        <v>44854.0</v>
      </c>
      <c r="I771" s="238">
        <v>44858.0</v>
      </c>
      <c r="J771" s="239">
        <v>12.99</v>
      </c>
      <c r="K771" s="239">
        <v>12.99</v>
      </c>
      <c r="L771" s="239">
        <f t="shared" si="121"/>
        <v>0</v>
      </c>
      <c r="M771" s="237">
        <v>15.0</v>
      </c>
      <c r="N771" s="239">
        <f t="shared" si="122"/>
        <v>0.866</v>
      </c>
    </row>
    <row r="772">
      <c r="A772" s="127">
        <f t="shared" ref="A772:B772" si="123">COUNTA(A769:A771)</f>
        <v>3</v>
      </c>
      <c r="B772" s="127">
        <f t="shared" si="123"/>
        <v>2</v>
      </c>
      <c r="C772" s="127"/>
      <c r="D772" s="127"/>
      <c r="E772" s="127"/>
      <c r="F772" s="129"/>
      <c r="G772" s="129"/>
      <c r="H772" s="129"/>
      <c r="I772" s="129"/>
      <c r="J772" s="161">
        <f t="shared" ref="J772:M772" si="124">SUM(J769:J771)</f>
        <v>75.97</v>
      </c>
      <c r="K772" s="161">
        <f t="shared" si="124"/>
        <v>35.22</v>
      </c>
      <c r="L772" s="161">
        <f t="shared" si="124"/>
        <v>40.75</v>
      </c>
      <c r="M772" s="128">
        <f t="shared" si="124"/>
        <v>91</v>
      </c>
      <c r="N772" s="161">
        <f>SUM(N769:N771)/M772</f>
        <v>0.02058047161</v>
      </c>
    </row>
    <row r="773">
      <c r="A773" s="127"/>
      <c r="B773" s="127"/>
      <c r="C773" s="127"/>
      <c r="D773" s="127"/>
      <c r="E773" s="127"/>
      <c r="F773" s="129"/>
      <c r="G773" s="129"/>
      <c r="H773" s="129"/>
      <c r="I773" s="129"/>
      <c r="J773" s="161"/>
      <c r="K773" s="161"/>
      <c r="L773" s="161"/>
      <c r="M773" s="128"/>
      <c r="N773" s="161"/>
    </row>
    <row r="774">
      <c r="A774" s="190" t="s">
        <v>427</v>
      </c>
      <c r="B774" s="266" t="s">
        <v>431</v>
      </c>
      <c r="C774" s="191">
        <v>1078.0</v>
      </c>
      <c r="D774" s="267" t="s">
        <v>1337</v>
      </c>
      <c r="E774" s="267" t="s">
        <v>668</v>
      </c>
      <c r="F774" s="268">
        <v>44397.0</v>
      </c>
      <c r="G774" s="268">
        <v>45730.0</v>
      </c>
      <c r="H774" s="268">
        <v>45730.0</v>
      </c>
      <c r="I774" s="268">
        <v>45730.0</v>
      </c>
      <c r="J774" s="269">
        <v>9.99</v>
      </c>
      <c r="K774" s="269">
        <v>3.99</v>
      </c>
      <c r="L774" s="269">
        <f t="shared" ref="L774:L780" si="125">J774-K774</f>
        <v>6</v>
      </c>
      <c r="M774" s="266">
        <v>1.0</v>
      </c>
      <c r="N774" s="270">
        <f t="shared" ref="N774:N780" si="126">K774/M774</f>
        <v>3.99</v>
      </c>
    </row>
    <row r="775">
      <c r="A775" s="190" t="s">
        <v>427</v>
      </c>
      <c r="B775" s="190" t="s">
        <v>428</v>
      </c>
      <c r="C775" s="190">
        <v>776.0</v>
      </c>
      <c r="D775" s="190" t="s">
        <v>1338</v>
      </c>
      <c r="E775" s="190" t="s">
        <v>31</v>
      </c>
      <c r="F775" s="197">
        <v>43643.0</v>
      </c>
      <c r="G775" s="197">
        <v>44431.0</v>
      </c>
      <c r="H775" s="197">
        <v>44438.0</v>
      </c>
      <c r="I775" s="197">
        <v>44438.0</v>
      </c>
      <c r="J775" s="198">
        <v>9.99</v>
      </c>
      <c r="K775" s="198">
        <v>4.99</v>
      </c>
      <c r="L775" s="269">
        <f t="shared" si="125"/>
        <v>5</v>
      </c>
      <c r="M775" s="190">
        <v>1.0</v>
      </c>
      <c r="N775" s="270">
        <f t="shared" si="126"/>
        <v>4.99</v>
      </c>
    </row>
    <row r="776">
      <c r="A776" s="190" t="s">
        <v>427</v>
      </c>
      <c r="B776" s="190" t="s">
        <v>429</v>
      </c>
      <c r="C776" s="190">
        <v>766.0</v>
      </c>
      <c r="D776" s="190" t="s">
        <v>1339</v>
      </c>
      <c r="E776" s="190" t="s">
        <v>31</v>
      </c>
      <c r="F776" s="197">
        <v>43649.0</v>
      </c>
      <c r="G776" s="197">
        <v>44351.0</v>
      </c>
      <c r="H776" s="197">
        <v>44539.0</v>
      </c>
      <c r="I776" s="197">
        <v>44544.0</v>
      </c>
      <c r="J776" s="198">
        <v>6.99</v>
      </c>
      <c r="K776" s="198">
        <v>2.79</v>
      </c>
      <c r="L776" s="269">
        <f t="shared" si="125"/>
        <v>4.2</v>
      </c>
      <c r="M776" s="190">
        <v>2.0</v>
      </c>
      <c r="N776" s="270">
        <f t="shared" si="126"/>
        <v>1.395</v>
      </c>
    </row>
    <row r="777">
      <c r="A777" s="190" t="s">
        <v>427</v>
      </c>
      <c r="B777" s="190" t="s">
        <v>432</v>
      </c>
      <c r="C777" s="190">
        <v>659.0</v>
      </c>
      <c r="D777" s="190" t="s">
        <v>1340</v>
      </c>
      <c r="E777" s="190" t="s">
        <v>31</v>
      </c>
      <c r="F777" s="197">
        <v>43986.0</v>
      </c>
      <c r="G777" s="197">
        <v>44351.0</v>
      </c>
      <c r="H777" s="197">
        <v>44673.0</v>
      </c>
      <c r="I777" s="197">
        <v>44673.0</v>
      </c>
      <c r="J777" s="198">
        <v>7.99</v>
      </c>
      <c r="K777" s="198">
        <v>5.59</v>
      </c>
      <c r="L777" s="269">
        <f t="shared" si="125"/>
        <v>2.4</v>
      </c>
      <c r="M777" s="190">
        <v>5.0</v>
      </c>
      <c r="N777" s="270">
        <f t="shared" si="126"/>
        <v>1.118</v>
      </c>
    </row>
    <row r="778">
      <c r="A778" s="190" t="s">
        <v>427</v>
      </c>
      <c r="B778" s="271" t="s">
        <v>430</v>
      </c>
      <c r="C778" s="209">
        <v>926.0</v>
      </c>
      <c r="D778" s="190" t="s">
        <v>1341</v>
      </c>
      <c r="E778" s="190" t="s">
        <v>31</v>
      </c>
      <c r="F778" s="197">
        <v>44019.0</v>
      </c>
      <c r="G778" s="197">
        <v>44431.0</v>
      </c>
      <c r="H778" s="197">
        <v>45471.0</v>
      </c>
      <c r="I778" s="197">
        <v>45471.0</v>
      </c>
      <c r="J778" s="198">
        <v>14.99</v>
      </c>
      <c r="K778" s="198">
        <v>9.74</v>
      </c>
      <c r="L778" s="269">
        <f t="shared" si="125"/>
        <v>5.25</v>
      </c>
      <c r="M778" s="190">
        <v>2.0</v>
      </c>
      <c r="N778" s="270">
        <f t="shared" si="126"/>
        <v>4.87</v>
      </c>
    </row>
    <row r="779">
      <c r="A779" s="190" t="s">
        <v>427</v>
      </c>
      <c r="B779" s="190" t="s">
        <v>426</v>
      </c>
      <c r="C779" s="190">
        <v>761.0</v>
      </c>
      <c r="D779" s="190" t="s">
        <v>1342</v>
      </c>
      <c r="E779" s="190" t="s">
        <v>31</v>
      </c>
      <c r="F779" s="197">
        <v>44281.0</v>
      </c>
      <c r="G779" s="197">
        <v>44335.0</v>
      </c>
      <c r="H779" s="197">
        <v>44335.0</v>
      </c>
      <c r="I779" s="197">
        <v>44335.0</v>
      </c>
      <c r="J779" s="198">
        <v>4.99</v>
      </c>
      <c r="K779" s="198">
        <v>3.49</v>
      </c>
      <c r="L779" s="269">
        <f t="shared" si="125"/>
        <v>1.5</v>
      </c>
      <c r="M779" s="190">
        <v>2.0</v>
      </c>
      <c r="N779" s="270">
        <f t="shared" si="126"/>
        <v>1.745</v>
      </c>
    </row>
    <row r="780">
      <c r="A780" s="190" t="s">
        <v>427</v>
      </c>
      <c r="B780" s="190" t="s">
        <v>433</v>
      </c>
      <c r="C780" s="190">
        <v>743.0</v>
      </c>
      <c r="D780" s="190" t="s">
        <v>1343</v>
      </c>
      <c r="E780" s="190" t="s">
        <v>31</v>
      </c>
      <c r="F780" s="197">
        <v>44623.0</v>
      </c>
      <c r="G780" s="197">
        <v>45176.0</v>
      </c>
      <c r="H780" s="197">
        <v>45176.0</v>
      </c>
      <c r="I780" s="197">
        <v>45176.0</v>
      </c>
      <c r="J780" s="198">
        <v>6.99</v>
      </c>
      <c r="K780" s="198">
        <v>0.0</v>
      </c>
      <c r="L780" s="269">
        <f t="shared" si="125"/>
        <v>6.99</v>
      </c>
      <c r="M780" s="190">
        <v>1.0</v>
      </c>
      <c r="N780" s="270">
        <f t="shared" si="126"/>
        <v>0</v>
      </c>
    </row>
    <row r="781">
      <c r="A781" s="108">
        <f t="shared" ref="A781:B781" si="127">COUNTA(A774:A780)</f>
        <v>7</v>
      </c>
      <c r="B781" s="108">
        <f t="shared" si="127"/>
        <v>7</v>
      </c>
      <c r="C781" s="108"/>
      <c r="D781" s="107"/>
      <c r="E781" s="108"/>
      <c r="F781" s="200"/>
      <c r="G781" s="200"/>
      <c r="H781" s="107"/>
      <c r="I781" s="107"/>
      <c r="J781" s="201">
        <f t="shared" ref="J781:M781" si="128">SUM(J774:J780)</f>
        <v>61.93</v>
      </c>
      <c r="K781" s="201">
        <f t="shared" si="128"/>
        <v>30.59</v>
      </c>
      <c r="L781" s="201">
        <f t="shared" si="128"/>
        <v>31.34</v>
      </c>
      <c r="M781" s="107">
        <f t="shared" si="128"/>
        <v>14</v>
      </c>
      <c r="N781" s="201">
        <f>SUM(N774:N780)/M781</f>
        <v>1.293428571</v>
      </c>
    </row>
    <row r="782">
      <c r="A782" s="190"/>
      <c r="B782" s="190"/>
      <c r="C782" s="190"/>
      <c r="D782" s="191"/>
      <c r="E782" s="190"/>
      <c r="F782" s="192"/>
      <c r="G782" s="192"/>
      <c r="H782" s="191"/>
      <c r="I782" s="191"/>
      <c r="J782" s="193"/>
      <c r="K782" s="193"/>
      <c r="L782" s="193"/>
      <c r="M782" s="191"/>
      <c r="N782" s="193"/>
    </row>
    <row r="783">
      <c r="A783" s="272" t="s">
        <v>435</v>
      </c>
      <c r="B783" s="272" t="s">
        <v>437</v>
      </c>
      <c r="C783" s="272">
        <v>98.0</v>
      </c>
      <c r="D783" s="272" t="s">
        <v>1344</v>
      </c>
      <c r="E783" s="272" t="s">
        <v>44</v>
      </c>
      <c r="F783" s="273">
        <v>37190.0</v>
      </c>
      <c r="G783" s="273">
        <v>42619.0</v>
      </c>
      <c r="H783" s="273">
        <v>42624.0</v>
      </c>
      <c r="I783" s="273">
        <v>43935.0</v>
      </c>
      <c r="J783" s="274">
        <v>10.99</v>
      </c>
      <c r="K783" s="274">
        <v>5.99</v>
      </c>
      <c r="L783" s="274">
        <f t="shared" ref="L783:L791" si="129">J783-K783</f>
        <v>5</v>
      </c>
      <c r="M783" s="272">
        <v>55.0</v>
      </c>
      <c r="N783" s="274">
        <f t="shared" ref="N783:N791" si="130">K783/M783</f>
        <v>0.1089090909</v>
      </c>
    </row>
    <row r="784">
      <c r="A784" s="272" t="s">
        <v>435</v>
      </c>
      <c r="B784" s="272"/>
      <c r="C784" s="272">
        <v>99.0</v>
      </c>
      <c r="D784" s="272" t="s">
        <v>1345</v>
      </c>
      <c r="E784" s="272" t="s">
        <v>44</v>
      </c>
      <c r="F784" s="273">
        <v>37568.0</v>
      </c>
      <c r="G784" s="273">
        <v>42619.0</v>
      </c>
      <c r="H784" s="273">
        <v>43935.0</v>
      </c>
      <c r="I784" s="273">
        <v>45694.0</v>
      </c>
      <c r="J784" s="274">
        <v>12.0</v>
      </c>
      <c r="K784" s="274">
        <v>7.0</v>
      </c>
      <c r="L784" s="274">
        <f t="shared" si="129"/>
        <v>5</v>
      </c>
      <c r="M784" s="272">
        <v>60.0</v>
      </c>
      <c r="N784" s="274">
        <f t="shared" si="130"/>
        <v>0.1166666667</v>
      </c>
    </row>
    <row r="785">
      <c r="A785" s="272" t="s">
        <v>435</v>
      </c>
      <c r="B785" s="272"/>
      <c r="C785" s="272">
        <v>113.0</v>
      </c>
      <c r="D785" s="272" t="s">
        <v>1346</v>
      </c>
      <c r="E785" s="272" t="s">
        <v>44</v>
      </c>
      <c r="F785" s="273">
        <v>37946.0</v>
      </c>
      <c r="G785" s="273">
        <v>42950.0</v>
      </c>
      <c r="H785" s="273">
        <v>44471.0</v>
      </c>
      <c r="I785" s="273">
        <v>44475.0</v>
      </c>
      <c r="J785" s="274">
        <v>13.99</v>
      </c>
      <c r="K785" s="274">
        <v>5.99</v>
      </c>
      <c r="L785" s="274">
        <f t="shared" si="129"/>
        <v>8</v>
      </c>
      <c r="M785" s="272">
        <v>25.0</v>
      </c>
      <c r="N785" s="274">
        <f t="shared" si="130"/>
        <v>0.2396</v>
      </c>
    </row>
    <row r="786">
      <c r="A786" s="272" t="s">
        <v>435</v>
      </c>
      <c r="B786" s="272"/>
      <c r="C786" s="272">
        <v>100.0</v>
      </c>
      <c r="D786" s="272" t="s">
        <v>1347</v>
      </c>
      <c r="E786" s="272" t="s">
        <v>44</v>
      </c>
      <c r="F786" s="273">
        <v>38289.0</v>
      </c>
      <c r="G786" s="273">
        <v>42619.0</v>
      </c>
      <c r="H786" s="273">
        <v>42917.0</v>
      </c>
      <c r="I786" s="273">
        <v>44324.0</v>
      </c>
      <c r="J786" s="274">
        <v>12.0</v>
      </c>
      <c r="K786" s="274">
        <v>7.0</v>
      </c>
      <c r="L786" s="274">
        <f t="shared" si="129"/>
        <v>5</v>
      </c>
      <c r="M786" s="272">
        <v>110.0</v>
      </c>
      <c r="N786" s="274">
        <f t="shared" si="130"/>
        <v>0.06363636364</v>
      </c>
    </row>
    <row r="787">
      <c r="A787" s="272" t="s">
        <v>435</v>
      </c>
      <c r="B787" s="272"/>
      <c r="C787" s="272">
        <v>250.0</v>
      </c>
      <c r="D787" s="272" t="s">
        <v>1348</v>
      </c>
      <c r="E787" s="272" t="s">
        <v>646</v>
      </c>
      <c r="F787" s="273">
        <v>39567.0</v>
      </c>
      <c r="G787" s="273">
        <v>40342.0</v>
      </c>
      <c r="H787" s="273">
        <v>40342.0</v>
      </c>
      <c r="I787" s="273">
        <v>45468.0</v>
      </c>
      <c r="J787" s="274">
        <v>59.99</v>
      </c>
      <c r="K787" s="274">
        <v>59.99</v>
      </c>
      <c r="L787" s="274">
        <f t="shared" si="129"/>
        <v>0</v>
      </c>
      <c r="M787" s="272">
        <v>60.0</v>
      </c>
      <c r="N787" s="274">
        <f t="shared" si="130"/>
        <v>0.9998333333</v>
      </c>
    </row>
    <row r="788">
      <c r="A788" s="272" t="s">
        <v>435</v>
      </c>
      <c r="B788" s="272"/>
      <c r="C788" s="272">
        <v>251.0</v>
      </c>
      <c r="D788" s="272" t="s">
        <v>1349</v>
      </c>
      <c r="E788" s="272" t="s">
        <v>646</v>
      </c>
      <c r="F788" s="273">
        <v>41534.0</v>
      </c>
      <c r="G788" s="273">
        <v>41551.0</v>
      </c>
      <c r="H788" s="273">
        <v>41551.0</v>
      </c>
      <c r="I788" s="273">
        <v>44672.0</v>
      </c>
      <c r="J788" s="274">
        <v>109.98</v>
      </c>
      <c r="K788" s="274">
        <v>34.98</v>
      </c>
      <c r="L788" s="274">
        <f t="shared" si="129"/>
        <v>75</v>
      </c>
      <c r="M788" s="272">
        <v>170.0</v>
      </c>
      <c r="N788" s="274">
        <f t="shared" si="130"/>
        <v>0.2057647059</v>
      </c>
    </row>
    <row r="789">
      <c r="A789" s="272" t="s">
        <v>435</v>
      </c>
      <c r="B789" s="272" t="s">
        <v>436</v>
      </c>
      <c r="C789" s="272">
        <v>816.0</v>
      </c>
      <c r="D789" s="272" t="s">
        <v>1350</v>
      </c>
      <c r="E789" s="272" t="s">
        <v>31</v>
      </c>
      <c r="F789" s="273">
        <v>42824.0</v>
      </c>
      <c r="G789" s="273">
        <v>42951.0</v>
      </c>
      <c r="H789" s="273">
        <v>43080.0</v>
      </c>
      <c r="I789" s="273">
        <v>43324.0</v>
      </c>
      <c r="J789" s="274">
        <v>8.99</v>
      </c>
      <c r="K789" s="274">
        <v>5.49</v>
      </c>
      <c r="L789" s="274">
        <f t="shared" si="129"/>
        <v>3.5</v>
      </c>
      <c r="M789" s="272">
        <v>5.0</v>
      </c>
      <c r="N789" s="274">
        <f t="shared" si="130"/>
        <v>1.098</v>
      </c>
    </row>
    <row r="790">
      <c r="A790" s="272" t="s">
        <v>435</v>
      </c>
      <c r="B790" s="272" t="s">
        <v>434</v>
      </c>
      <c r="C790" s="272">
        <v>565.0</v>
      </c>
      <c r="D790" s="272" t="s">
        <v>1351</v>
      </c>
      <c r="E790" s="272" t="s">
        <v>31</v>
      </c>
      <c r="F790" s="273">
        <v>43830.0</v>
      </c>
      <c r="G790" s="273">
        <v>44431.0</v>
      </c>
      <c r="H790" s="273">
        <v>44433.0</v>
      </c>
      <c r="I790" s="273">
        <v>44440.0</v>
      </c>
      <c r="J790" s="274">
        <v>14.99</v>
      </c>
      <c r="K790" s="274">
        <v>2.99</v>
      </c>
      <c r="L790" s="274">
        <f t="shared" si="129"/>
        <v>12</v>
      </c>
      <c r="M790" s="272">
        <v>50.0</v>
      </c>
      <c r="N790" s="274">
        <f t="shared" si="130"/>
        <v>0.0598</v>
      </c>
    </row>
    <row r="791">
      <c r="A791" s="272" t="s">
        <v>435</v>
      </c>
      <c r="B791" s="272" t="s">
        <v>438</v>
      </c>
      <c r="C791" s="272">
        <v>1012.0</v>
      </c>
      <c r="D791" s="272" t="s">
        <v>1352</v>
      </c>
      <c r="E791" s="272" t="s">
        <v>663</v>
      </c>
      <c r="F791" s="273">
        <v>44358.0</v>
      </c>
      <c r="G791" s="273">
        <v>44383.0</v>
      </c>
      <c r="H791" s="273">
        <v>44383.0</v>
      </c>
      <c r="I791" s="273">
        <v>44383.0</v>
      </c>
      <c r="J791" s="274">
        <v>0.0</v>
      </c>
      <c r="K791" s="274">
        <v>0.0</v>
      </c>
      <c r="L791" s="274">
        <f t="shared" si="129"/>
        <v>0</v>
      </c>
      <c r="M791" s="272">
        <v>1.0</v>
      </c>
      <c r="N791" s="274">
        <f t="shared" si="130"/>
        <v>0</v>
      </c>
    </row>
    <row r="792">
      <c r="A792" s="275">
        <f t="shared" ref="A792:B792" si="131">COUNTA(A783:A791)</f>
        <v>9</v>
      </c>
      <c r="B792" s="275">
        <f t="shared" si="131"/>
        <v>4</v>
      </c>
      <c r="C792" s="275"/>
      <c r="D792" s="276"/>
      <c r="E792" s="276"/>
      <c r="F792" s="277"/>
      <c r="G792" s="277"/>
      <c r="H792" s="276"/>
      <c r="I792" s="276"/>
      <c r="J792" s="278">
        <f t="shared" ref="J792:M792" si="132">SUM(J783:J791)</f>
        <v>242.93</v>
      </c>
      <c r="K792" s="278">
        <f t="shared" si="132"/>
        <v>129.43</v>
      </c>
      <c r="L792" s="278">
        <f t="shared" si="132"/>
        <v>113.5</v>
      </c>
      <c r="M792" s="276">
        <f t="shared" si="132"/>
        <v>536</v>
      </c>
      <c r="N792" s="278">
        <f>SUM(N783:N791)/M792</f>
        <v>0.005395914478</v>
      </c>
    </row>
    <row r="793">
      <c r="A793" s="171"/>
      <c r="B793" s="171"/>
      <c r="C793" s="171"/>
      <c r="D793" s="172"/>
      <c r="E793" s="172"/>
      <c r="F793" s="173"/>
      <c r="G793" s="173"/>
      <c r="H793" s="172"/>
      <c r="I793" s="172"/>
      <c r="J793" s="182"/>
      <c r="K793" s="182"/>
      <c r="L793" s="182"/>
      <c r="M793" s="172"/>
      <c r="N793" s="182"/>
    </row>
    <row r="794">
      <c r="A794" s="70" t="s">
        <v>440</v>
      </c>
      <c r="B794" s="70" t="s">
        <v>441</v>
      </c>
      <c r="C794" s="70">
        <v>455.0</v>
      </c>
      <c r="D794" s="70" t="s">
        <v>1353</v>
      </c>
      <c r="E794" s="70" t="s">
        <v>668</v>
      </c>
      <c r="F794" s="130">
        <v>42486.0</v>
      </c>
      <c r="G794" s="130">
        <v>42619.0</v>
      </c>
      <c r="H794" s="130">
        <v>44049.0</v>
      </c>
      <c r="I794" s="130">
        <v>44049.0</v>
      </c>
      <c r="J794" s="72">
        <v>12.99</v>
      </c>
      <c r="K794" s="72">
        <v>12.99</v>
      </c>
      <c r="L794" s="72">
        <f t="shared" ref="L794:L797" si="133">J794-K794</f>
        <v>0</v>
      </c>
      <c r="M794" s="70">
        <v>3.0</v>
      </c>
      <c r="N794" s="72">
        <f t="shared" ref="N794:N797" si="134">K794/M794</f>
        <v>4.33</v>
      </c>
    </row>
    <row r="795">
      <c r="A795" s="70" t="s">
        <v>440</v>
      </c>
      <c r="B795" s="70" t="s">
        <v>439</v>
      </c>
      <c r="C795" s="70">
        <v>649.0</v>
      </c>
      <c r="D795" s="70" t="s">
        <v>1354</v>
      </c>
      <c r="E795" s="70" t="s">
        <v>31</v>
      </c>
      <c r="F795" s="130">
        <v>42198.0</v>
      </c>
      <c r="G795" s="130">
        <v>45256.0</v>
      </c>
      <c r="H795" s="130">
        <v>45256.0</v>
      </c>
      <c r="I795" s="130">
        <v>45256.0</v>
      </c>
      <c r="J795" s="72">
        <v>14.99</v>
      </c>
      <c r="K795" s="72">
        <v>1.49</v>
      </c>
      <c r="L795" s="72">
        <f t="shared" si="133"/>
        <v>13.5</v>
      </c>
      <c r="M795" s="70">
        <v>1.0</v>
      </c>
      <c r="N795" s="72">
        <f t="shared" si="134"/>
        <v>1.49</v>
      </c>
    </row>
    <row r="796">
      <c r="A796" s="70" t="s">
        <v>440</v>
      </c>
      <c r="B796" s="70"/>
      <c r="C796" s="70">
        <v>650.0</v>
      </c>
      <c r="D796" s="70" t="s">
        <v>1355</v>
      </c>
      <c r="E796" s="70" t="s">
        <v>31</v>
      </c>
      <c r="F796" s="130">
        <v>42780.0</v>
      </c>
      <c r="G796" s="130">
        <v>45256.0</v>
      </c>
      <c r="H796" s="130">
        <v>45256.0</v>
      </c>
      <c r="I796" s="130">
        <v>45256.0</v>
      </c>
      <c r="J796" s="72">
        <v>14.99</v>
      </c>
      <c r="K796" s="72">
        <v>1.49</v>
      </c>
      <c r="L796" s="72">
        <f t="shared" si="133"/>
        <v>13.5</v>
      </c>
      <c r="M796" s="70">
        <v>1.0</v>
      </c>
      <c r="N796" s="72">
        <f t="shared" si="134"/>
        <v>1.49</v>
      </c>
    </row>
    <row r="797">
      <c r="A797" s="70" t="s">
        <v>440</v>
      </c>
      <c r="B797" s="70"/>
      <c r="C797" s="70">
        <v>651.0</v>
      </c>
      <c r="D797" s="70" t="s">
        <v>1356</v>
      </c>
      <c r="E797" s="70" t="s">
        <v>31</v>
      </c>
      <c r="F797" s="130">
        <v>43006.0</v>
      </c>
      <c r="G797" s="130">
        <v>45256.0</v>
      </c>
      <c r="H797" s="130">
        <v>45256.0</v>
      </c>
      <c r="I797" s="130">
        <v>45256.0</v>
      </c>
      <c r="J797" s="72">
        <v>14.99</v>
      </c>
      <c r="K797" s="72">
        <v>1.49</v>
      </c>
      <c r="L797" s="72">
        <f t="shared" si="133"/>
        <v>13.5</v>
      </c>
      <c r="M797" s="70">
        <v>1.0</v>
      </c>
      <c r="N797" s="72">
        <f t="shared" si="134"/>
        <v>1.49</v>
      </c>
    </row>
    <row r="798">
      <c r="A798" s="76">
        <f t="shared" ref="A798:B798" si="135">COUNTA(A794:A797)</f>
        <v>4</v>
      </c>
      <c r="B798" s="76">
        <f t="shared" si="135"/>
        <v>2</v>
      </c>
      <c r="C798" s="76"/>
      <c r="D798" s="37"/>
      <c r="E798" s="37"/>
      <c r="F798" s="131"/>
      <c r="G798" s="131"/>
      <c r="H798" s="131"/>
      <c r="I798" s="131"/>
      <c r="J798" s="74">
        <f t="shared" ref="J798:M798" si="136">SUM(J794:J797)</f>
        <v>57.96</v>
      </c>
      <c r="K798" s="74">
        <f t="shared" si="136"/>
        <v>17.46</v>
      </c>
      <c r="L798" s="74">
        <f t="shared" si="136"/>
        <v>40.5</v>
      </c>
      <c r="M798" s="37">
        <f t="shared" si="136"/>
        <v>6</v>
      </c>
      <c r="N798" s="74">
        <f>SUM(N794:N797)/M798</f>
        <v>1.466666667</v>
      </c>
    </row>
    <row r="799">
      <c r="A799" s="132"/>
      <c r="B799" s="132"/>
      <c r="C799" s="132"/>
      <c r="D799" s="133"/>
      <c r="E799" s="133"/>
      <c r="F799" s="134"/>
      <c r="G799" s="134"/>
      <c r="H799" s="134"/>
      <c r="I799" s="134"/>
      <c r="J799" s="170"/>
      <c r="K799" s="170"/>
      <c r="L799" s="170"/>
      <c r="M799" s="133"/>
      <c r="N799" s="170"/>
    </row>
    <row r="800">
      <c r="A800" s="190" t="s">
        <v>443</v>
      </c>
      <c r="B800" s="190" t="s">
        <v>442</v>
      </c>
      <c r="C800" s="190">
        <v>747.0</v>
      </c>
      <c r="D800" s="190" t="s">
        <v>1357</v>
      </c>
      <c r="E800" s="190" t="s">
        <v>31</v>
      </c>
      <c r="F800" s="197">
        <v>42955.0</v>
      </c>
      <c r="G800" s="197">
        <v>44708.0</v>
      </c>
      <c r="H800" s="197">
        <v>44708.0</v>
      </c>
      <c r="I800" s="197">
        <v>44708.0</v>
      </c>
      <c r="J800" s="198">
        <v>9.99</v>
      </c>
      <c r="K800" s="198">
        <v>4.99</v>
      </c>
      <c r="L800" s="198">
        <f>J800-K800</f>
        <v>5</v>
      </c>
      <c r="M800" s="190">
        <v>1.0</v>
      </c>
      <c r="N800" s="198">
        <f>K800/M800</f>
        <v>4.99</v>
      </c>
    </row>
    <row r="801">
      <c r="A801" s="108">
        <f t="shared" ref="A801:B801" si="137">COUNTA(A800)</f>
        <v>1</v>
      </c>
      <c r="B801" s="108">
        <f t="shared" si="137"/>
        <v>1</v>
      </c>
      <c r="C801" s="108"/>
      <c r="D801" s="107"/>
      <c r="E801" s="107"/>
      <c r="F801" s="200"/>
      <c r="G801" s="200"/>
      <c r="H801" s="107"/>
      <c r="I801" s="107"/>
      <c r="J801" s="201">
        <f t="shared" ref="J801:M801" si="138">SUM(J800)</f>
        <v>9.99</v>
      </c>
      <c r="K801" s="201">
        <f t="shared" si="138"/>
        <v>4.99</v>
      </c>
      <c r="L801" s="201">
        <f t="shared" si="138"/>
        <v>5</v>
      </c>
      <c r="M801" s="107">
        <f t="shared" si="138"/>
        <v>1</v>
      </c>
      <c r="N801" s="201">
        <f>SUM(N800)/M801</f>
        <v>4.99</v>
      </c>
    </row>
    <row r="802">
      <c r="A802" s="190"/>
      <c r="B802" s="190"/>
      <c r="C802" s="190"/>
      <c r="D802" s="191"/>
      <c r="E802" s="191"/>
      <c r="F802" s="192"/>
      <c r="G802" s="192"/>
      <c r="H802" s="191"/>
      <c r="I802" s="191"/>
      <c r="J802" s="193"/>
      <c r="K802" s="193"/>
      <c r="L802" s="193"/>
      <c r="M802" s="191"/>
      <c r="N802" s="193"/>
    </row>
    <row r="803">
      <c r="A803" s="119" t="s">
        <v>445</v>
      </c>
      <c r="B803" s="119" t="s">
        <v>444</v>
      </c>
      <c r="C803" s="119">
        <v>528.0</v>
      </c>
      <c r="D803" s="119" t="s">
        <v>1358</v>
      </c>
      <c r="E803" s="119" t="s">
        <v>31</v>
      </c>
      <c r="F803" s="120">
        <v>42430.0</v>
      </c>
      <c r="G803" s="120">
        <v>42750.0</v>
      </c>
      <c r="H803" s="120">
        <v>42753.0</v>
      </c>
      <c r="I803" s="120">
        <v>44009.0</v>
      </c>
      <c r="J803" s="121">
        <v>14.99</v>
      </c>
      <c r="K803" s="121">
        <v>4.99</v>
      </c>
      <c r="L803" s="121">
        <f>J803-K803</f>
        <v>10</v>
      </c>
      <c r="M803" s="119">
        <v>18.0</v>
      </c>
      <c r="N803" s="121">
        <f>K803/M803</f>
        <v>0.2772222222</v>
      </c>
    </row>
    <row r="804">
      <c r="A804" s="123">
        <f t="shared" ref="A804:B804" si="139">COUNTA(A803)</f>
        <v>1</v>
      </c>
      <c r="B804" s="123">
        <f t="shared" si="139"/>
        <v>1</v>
      </c>
      <c r="C804" s="123"/>
      <c r="D804" s="124"/>
      <c r="E804" s="124"/>
      <c r="F804" s="125"/>
      <c r="G804" s="125"/>
      <c r="H804" s="125"/>
      <c r="I804" s="125"/>
      <c r="J804" s="126">
        <f t="shared" ref="J804:N804" si="140">SUM(J803)</f>
        <v>14.99</v>
      </c>
      <c r="K804" s="126">
        <f t="shared" si="140"/>
        <v>4.99</v>
      </c>
      <c r="L804" s="126">
        <f t="shared" si="140"/>
        <v>10</v>
      </c>
      <c r="M804" s="124">
        <f t="shared" si="140"/>
        <v>18</v>
      </c>
      <c r="N804" s="126">
        <f t="shared" si="140"/>
        <v>0.2772222222</v>
      </c>
    </row>
    <row r="805">
      <c r="A805" s="127"/>
      <c r="B805" s="127"/>
      <c r="C805" s="127"/>
      <c r="D805" s="128"/>
      <c r="E805" s="128"/>
      <c r="F805" s="129"/>
      <c r="G805" s="129"/>
      <c r="H805" s="129"/>
      <c r="I805" s="129"/>
      <c r="J805" s="161"/>
      <c r="K805" s="161"/>
      <c r="L805" s="161"/>
      <c r="M805" s="128"/>
      <c r="N805" s="161"/>
    </row>
    <row r="806">
      <c r="A806" s="279" t="s">
        <v>447</v>
      </c>
      <c r="B806" s="279" t="s">
        <v>455</v>
      </c>
      <c r="C806" s="279">
        <v>459.0</v>
      </c>
      <c r="D806" s="279" t="s">
        <v>1359</v>
      </c>
      <c r="E806" s="279" t="s">
        <v>668</v>
      </c>
      <c r="F806" s="280">
        <v>42572.0</v>
      </c>
      <c r="G806" s="280">
        <v>42832.0</v>
      </c>
      <c r="H806" s="280">
        <v>42834.0</v>
      </c>
      <c r="I806" s="280">
        <v>44613.0</v>
      </c>
      <c r="J806" s="281">
        <v>4.99</v>
      </c>
      <c r="K806" s="281">
        <v>1.99</v>
      </c>
      <c r="L806" s="281">
        <f t="shared" ref="L806:L817" si="141">J806-K806</f>
        <v>3</v>
      </c>
      <c r="M806" s="279">
        <v>15.0</v>
      </c>
      <c r="N806" s="281">
        <f t="shared" ref="N806:N817" si="142">K806/M806</f>
        <v>0.1326666667</v>
      </c>
    </row>
    <row r="807">
      <c r="A807" s="279" t="s">
        <v>447</v>
      </c>
      <c r="B807" s="279" t="s">
        <v>454</v>
      </c>
      <c r="C807" s="279">
        <v>475.0</v>
      </c>
      <c r="D807" s="279" t="s">
        <v>1360</v>
      </c>
      <c r="E807" s="279" t="s">
        <v>668</v>
      </c>
      <c r="F807" s="280">
        <v>43018.0</v>
      </c>
      <c r="G807" s="280">
        <v>44335.0</v>
      </c>
      <c r="H807" s="280">
        <v>44335.0</v>
      </c>
      <c r="I807" s="280">
        <v>44466.0</v>
      </c>
      <c r="J807" s="281">
        <v>7.99</v>
      </c>
      <c r="K807" s="281">
        <v>5.99</v>
      </c>
      <c r="L807" s="281">
        <f t="shared" si="141"/>
        <v>2</v>
      </c>
      <c r="M807" s="279">
        <v>2.0</v>
      </c>
      <c r="N807" s="281">
        <f t="shared" si="142"/>
        <v>2.995</v>
      </c>
    </row>
    <row r="808">
      <c r="A808" s="279" t="s">
        <v>447</v>
      </c>
      <c r="B808" s="279" t="s">
        <v>446</v>
      </c>
      <c r="C808" s="279">
        <v>644.0</v>
      </c>
      <c r="D808" s="279" t="s">
        <v>1361</v>
      </c>
      <c r="E808" s="279" t="s">
        <v>31</v>
      </c>
      <c r="F808" s="280">
        <v>42545.0</v>
      </c>
      <c r="G808" s="280">
        <v>42925.0</v>
      </c>
      <c r="H808" s="280">
        <v>43047.0</v>
      </c>
      <c r="I808" s="280">
        <v>45235.0</v>
      </c>
      <c r="J808" s="281">
        <v>19.99</v>
      </c>
      <c r="K808" s="281">
        <v>3.99</v>
      </c>
      <c r="L808" s="281">
        <f t="shared" si="141"/>
        <v>16</v>
      </c>
      <c r="M808" s="279">
        <v>4.0</v>
      </c>
      <c r="N808" s="281">
        <f t="shared" si="142"/>
        <v>0.9975</v>
      </c>
    </row>
    <row r="809">
      <c r="A809" s="279" t="s">
        <v>447</v>
      </c>
      <c r="B809" s="279" t="s">
        <v>451</v>
      </c>
      <c r="C809" s="279">
        <v>522.0</v>
      </c>
      <c r="D809" s="279" t="s">
        <v>1362</v>
      </c>
      <c r="E809" s="279" t="s">
        <v>31</v>
      </c>
      <c r="F809" s="280">
        <v>43783.0</v>
      </c>
      <c r="G809" s="280">
        <v>44708.0</v>
      </c>
      <c r="H809" s="280">
        <v>44708.0</v>
      </c>
      <c r="I809" s="280">
        <v>44708.0</v>
      </c>
      <c r="J809" s="281">
        <v>39.99</v>
      </c>
      <c r="K809" s="281">
        <v>7.99</v>
      </c>
      <c r="L809" s="281">
        <f t="shared" si="141"/>
        <v>32</v>
      </c>
      <c r="M809" s="279">
        <v>1.0</v>
      </c>
      <c r="N809" s="281">
        <f t="shared" si="142"/>
        <v>7.99</v>
      </c>
    </row>
    <row r="810">
      <c r="A810" s="279" t="s">
        <v>447</v>
      </c>
      <c r="B810" s="279" t="s">
        <v>452</v>
      </c>
      <c r="C810" s="279">
        <v>587.0</v>
      </c>
      <c r="D810" s="279" t="s">
        <v>1363</v>
      </c>
      <c r="E810" s="279" t="s">
        <v>31</v>
      </c>
      <c r="F810" s="280">
        <v>43822.0</v>
      </c>
      <c r="G810" s="280">
        <v>43824.0</v>
      </c>
      <c r="H810" s="280">
        <v>44836.0</v>
      </c>
      <c r="I810" s="280">
        <v>44839.0</v>
      </c>
      <c r="J810" s="281">
        <v>5.99</v>
      </c>
      <c r="K810" s="281">
        <v>5.99</v>
      </c>
      <c r="L810" s="281">
        <f t="shared" si="141"/>
        <v>0</v>
      </c>
      <c r="M810" s="279">
        <v>5.0</v>
      </c>
      <c r="N810" s="281">
        <f t="shared" si="142"/>
        <v>1.198</v>
      </c>
    </row>
    <row r="811">
      <c r="A811" s="279" t="s">
        <v>447</v>
      </c>
      <c r="B811" s="279" t="s">
        <v>457</v>
      </c>
      <c r="C811" s="279">
        <v>851.0</v>
      </c>
      <c r="D811" s="279" t="s">
        <v>1364</v>
      </c>
      <c r="E811" s="279" t="s">
        <v>31</v>
      </c>
      <c r="F811" s="280">
        <v>43857.0</v>
      </c>
      <c r="G811" s="280">
        <v>44384.0</v>
      </c>
      <c r="H811" s="280">
        <v>44393.0</v>
      </c>
      <c r="I811" s="280">
        <v>44393.0</v>
      </c>
      <c r="J811" s="281">
        <v>19.99</v>
      </c>
      <c r="K811" s="281">
        <v>5.99</v>
      </c>
      <c r="L811" s="281">
        <f t="shared" si="141"/>
        <v>14</v>
      </c>
      <c r="M811" s="279">
        <v>1.0</v>
      </c>
      <c r="N811" s="281">
        <f t="shared" si="142"/>
        <v>5.99</v>
      </c>
    </row>
    <row r="812">
      <c r="A812" s="279" t="s">
        <v>447</v>
      </c>
      <c r="B812" s="279"/>
      <c r="C812" s="279">
        <v>547.0</v>
      </c>
      <c r="D812" s="279" t="s">
        <v>1365</v>
      </c>
      <c r="E812" s="279" t="s">
        <v>31</v>
      </c>
      <c r="F812" s="280">
        <v>43970.0</v>
      </c>
      <c r="G812" s="280">
        <v>44351.0</v>
      </c>
      <c r="H812" s="280">
        <v>44351.0</v>
      </c>
      <c r="I812" s="280">
        <v>44351.0</v>
      </c>
      <c r="J812" s="281">
        <v>4.99</v>
      </c>
      <c r="K812" s="281">
        <v>3.24</v>
      </c>
      <c r="L812" s="281">
        <f t="shared" si="141"/>
        <v>1.75</v>
      </c>
      <c r="M812" s="279">
        <v>1.0</v>
      </c>
      <c r="N812" s="281">
        <f t="shared" si="142"/>
        <v>3.24</v>
      </c>
    </row>
    <row r="813">
      <c r="A813" s="279" t="s">
        <v>447</v>
      </c>
      <c r="B813" s="279" t="s">
        <v>448</v>
      </c>
      <c r="C813" s="279">
        <v>738.0</v>
      </c>
      <c r="D813" s="279" t="s">
        <v>1366</v>
      </c>
      <c r="E813" s="279" t="s">
        <v>31</v>
      </c>
      <c r="F813" s="280">
        <v>44118.0</v>
      </c>
      <c r="G813" s="280">
        <v>45176.0</v>
      </c>
      <c r="H813" s="280">
        <v>45225.0</v>
      </c>
      <c r="I813" s="280">
        <v>45228.0</v>
      </c>
      <c r="J813" s="281">
        <v>15.99</v>
      </c>
      <c r="K813" s="281">
        <v>0.0</v>
      </c>
      <c r="L813" s="281">
        <f t="shared" si="141"/>
        <v>15.99</v>
      </c>
      <c r="M813" s="279">
        <v>5.0</v>
      </c>
      <c r="N813" s="281">
        <f t="shared" si="142"/>
        <v>0</v>
      </c>
    </row>
    <row r="814">
      <c r="A814" s="279" t="s">
        <v>447</v>
      </c>
      <c r="B814" s="279" t="s">
        <v>450</v>
      </c>
      <c r="C814" s="279">
        <v>601.0</v>
      </c>
      <c r="D814" s="279" t="s">
        <v>1367</v>
      </c>
      <c r="E814" s="279" t="s">
        <v>31</v>
      </c>
      <c r="F814" s="280">
        <v>44280.0</v>
      </c>
      <c r="G814" s="280">
        <v>44351.0</v>
      </c>
      <c r="H814" s="280">
        <v>44371.0</v>
      </c>
      <c r="I814" s="280">
        <v>44371.0</v>
      </c>
      <c r="J814" s="281">
        <v>12.99</v>
      </c>
      <c r="K814" s="281">
        <v>9.09</v>
      </c>
      <c r="L814" s="281">
        <f t="shared" si="141"/>
        <v>3.9</v>
      </c>
      <c r="M814" s="279">
        <v>1.0</v>
      </c>
      <c r="N814" s="281">
        <f t="shared" si="142"/>
        <v>9.09</v>
      </c>
    </row>
    <row r="815">
      <c r="A815" s="282" t="s">
        <v>447</v>
      </c>
      <c r="B815" s="279" t="s">
        <v>449</v>
      </c>
      <c r="C815" s="279">
        <v>597.0</v>
      </c>
      <c r="D815" s="279" t="s">
        <v>1368</v>
      </c>
      <c r="E815" s="279" t="s">
        <v>31</v>
      </c>
      <c r="F815" s="280">
        <v>44761.0</v>
      </c>
      <c r="G815" s="280">
        <v>45111.0</v>
      </c>
      <c r="H815" s="280">
        <v>45111.0</v>
      </c>
      <c r="I815" s="280">
        <v>45111.0</v>
      </c>
      <c r="J815" s="281">
        <v>29.99</v>
      </c>
      <c r="K815" s="281">
        <v>0.0</v>
      </c>
      <c r="L815" s="281">
        <f t="shared" si="141"/>
        <v>29.99</v>
      </c>
      <c r="M815" s="279">
        <v>1.0</v>
      </c>
      <c r="N815" s="281">
        <f t="shared" si="142"/>
        <v>0</v>
      </c>
    </row>
    <row r="816">
      <c r="A816" s="279" t="s">
        <v>447</v>
      </c>
      <c r="B816" s="279" t="s">
        <v>456</v>
      </c>
      <c r="C816" s="279">
        <v>955.0</v>
      </c>
      <c r="D816" s="279" t="s">
        <v>1369</v>
      </c>
      <c r="E816" s="279" t="s">
        <v>663</v>
      </c>
      <c r="F816" s="280">
        <v>43229.0</v>
      </c>
      <c r="G816" s="280">
        <v>43472.0</v>
      </c>
      <c r="H816" s="280">
        <v>43472.0</v>
      </c>
      <c r="I816" s="280">
        <v>43472.0</v>
      </c>
      <c r="J816" s="281">
        <v>19.99</v>
      </c>
      <c r="K816" s="281">
        <v>6.99</v>
      </c>
      <c r="L816" s="281">
        <f t="shared" si="141"/>
        <v>13</v>
      </c>
      <c r="M816" s="279">
        <v>1.0</v>
      </c>
      <c r="N816" s="281">
        <f t="shared" si="142"/>
        <v>6.99</v>
      </c>
    </row>
    <row r="817">
      <c r="A817" s="279" t="s">
        <v>447</v>
      </c>
      <c r="B817" s="279" t="s">
        <v>453</v>
      </c>
      <c r="C817" s="279">
        <v>966.0</v>
      </c>
      <c r="D817" s="279" t="s">
        <v>1370</v>
      </c>
      <c r="E817" s="279" t="s">
        <v>663</v>
      </c>
      <c r="F817" s="280">
        <v>43725.0</v>
      </c>
      <c r="G817" s="280">
        <v>43804.0</v>
      </c>
      <c r="H817" s="280">
        <v>43810.0</v>
      </c>
      <c r="I817" s="280">
        <v>43810.0</v>
      </c>
      <c r="J817" s="281">
        <v>19.99</v>
      </c>
      <c r="K817" s="281">
        <v>19.99</v>
      </c>
      <c r="L817" s="281">
        <f t="shared" si="141"/>
        <v>0</v>
      </c>
      <c r="M817" s="279">
        <v>2.0</v>
      </c>
      <c r="N817" s="281">
        <f t="shared" si="142"/>
        <v>9.995</v>
      </c>
    </row>
    <row r="818">
      <c r="A818" s="283">
        <f t="shared" ref="A818:B818" si="143">COUNTA(A806:A817)</f>
        <v>12</v>
      </c>
      <c r="B818" s="283">
        <f t="shared" si="143"/>
        <v>11</v>
      </c>
      <c r="C818" s="283"/>
      <c r="D818" s="284"/>
      <c r="E818" s="284"/>
      <c r="F818" s="285"/>
      <c r="G818" s="285"/>
      <c r="H818" s="285"/>
      <c r="I818" s="285"/>
      <c r="J818" s="286">
        <f t="shared" ref="J818:M818" si="144">SUM(J806:J817)</f>
        <v>202.88</v>
      </c>
      <c r="K818" s="286">
        <f t="shared" si="144"/>
        <v>71.25</v>
      </c>
      <c r="L818" s="286">
        <f t="shared" si="144"/>
        <v>131.63</v>
      </c>
      <c r="M818" s="284">
        <f t="shared" si="144"/>
        <v>39</v>
      </c>
      <c r="N818" s="286">
        <f>SUM(N806:N817)/M818</f>
        <v>1.246619658</v>
      </c>
    </row>
    <row r="819">
      <c r="A819" s="149"/>
      <c r="B819" s="149"/>
      <c r="C819" s="149"/>
      <c r="D819" s="150"/>
      <c r="E819" s="150"/>
      <c r="F819" s="151"/>
      <c r="G819" s="151"/>
      <c r="H819" s="151"/>
      <c r="I819" s="151"/>
      <c r="J819" s="152"/>
      <c r="K819" s="152"/>
      <c r="L819" s="152"/>
      <c r="M819" s="150"/>
      <c r="N819" s="152"/>
    </row>
    <row r="820">
      <c r="A820" s="183" t="s">
        <v>459</v>
      </c>
      <c r="B820" s="183" t="s">
        <v>469</v>
      </c>
      <c r="C820" s="183">
        <v>32.0</v>
      </c>
      <c r="D820" s="183" t="s">
        <v>1371</v>
      </c>
      <c r="E820" s="183" t="s">
        <v>35</v>
      </c>
      <c r="F820" s="184">
        <v>35986.0</v>
      </c>
      <c r="G820" s="184">
        <v>40794.0</v>
      </c>
      <c r="H820" s="184">
        <v>40794.0</v>
      </c>
      <c r="I820" s="184">
        <v>40794.0</v>
      </c>
      <c r="J820" s="185">
        <v>4.99</v>
      </c>
      <c r="K820" s="185">
        <v>4.99</v>
      </c>
      <c r="L820" s="185">
        <f t="shared" ref="L820:L845" si="145">J820-K820</f>
        <v>0</v>
      </c>
      <c r="M820" s="183">
        <v>3.0</v>
      </c>
      <c r="N820" s="185">
        <f t="shared" ref="N820:N845" si="146">K820/M820</f>
        <v>1.663333333</v>
      </c>
    </row>
    <row r="821">
      <c r="A821" s="183" t="s">
        <v>459</v>
      </c>
      <c r="B821" s="183" t="s">
        <v>480</v>
      </c>
      <c r="C821" s="183">
        <v>380.0</v>
      </c>
      <c r="D821" s="183" t="s">
        <v>1372</v>
      </c>
      <c r="E821" s="183" t="s">
        <v>646</v>
      </c>
      <c r="F821" s="184">
        <v>39283.0</v>
      </c>
      <c r="G821" s="184">
        <v>44091.0</v>
      </c>
      <c r="H821" s="184">
        <v>44091.0</v>
      </c>
      <c r="I821" s="184">
        <v>44091.0</v>
      </c>
      <c r="J821" s="185">
        <v>29.99</v>
      </c>
      <c r="K821" s="185">
        <v>3.0</v>
      </c>
      <c r="L821" s="185">
        <f t="shared" si="145"/>
        <v>26.99</v>
      </c>
      <c r="M821" s="183">
        <v>1.0</v>
      </c>
      <c r="N821" s="185">
        <f t="shared" si="146"/>
        <v>3</v>
      </c>
    </row>
    <row r="822">
      <c r="A822" s="183" t="s">
        <v>459</v>
      </c>
      <c r="B822" s="183" t="s">
        <v>464</v>
      </c>
      <c r="C822" s="183">
        <v>187.0</v>
      </c>
      <c r="D822" s="183" t="s">
        <v>1373</v>
      </c>
      <c r="E822" s="183" t="s">
        <v>646</v>
      </c>
      <c r="F822" s="184">
        <v>40844.0</v>
      </c>
      <c r="G822" s="184">
        <v>44422.0</v>
      </c>
      <c r="H822" s="184">
        <v>44422.0</v>
      </c>
      <c r="I822" s="184">
        <v>44422.0</v>
      </c>
      <c r="J822" s="287">
        <v>19.99</v>
      </c>
      <c r="K822" s="287">
        <v>0.0</v>
      </c>
      <c r="L822" s="185">
        <f t="shared" si="145"/>
        <v>19.99</v>
      </c>
      <c r="M822" s="183">
        <v>1.0</v>
      </c>
      <c r="N822" s="185">
        <f t="shared" si="146"/>
        <v>0</v>
      </c>
    </row>
    <row r="823">
      <c r="A823" s="183" t="s">
        <v>459</v>
      </c>
      <c r="B823" s="183" t="s">
        <v>477</v>
      </c>
      <c r="C823" s="183">
        <v>314.0</v>
      </c>
      <c r="D823" s="183" t="s">
        <v>1374</v>
      </c>
      <c r="E823" s="183" t="s">
        <v>646</v>
      </c>
      <c r="F823" s="184">
        <v>40849.0</v>
      </c>
      <c r="G823" s="184">
        <v>41461.0</v>
      </c>
      <c r="H823" s="184">
        <v>41461.0</v>
      </c>
      <c r="I823" s="184">
        <v>44781.0</v>
      </c>
      <c r="J823" s="185">
        <v>16.99</v>
      </c>
      <c r="K823" s="185">
        <v>12.99</v>
      </c>
      <c r="L823" s="185">
        <f t="shared" si="145"/>
        <v>4</v>
      </c>
      <c r="M823" s="183">
        <v>2.0</v>
      </c>
      <c r="N823" s="185">
        <f t="shared" si="146"/>
        <v>6.495</v>
      </c>
    </row>
    <row r="824">
      <c r="A824" s="183" t="s">
        <v>459</v>
      </c>
      <c r="B824" s="183"/>
      <c r="C824" s="183">
        <v>370.0</v>
      </c>
      <c r="D824" s="183" t="s">
        <v>1375</v>
      </c>
      <c r="E824" s="183" t="s">
        <v>646</v>
      </c>
      <c r="F824" s="184">
        <v>40963.0</v>
      </c>
      <c r="G824" s="184">
        <v>41693.0</v>
      </c>
      <c r="H824" s="184">
        <v>41693.0</v>
      </c>
      <c r="I824" s="184">
        <v>44796.0</v>
      </c>
      <c r="J824" s="185">
        <v>19.99</v>
      </c>
      <c r="K824" s="185">
        <v>1.0</v>
      </c>
      <c r="L824" s="185">
        <f t="shared" si="145"/>
        <v>18.99</v>
      </c>
      <c r="M824" s="183">
        <v>15.0</v>
      </c>
      <c r="N824" s="185">
        <f t="shared" si="146"/>
        <v>0.06666666667</v>
      </c>
    </row>
    <row r="825">
      <c r="A825" s="183" t="s">
        <v>459</v>
      </c>
      <c r="B825" s="183" t="s">
        <v>462</v>
      </c>
      <c r="C825" s="183">
        <v>256.0</v>
      </c>
      <c r="D825" s="183" t="s">
        <v>1376</v>
      </c>
      <c r="E825" s="183" t="s">
        <v>646</v>
      </c>
      <c r="F825" s="184">
        <v>41451.0</v>
      </c>
      <c r="G825" s="184">
        <v>41748.0</v>
      </c>
      <c r="H825" s="184">
        <v>41748.0</v>
      </c>
      <c r="I825" s="184">
        <v>44869.0</v>
      </c>
      <c r="J825" s="185">
        <v>9.99</v>
      </c>
      <c r="K825" s="185">
        <v>9.99</v>
      </c>
      <c r="L825" s="185">
        <f t="shared" si="145"/>
        <v>0</v>
      </c>
      <c r="M825" s="183">
        <v>8.0</v>
      </c>
      <c r="N825" s="185">
        <f t="shared" si="146"/>
        <v>1.24875</v>
      </c>
    </row>
    <row r="826">
      <c r="A826" s="183" t="s">
        <v>459</v>
      </c>
      <c r="B826" s="183"/>
      <c r="C826" s="183">
        <v>200.0</v>
      </c>
      <c r="D826" s="183" t="s">
        <v>1377</v>
      </c>
      <c r="E826" s="183" t="s">
        <v>646</v>
      </c>
      <c r="F826" s="184">
        <v>41520.0</v>
      </c>
      <c r="G826" s="184">
        <v>44314.0</v>
      </c>
      <c r="H826" s="184">
        <v>44314.0</v>
      </c>
      <c r="I826" s="184">
        <v>44314.0</v>
      </c>
      <c r="J826" s="185">
        <v>19.99</v>
      </c>
      <c r="K826" s="185">
        <v>4.99</v>
      </c>
      <c r="L826" s="185">
        <f t="shared" si="145"/>
        <v>15</v>
      </c>
      <c r="M826" s="183">
        <v>1.0</v>
      </c>
      <c r="N826" s="185">
        <f t="shared" si="146"/>
        <v>4.99</v>
      </c>
    </row>
    <row r="827">
      <c r="A827" s="183" t="s">
        <v>459</v>
      </c>
      <c r="B827" s="183" t="s">
        <v>475</v>
      </c>
      <c r="C827" s="183">
        <v>295.0</v>
      </c>
      <c r="D827" s="183" t="s">
        <v>1378</v>
      </c>
      <c r="E827" s="183" t="s">
        <v>646</v>
      </c>
      <c r="F827" s="184">
        <v>41626.0</v>
      </c>
      <c r="G827" s="184">
        <v>45427.0</v>
      </c>
      <c r="H827" s="184">
        <v>45427.0</v>
      </c>
      <c r="I827" s="184">
        <v>45427.0</v>
      </c>
      <c r="J827" s="185">
        <v>18.99</v>
      </c>
      <c r="K827" s="185">
        <v>8.46</v>
      </c>
      <c r="L827" s="185">
        <f t="shared" si="145"/>
        <v>10.53</v>
      </c>
      <c r="M827" s="183">
        <v>1.0</v>
      </c>
      <c r="N827" s="185">
        <f t="shared" si="146"/>
        <v>8.46</v>
      </c>
    </row>
    <row r="828">
      <c r="A828" s="183" t="s">
        <v>459</v>
      </c>
      <c r="B828" s="183" t="s">
        <v>474</v>
      </c>
      <c r="C828" s="183">
        <v>415.0</v>
      </c>
      <c r="D828" s="183" t="s">
        <v>1379</v>
      </c>
      <c r="E828" s="183" t="s">
        <v>646</v>
      </c>
      <c r="F828" s="184">
        <v>41779.0</v>
      </c>
      <c r="G828" s="184">
        <v>45058.0</v>
      </c>
      <c r="H828" s="184">
        <v>45058.0</v>
      </c>
      <c r="I828" s="184">
        <v>45058.0</v>
      </c>
      <c r="J828" s="185">
        <v>19.99</v>
      </c>
      <c r="K828" s="185">
        <v>3.5</v>
      </c>
      <c r="L828" s="185">
        <f t="shared" si="145"/>
        <v>16.49</v>
      </c>
      <c r="M828" s="183">
        <v>1.0</v>
      </c>
      <c r="N828" s="185">
        <f t="shared" si="146"/>
        <v>3.5</v>
      </c>
    </row>
    <row r="829">
      <c r="A829" s="183" t="s">
        <v>459</v>
      </c>
      <c r="B829" s="183"/>
      <c r="C829" s="183">
        <v>257.0</v>
      </c>
      <c r="D829" s="183" t="s">
        <v>1380</v>
      </c>
      <c r="E829" s="183" t="s">
        <v>646</v>
      </c>
      <c r="F829" s="184">
        <v>42073.0</v>
      </c>
      <c r="G829" s="184">
        <v>42750.0</v>
      </c>
      <c r="H829" s="184">
        <v>44430.0</v>
      </c>
      <c r="I829" s="184">
        <v>44430.0</v>
      </c>
      <c r="J829" s="185">
        <v>14.99</v>
      </c>
      <c r="K829" s="185">
        <v>3.59</v>
      </c>
      <c r="L829" s="185">
        <f t="shared" si="145"/>
        <v>11.4</v>
      </c>
      <c r="M829" s="183">
        <v>2.0</v>
      </c>
      <c r="N829" s="185">
        <f t="shared" si="146"/>
        <v>1.795</v>
      </c>
    </row>
    <row r="830">
      <c r="A830" s="183" t="s">
        <v>459</v>
      </c>
      <c r="B830" s="183" t="s">
        <v>460</v>
      </c>
      <c r="C830" s="183">
        <v>247.0</v>
      </c>
      <c r="D830" s="183" t="s">
        <v>1381</v>
      </c>
      <c r="E830" s="183" t="s">
        <v>646</v>
      </c>
      <c r="F830" s="184">
        <v>42228.0</v>
      </c>
      <c r="G830" s="184">
        <v>42650.0</v>
      </c>
      <c r="H830" s="184">
        <v>42655.0</v>
      </c>
      <c r="I830" s="184">
        <v>44037.0</v>
      </c>
      <c r="J830" s="185">
        <v>31.95</v>
      </c>
      <c r="K830" s="185">
        <v>18.55</v>
      </c>
      <c r="L830" s="185">
        <f t="shared" si="145"/>
        <v>13.4</v>
      </c>
      <c r="M830" s="183">
        <v>20.0</v>
      </c>
      <c r="N830" s="185">
        <f t="shared" si="146"/>
        <v>0.9275</v>
      </c>
    </row>
    <row r="831">
      <c r="A831" s="183" t="s">
        <v>459</v>
      </c>
      <c r="B831" s="183" t="s">
        <v>471</v>
      </c>
      <c r="C831" s="183">
        <v>461.0</v>
      </c>
      <c r="D831" s="183" t="s">
        <v>1382</v>
      </c>
      <c r="E831" s="183" t="s">
        <v>668</v>
      </c>
      <c r="F831" s="184">
        <v>41717.0</v>
      </c>
      <c r="G831" s="184">
        <v>42750.0</v>
      </c>
      <c r="H831" s="184">
        <v>42753.0</v>
      </c>
      <c r="I831" s="184">
        <v>44585.0</v>
      </c>
      <c r="J831" s="185">
        <v>8.99</v>
      </c>
      <c r="K831" s="185">
        <v>1.99</v>
      </c>
      <c r="L831" s="185">
        <f t="shared" si="145"/>
        <v>7</v>
      </c>
      <c r="M831" s="183">
        <v>10.0</v>
      </c>
      <c r="N831" s="185">
        <f t="shared" si="146"/>
        <v>0.199</v>
      </c>
    </row>
    <row r="832">
      <c r="A832" s="183" t="s">
        <v>459</v>
      </c>
      <c r="B832" s="183"/>
      <c r="C832" s="183">
        <v>462.0</v>
      </c>
      <c r="D832" s="183" t="s">
        <v>1383</v>
      </c>
      <c r="E832" s="183" t="s">
        <v>668</v>
      </c>
      <c r="F832" s="184">
        <v>42529.0</v>
      </c>
      <c r="G832" s="184">
        <v>42754.0</v>
      </c>
      <c r="H832" s="184">
        <v>43004.0</v>
      </c>
      <c r="I832" s="184">
        <v>45183.0</v>
      </c>
      <c r="J832" s="185">
        <v>14.99</v>
      </c>
      <c r="K832" s="185">
        <v>9.99</v>
      </c>
      <c r="L832" s="185">
        <f t="shared" si="145"/>
        <v>5</v>
      </c>
      <c r="M832" s="183">
        <v>9.0</v>
      </c>
      <c r="N832" s="185">
        <f t="shared" si="146"/>
        <v>1.11</v>
      </c>
    </row>
    <row r="833">
      <c r="A833" s="183" t="s">
        <v>459</v>
      </c>
      <c r="B833" s="183"/>
      <c r="C833" s="183">
        <v>463.0</v>
      </c>
      <c r="D833" s="183" t="s">
        <v>1384</v>
      </c>
      <c r="E833" s="183" t="s">
        <v>668</v>
      </c>
      <c r="F833" s="184">
        <v>43005.0</v>
      </c>
      <c r="G833" s="184">
        <v>44567.0</v>
      </c>
      <c r="H833" s="184">
        <v>44569.0</v>
      </c>
      <c r="I833" s="184">
        <v>44576.0</v>
      </c>
      <c r="J833" s="185">
        <v>19.99</v>
      </c>
      <c r="K833" s="185">
        <v>4.99</v>
      </c>
      <c r="L833" s="185">
        <f t="shared" si="145"/>
        <v>15</v>
      </c>
      <c r="M833" s="183">
        <v>4.0</v>
      </c>
      <c r="N833" s="185">
        <f t="shared" si="146"/>
        <v>1.2475</v>
      </c>
    </row>
    <row r="834">
      <c r="A834" s="183" t="s">
        <v>459</v>
      </c>
      <c r="B834" s="183" t="s">
        <v>458</v>
      </c>
      <c r="C834" s="183">
        <v>646.0</v>
      </c>
      <c r="D834" s="183" t="s">
        <v>1385</v>
      </c>
      <c r="E834" s="183" t="s">
        <v>31</v>
      </c>
      <c r="F834" s="184">
        <v>42067.0</v>
      </c>
      <c r="G834" s="184">
        <v>43016.0</v>
      </c>
      <c r="H834" s="184">
        <v>43017.0</v>
      </c>
      <c r="I834" s="184">
        <v>45051.0</v>
      </c>
      <c r="J834" s="185">
        <v>29.99</v>
      </c>
      <c r="K834" s="185">
        <v>29.99</v>
      </c>
      <c r="L834" s="185">
        <f t="shared" si="145"/>
        <v>0</v>
      </c>
      <c r="M834" s="183">
        <v>3.0</v>
      </c>
      <c r="N834" s="185">
        <f t="shared" si="146"/>
        <v>9.996666667</v>
      </c>
    </row>
    <row r="835">
      <c r="A835" s="183" t="s">
        <v>459</v>
      </c>
      <c r="B835" s="183"/>
      <c r="C835" s="183">
        <v>927.0</v>
      </c>
      <c r="D835" s="183" t="s">
        <v>1386</v>
      </c>
      <c r="E835" s="183" t="s">
        <v>31</v>
      </c>
      <c r="F835" s="184">
        <v>42129.0</v>
      </c>
      <c r="G835" s="184">
        <v>45058.0</v>
      </c>
      <c r="H835" s="184">
        <v>45058.0</v>
      </c>
      <c r="I835" s="184">
        <v>45058.0</v>
      </c>
      <c r="J835" s="185">
        <v>19.99</v>
      </c>
      <c r="K835" s="185">
        <v>3.5</v>
      </c>
      <c r="L835" s="185">
        <f t="shared" si="145"/>
        <v>16.49</v>
      </c>
      <c r="M835" s="183">
        <v>1.0</v>
      </c>
      <c r="N835" s="185">
        <f t="shared" si="146"/>
        <v>3.5</v>
      </c>
    </row>
    <row r="836">
      <c r="A836" s="183" t="s">
        <v>459</v>
      </c>
      <c r="B836" s="183" t="s">
        <v>461</v>
      </c>
      <c r="C836" s="183">
        <v>916.0</v>
      </c>
      <c r="D836" s="183" t="s">
        <v>1387</v>
      </c>
      <c r="E836" s="183" t="s">
        <v>31</v>
      </c>
      <c r="F836" s="184">
        <v>42409.0</v>
      </c>
      <c r="G836" s="184">
        <v>42754.0</v>
      </c>
      <c r="H836" s="184">
        <v>42754.0</v>
      </c>
      <c r="I836" s="184">
        <v>42754.0</v>
      </c>
      <c r="J836" s="185">
        <v>19.99</v>
      </c>
      <c r="K836" s="185">
        <v>7.99</v>
      </c>
      <c r="L836" s="185">
        <f t="shared" si="145"/>
        <v>12</v>
      </c>
      <c r="M836" s="183">
        <v>1.0</v>
      </c>
      <c r="N836" s="185">
        <f t="shared" si="146"/>
        <v>7.99</v>
      </c>
    </row>
    <row r="837">
      <c r="A837" s="183" t="s">
        <v>459</v>
      </c>
      <c r="B837" s="183" t="s">
        <v>472</v>
      </c>
      <c r="C837" s="183">
        <v>543.0</v>
      </c>
      <c r="D837" s="183" t="s">
        <v>1388</v>
      </c>
      <c r="E837" s="183" t="s">
        <v>31</v>
      </c>
      <c r="F837" s="184">
        <v>42640.0</v>
      </c>
      <c r="G837" s="184">
        <v>44067.0</v>
      </c>
      <c r="H837" s="184">
        <v>44393.0</v>
      </c>
      <c r="I837" s="184">
        <v>44393.0</v>
      </c>
      <c r="J837" s="185">
        <v>14.99</v>
      </c>
      <c r="K837" s="185">
        <v>4.49</v>
      </c>
      <c r="L837" s="185">
        <f t="shared" si="145"/>
        <v>10.5</v>
      </c>
      <c r="M837" s="183">
        <v>2.0</v>
      </c>
      <c r="N837" s="185">
        <f t="shared" si="146"/>
        <v>2.245</v>
      </c>
    </row>
    <row r="838">
      <c r="A838" s="183" t="s">
        <v>459</v>
      </c>
      <c r="B838" s="183"/>
      <c r="C838" s="183">
        <v>515.0</v>
      </c>
      <c r="D838" s="183" t="s">
        <v>1389</v>
      </c>
      <c r="E838" s="183" t="s">
        <v>31</v>
      </c>
      <c r="F838" s="184">
        <v>42664.0</v>
      </c>
      <c r="G838" s="184">
        <v>44334.0</v>
      </c>
      <c r="H838" s="184">
        <v>44334.0</v>
      </c>
      <c r="I838" s="184">
        <v>44334.0</v>
      </c>
      <c r="J838" s="185">
        <v>19.99</v>
      </c>
      <c r="K838" s="185">
        <v>0.0</v>
      </c>
      <c r="L838" s="185">
        <f t="shared" si="145"/>
        <v>19.99</v>
      </c>
      <c r="M838" s="183">
        <v>1.0</v>
      </c>
      <c r="N838" s="185">
        <f t="shared" si="146"/>
        <v>0</v>
      </c>
    </row>
    <row r="839">
      <c r="A839" s="183" t="s">
        <v>459</v>
      </c>
      <c r="B839" s="183" t="s">
        <v>468</v>
      </c>
      <c r="C839" s="183">
        <v>498.0</v>
      </c>
      <c r="D839" s="183" t="s">
        <v>1390</v>
      </c>
      <c r="E839" s="183" t="s">
        <v>31</v>
      </c>
      <c r="F839" s="184">
        <v>42696.0</v>
      </c>
      <c r="G839" s="184">
        <v>44139.0</v>
      </c>
      <c r="H839" s="184">
        <v>44139.0</v>
      </c>
      <c r="I839" s="184">
        <v>44139.0</v>
      </c>
      <c r="J839" s="185">
        <v>14.25</v>
      </c>
      <c r="K839" s="185">
        <v>1.57</v>
      </c>
      <c r="L839" s="185">
        <f t="shared" si="145"/>
        <v>12.68</v>
      </c>
      <c r="M839" s="183">
        <v>1.0</v>
      </c>
      <c r="N839" s="185">
        <f t="shared" si="146"/>
        <v>1.57</v>
      </c>
    </row>
    <row r="840">
      <c r="A840" s="183" t="s">
        <v>459</v>
      </c>
      <c r="B840" s="183" t="s">
        <v>482</v>
      </c>
      <c r="C840" s="183">
        <v>697.0</v>
      </c>
      <c r="D840" s="183" t="s">
        <v>1391</v>
      </c>
      <c r="E840" s="183" t="s">
        <v>31</v>
      </c>
      <c r="F840" s="184">
        <v>42853.0</v>
      </c>
      <c r="G840" s="184">
        <v>44776.0</v>
      </c>
      <c r="H840" s="184">
        <v>44776.0</v>
      </c>
      <c r="I840" s="184">
        <v>44776.0</v>
      </c>
      <c r="J840" s="185">
        <v>19.99</v>
      </c>
      <c r="K840" s="185">
        <v>0.0</v>
      </c>
      <c r="L840" s="185">
        <f t="shared" si="145"/>
        <v>19.99</v>
      </c>
      <c r="M840" s="183">
        <v>1.0</v>
      </c>
      <c r="N840" s="185">
        <f t="shared" si="146"/>
        <v>0</v>
      </c>
    </row>
    <row r="841">
      <c r="A841" s="183" t="s">
        <v>459</v>
      </c>
      <c r="B841" s="183"/>
      <c r="C841" s="183">
        <v>928.0</v>
      </c>
      <c r="D841" s="183" t="s">
        <v>1392</v>
      </c>
      <c r="E841" s="183" t="s">
        <v>31</v>
      </c>
      <c r="F841" s="184">
        <v>43035.0</v>
      </c>
      <c r="G841" s="184">
        <v>45058.0</v>
      </c>
      <c r="H841" s="184">
        <v>45058.0</v>
      </c>
      <c r="I841" s="184">
        <v>45058.0</v>
      </c>
      <c r="J841" s="185">
        <v>39.99</v>
      </c>
      <c r="K841" s="185">
        <v>3.5</v>
      </c>
      <c r="L841" s="185">
        <f t="shared" si="145"/>
        <v>36.49</v>
      </c>
      <c r="M841" s="183">
        <v>1.0</v>
      </c>
      <c r="N841" s="185">
        <f t="shared" si="146"/>
        <v>3.5</v>
      </c>
    </row>
    <row r="842">
      <c r="A842" s="183" t="s">
        <v>459</v>
      </c>
      <c r="B842" s="183" t="s">
        <v>481</v>
      </c>
      <c r="C842" s="183">
        <v>628.0</v>
      </c>
      <c r="D842" s="183" t="s">
        <v>1393</v>
      </c>
      <c r="E842" s="183" t="s">
        <v>31</v>
      </c>
      <c r="F842" s="184">
        <v>43550.0</v>
      </c>
      <c r="G842" s="184">
        <v>45174.0</v>
      </c>
      <c r="H842" s="184">
        <v>45174.0</v>
      </c>
      <c r="I842" s="184">
        <v>45174.0</v>
      </c>
      <c r="J842" s="287">
        <v>29.99</v>
      </c>
      <c r="K842" s="287">
        <v>0.0</v>
      </c>
      <c r="L842" s="185">
        <f t="shared" si="145"/>
        <v>29.99</v>
      </c>
      <c r="M842" s="183">
        <v>1.0</v>
      </c>
      <c r="N842" s="185">
        <f t="shared" si="146"/>
        <v>0</v>
      </c>
    </row>
    <row r="843">
      <c r="A843" s="183" t="s">
        <v>459</v>
      </c>
      <c r="B843" s="183"/>
      <c r="C843" s="183">
        <v>929.0</v>
      </c>
      <c r="D843" s="183" t="s">
        <v>1394</v>
      </c>
      <c r="E843" s="183" t="s">
        <v>31</v>
      </c>
      <c r="F843" s="184">
        <v>43672.0</v>
      </c>
      <c r="G843" s="184">
        <v>45058.0</v>
      </c>
      <c r="H843" s="184">
        <v>45058.0</v>
      </c>
      <c r="I843" s="184">
        <v>45058.0</v>
      </c>
      <c r="J843" s="185">
        <v>19.99</v>
      </c>
      <c r="K843" s="185">
        <v>3.49</v>
      </c>
      <c r="L843" s="185">
        <f t="shared" si="145"/>
        <v>16.5</v>
      </c>
      <c r="M843" s="183">
        <v>1.0</v>
      </c>
      <c r="N843" s="185">
        <f t="shared" si="146"/>
        <v>3.49</v>
      </c>
    </row>
    <row r="844">
      <c r="A844" s="183" t="s">
        <v>459</v>
      </c>
      <c r="B844" s="183" t="s">
        <v>465</v>
      </c>
      <c r="C844" s="183">
        <v>745.0</v>
      </c>
      <c r="D844" s="183" t="s">
        <v>1395</v>
      </c>
      <c r="E844" s="183" t="s">
        <v>31</v>
      </c>
      <c r="F844" s="184">
        <v>43777.0</v>
      </c>
      <c r="G844" s="184">
        <v>44811.0</v>
      </c>
      <c r="H844" s="184">
        <v>44830.0</v>
      </c>
      <c r="I844" s="184">
        <v>44917.0</v>
      </c>
      <c r="J844" s="185">
        <v>69.99</v>
      </c>
      <c r="K844" s="185">
        <v>0.0</v>
      </c>
      <c r="L844" s="185">
        <f t="shared" si="145"/>
        <v>69.99</v>
      </c>
      <c r="M844" s="183">
        <v>11.0</v>
      </c>
      <c r="N844" s="185">
        <f t="shared" si="146"/>
        <v>0</v>
      </c>
    </row>
    <row r="845">
      <c r="A845" s="183" t="s">
        <v>459</v>
      </c>
      <c r="B845" s="183"/>
      <c r="C845" s="183">
        <v>733.0</v>
      </c>
      <c r="D845" s="183" t="s">
        <v>1396</v>
      </c>
      <c r="E845" s="183" t="s">
        <v>31</v>
      </c>
      <c r="F845" s="184">
        <v>43977.0</v>
      </c>
      <c r="G845" s="184">
        <v>44992.0</v>
      </c>
      <c r="H845" s="184">
        <v>45705.0</v>
      </c>
      <c r="I845" s="184">
        <v>45708.0</v>
      </c>
      <c r="J845" s="185">
        <v>19.99</v>
      </c>
      <c r="K845" s="185">
        <v>0.0</v>
      </c>
      <c r="L845" s="185">
        <f t="shared" si="145"/>
        <v>19.99</v>
      </c>
      <c r="M845" s="183">
        <v>10.0</v>
      </c>
      <c r="N845" s="185">
        <f t="shared" si="146"/>
        <v>0</v>
      </c>
    </row>
    <row r="846">
      <c r="A846" s="288" t="s">
        <v>459</v>
      </c>
      <c r="B846" s="288" t="s">
        <v>478</v>
      </c>
      <c r="C846" s="289">
        <v>899.0</v>
      </c>
      <c r="D846" s="288" t="s">
        <v>1397</v>
      </c>
      <c r="E846" s="288" t="s">
        <v>31</v>
      </c>
      <c r="F846" s="290">
        <v>44057.0</v>
      </c>
      <c r="G846" s="290">
        <v>45176.0</v>
      </c>
      <c r="H846" s="290">
        <v>45176.0</v>
      </c>
      <c r="I846" s="290">
        <v>45761.0</v>
      </c>
      <c r="J846" s="291">
        <v>9.99</v>
      </c>
      <c r="K846" s="291">
        <v>0.0</v>
      </c>
      <c r="L846" s="291">
        <v>9.99</v>
      </c>
      <c r="M846" s="288">
        <v>4.0</v>
      </c>
      <c r="N846" s="291">
        <v>0.0</v>
      </c>
    </row>
    <row r="847">
      <c r="A847" s="183" t="s">
        <v>459</v>
      </c>
      <c r="B847" s="183"/>
      <c r="C847" s="183">
        <v>698.0</v>
      </c>
      <c r="D847" s="183" t="s">
        <v>1398</v>
      </c>
      <c r="E847" s="183" t="s">
        <v>31</v>
      </c>
      <c r="F847" s="184">
        <v>44238.0</v>
      </c>
      <c r="G847" s="184">
        <v>45538.0</v>
      </c>
      <c r="H847" s="184">
        <v>45538.0</v>
      </c>
      <c r="I847" s="184">
        <v>45538.0</v>
      </c>
      <c r="J847" s="185">
        <v>29.99</v>
      </c>
      <c r="K847" s="185">
        <v>0.0</v>
      </c>
      <c r="L847" s="185">
        <f t="shared" ref="L847:L858" si="147">J847-K847</f>
        <v>29.99</v>
      </c>
      <c r="M847" s="183">
        <v>1.0</v>
      </c>
      <c r="N847" s="185">
        <f t="shared" ref="N847:N859" si="148">K847/M847</f>
        <v>0</v>
      </c>
    </row>
    <row r="848">
      <c r="A848" s="183" t="s">
        <v>459</v>
      </c>
      <c r="B848" s="183" t="s">
        <v>470</v>
      </c>
      <c r="C848" s="183">
        <v>665.0</v>
      </c>
      <c r="D848" s="183" t="s">
        <v>1399</v>
      </c>
      <c r="E848" s="183" t="s">
        <v>31</v>
      </c>
      <c r="F848" s="184">
        <v>44281.0</v>
      </c>
      <c r="G848" s="184">
        <v>44567.0</v>
      </c>
      <c r="H848" s="184">
        <v>44567.0</v>
      </c>
      <c r="I848" s="184">
        <v>44567.0</v>
      </c>
      <c r="J848" s="185">
        <v>39.99</v>
      </c>
      <c r="K848" s="185">
        <v>19.99</v>
      </c>
      <c r="L848" s="185">
        <f t="shared" si="147"/>
        <v>20</v>
      </c>
      <c r="M848" s="183">
        <v>1.0</v>
      </c>
      <c r="N848" s="185">
        <f t="shared" si="148"/>
        <v>19.99</v>
      </c>
    </row>
    <row r="849">
      <c r="A849" s="183" t="s">
        <v>459</v>
      </c>
      <c r="B849" s="183" t="s">
        <v>463</v>
      </c>
      <c r="C849" s="183">
        <v>669.0</v>
      </c>
      <c r="D849" s="183" t="s">
        <v>1400</v>
      </c>
      <c r="E849" s="183" t="s">
        <v>31</v>
      </c>
      <c r="F849" s="184">
        <v>44336.0</v>
      </c>
      <c r="G849" s="184">
        <v>44678.0</v>
      </c>
      <c r="H849" s="184">
        <v>44679.0</v>
      </c>
      <c r="I849" s="184">
        <v>44686.0</v>
      </c>
      <c r="J849" s="185">
        <v>13.99</v>
      </c>
      <c r="K849" s="185">
        <v>6.29</v>
      </c>
      <c r="L849" s="185">
        <f t="shared" si="147"/>
        <v>7.7</v>
      </c>
      <c r="M849" s="183">
        <v>14.0</v>
      </c>
      <c r="N849" s="185">
        <f t="shared" si="148"/>
        <v>0.4492857143</v>
      </c>
    </row>
    <row r="850">
      <c r="A850" s="183" t="s">
        <v>459</v>
      </c>
      <c r="B850" s="183" t="s">
        <v>466</v>
      </c>
      <c r="C850" s="183">
        <v>521.0</v>
      </c>
      <c r="D850" s="183" t="s">
        <v>1401</v>
      </c>
      <c r="E850" s="183" t="s">
        <v>31</v>
      </c>
      <c r="F850" s="184">
        <v>44341.0</v>
      </c>
      <c r="G850" s="184">
        <v>44813.0</v>
      </c>
      <c r="H850" s="184">
        <v>44824.0</v>
      </c>
      <c r="I850" s="184">
        <v>44883.0</v>
      </c>
      <c r="J850" s="185">
        <v>59.99</v>
      </c>
      <c r="K850" s="185">
        <v>29.99</v>
      </c>
      <c r="L850" s="185">
        <f t="shared" si="147"/>
        <v>30</v>
      </c>
      <c r="M850" s="183">
        <v>49.0</v>
      </c>
      <c r="N850" s="185">
        <f t="shared" si="148"/>
        <v>0.6120408163</v>
      </c>
    </row>
    <row r="851">
      <c r="A851" s="183" t="s">
        <v>459</v>
      </c>
      <c r="B851" s="183" t="s">
        <v>473</v>
      </c>
      <c r="C851" s="183">
        <v>751.0</v>
      </c>
      <c r="D851" s="183" t="s">
        <v>1402</v>
      </c>
      <c r="E851" s="183" t="s">
        <v>31</v>
      </c>
      <c r="F851" s="184">
        <v>44474.0</v>
      </c>
      <c r="G851" s="184">
        <v>44720.0</v>
      </c>
      <c r="H851" s="184">
        <v>44814.0</v>
      </c>
      <c r="I851" s="184">
        <v>44815.0</v>
      </c>
      <c r="J851" s="185">
        <v>49.99</v>
      </c>
      <c r="K851" s="185">
        <v>0.0</v>
      </c>
      <c r="L851" s="185">
        <f t="shared" si="147"/>
        <v>49.99</v>
      </c>
      <c r="M851" s="183">
        <v>11.0</v>
      </c>
      <c r="N851" s="185">
        <f t="shared" si="148"/>
        <v>0</v>
      </c>
    </row>
    <row r="852">
      <c r="A852" s="183" t="s">
        <v>459</v>
      </c>
      <c r="B852" s="183"/>
      <c r="C852" s="183">
        <v>516.0</v>
      </c>
      <c r="D852" s="183" t="s">
        <v>1403</v>
      </c>
      <c r="E852" s="183" t="s">
        <v>31</v>
      </c>
      <c r="F852" s="184">
        <v>44519.0</v>
      </c>
      <c r="G852" s="184">
        <v>44992.0</v>
      </c>
      <c r="H852" s="184">
        <v>44992.0</v>
      </c>
      <c r="I852" s="184">
        <v>44992.0</v>
      </c>
      <c r="J852" s="185">
        <v>79.99</v>
      </c>
      <c r="K852" s="185">
        <v>0.0</v>
      </c>
      <c r="L852" s="185">
        <f t="shared" si="147"/>
        <v>79.99</v>
      </c>
      <c r="M852" s="183">
        <v>1.0</v>
      </c>
      <c r="N852" s="185">
        <f t="shared" si="148"/>
        <v>0</v>
      </c>
    </row>
    <row r="853">
      <c r="A853" s="183" t="s">
        <v>459</v>
      </c>
      <c r="B853" s="183"/>
      <c r="C853" s="183">
        <v>734.0</v>
      </c>
      <c r="D853" s="183" t="s">
        <v>1404</v>
      </c>
      <c r="E853" s="183" t="s">
        <v>31</v>
      </c>
      <c r="F853" s="184">
        <v>45034.0</v>
      </c>
      <c r="G853" s="184">
        <v>45385.0</v>
      </c>
      <c r="H853" s="184">
        <v>45385.0</v>
      </c>
      <c r="I853" s="184">
        <v>45385.0</v>
      </c>
      <c r="J853" s="185">
        <v>39.99</v>
      </c>
      <c r="K853" s="185">
        <v>0.0</v>
      </c>
      <c r="L853" s="185">
        <f t="shared" si="147"/>
        <v>39.99</v>
      </c>
      <c r="M853" s="183">
        <v>1.0</v>
      </c>
      <c r="N853" s="185">
        <f t="shared" si="148"/>
        <v>0</v>
      </c>
    </row>
    <row r="854">
      <c r="A854" s="183" t="s">
        <v>459</v>
      </c>
      <c r="B854" s="183"/>
      <c r="C854" s="183">
        <v>1038.0</v>
      </c>
      <c r="D854" s="183" t="s">
        <v>1405</v>
      </c>
      <c r="E854" s="183" t="s">
        <v>31</v>
      </c>
      <c r="F854" s="184">
        <v>45261.0</v>
      </c>
      <c r="G854" s="184">
        <v>45586.0</v>
      </c>
      <c r="H854" s="184">
        <v>45586.0</v>
      </c>
      <c r="I854" s="184">
        <v>45586.0</v>
      </c>
      <c r="J854" s="185">
        <v>29.99</v>
      </c>
      <c r="K854" s="185">
        <v>15.74</v>
      </c>
      <c r="L854" s="185">
        <f t="shared" si="147"/>
        <v>14.25</v>
      </c>
      <c r="M854" s="183">
        <v>1.0</v>
      </c>
      <c r="N854" s="185">
        <f t="shared" si="148"/>
        <v>15.74</v>
      </c>
    </row>
    <row r="855">
      <c r="A855" s="183" t="s">
        <v>459</v>
      </c>
      <c r="B855" s="183" t="s">
        <v>483</v>
      </c>
      <c r="C855" s="183">
        <v>1010.0</v>
      </c>
      <c r="D855" s="183" t="s">
        <v>1406</v>
      </c>
      <c r="E855" s="183" t="s">
        <v>663</v>
      </c>
      <c r="F855" s="184">
        <v>43087.0</v>
      </c>
      <c r="G855" s="184">
        <v>43466.0</v>
      </c>
      <c r="H855" s="184">
        <v>43466.0</v>
      </c>
      <c r="I855" s="184">
        <v>43466.0</v>
      </c>
      <c r="J855" s="185">
        <v>14.99</v>
      </c>
      <c r="K855" s="185">
        <v>5.99</v>
      </c>
      <c r="L855" s="185">
        <f t="shared" si="147"/>
        <v>9</v>
      </c>
      <c r="M855" s="183">
        <v>1.0</v>
      </c>
      <c r="N855" s="185">
        <f t="shared" si="148"/>
        <v>5.99</v>
      </c>
    </row>
    <row r="856">
      <c r="A856" s="183" t="s">
        <v>459</v>
      </c>
      <c r="B856" s="183" t="s">
        <v>467</v>
      </c>
      <c r="C856" s="183">
        <v>945.0</v>
      </c>
      <c r="D856" s="183" t="s">
        <v>1407</v>
      </c>
      <c r="E856" s="183" t="s">
        <v>663</v>
      </c>
      <c r="F856" s="184">
        <v>43151.0</v>
      </c>
      <c r="G856" s="184">
        <v>43472.0</v>
      </c>
      <c r="H856" s="184">
        <v>43472.0</v>
      </c>
      <c r="I856" s="184">
        <v>43472.0</v>
      </c>
      <c r="J856" s="287">
        <v>19.99</v>
      </c>
      <c r="K856" s="287">
        <v>14.99</v>
      </c>
      <c r="L856" s="185">
        <f t="shared" si="147"/>
        <v>5</v>
      </c>
      <c r="M856" s="183">
        <v>1.0</v>
      </c>
      <c r="N856" s="185">
        <f t="shared" si="148"/>
        <v>14.99</v>
      </c>
    </row>
    <row r="857">
      <c r="A857" s="183" t="s">
        <v>459</v>
      </c>
      <c r="B857" s="183" t="s">
        <v>476</v>
      </c>
      <c r="C857" s="183">
        <v>952.0</v>
      </c>
      <c r="D857" s="183" t="s">
        <v>1408</v>
      </c>
      <c r="E857" s="183" t="s">
        <v>663</v>
      </c>
      <c r="F857" s="184">
        <v>43966.0</v>
      </c>
      <c r="G857" s="184">
        <v>45176.0</v>
      </c>
      <c r="H857" s="184">
        <v>45176.0</v>
      </c>
      <c r="I857" s="184">
        <v>45176.0</v>
      </c>
      <c r="J857" s="185">
        <v>24.99</v>
      </c>
      <c r="K857" s="185">
        <v>0.0</v>
      </c>
      <c r="L857" s="185">
        <f t="shared" si="147"/>
        <v>24.99</v>
      </c>
      <c r="M857" s="183">
        <v>1.0</v>
      </c>
      <c r="N857" s="185">
        <f t="shared" si="148"/>
        <v>0</v>
      </c>
    </row>
    <row r="858">
      <c r="A858" s="183" t="s">
        <v>459</v>
      </c>
      <c r="B858" s="183" t="s">
        <v>479</v>
      </c>
      <c r="C858" s="183">
        <v>1034.0</v>
      </c>
      <c r="D858" s="183" t="s">
        <v>1409</v>
      </c>
      <c r="E858" s="183" t="s">
        <v>74</v>
      </c>
      <c r="F858" s="184">
        <v>44456.0</v>
      </c>
      <c r="G858" s="184">
        <v>44811.0</v>
      </c>
      <c r="H858" s="184">
        <v>44828.0</v>
      </c>
      <c r="I858" s="184">
        <v>44829.0</v>
      </c>
      <c r="J858" s="287">
        <v>19.99</v>
      </c>
      <c r="K858" s="287">
        <v>0.0</v>
      </c>
      <c r="L858" s="185">
        <f t="shared" si="147"/>
        <v>19.99</v>
      </c>
      <c r="M858" s="183">
        <v>10.0</v>
      </c>
      <c r="N858" s="185">
        <f t="shared" si="148"/>
        <v>0</v>
      </c>
    </row>
    <row r="859">
      <c r="A859" s="288" t="s">
        <v>459</v>
      </c>
      <c r="B859" s="288"/>
      <c r="C859" s="289">
        <v>1021.0</v>
      </c>
      <c r="D859" s="288" t="s">
        <v>1410</v>
      </c>
      <c r="E859" s="288" t="s">
        <v>74</v>
      </c>
      <c r="F859" s="290">
        <v>44882.0</v>
      </c>
      <c r="G859" s="290">
        <v>45362.0</v>
      </c>
      <c r="H859" s="290">
        <v>45365.0</v>
      </c>
      <c r="I859" s="290">
        <v>45761.0</v>
      </c>
      <c r="J859" s="292">
        <v>29.99</v>
      </c>
      <c r="K859" s="292">
        <v>14.99</v>
      </c>
      <c r="L859" s="291">
        <v>15.0</v>
      </c>
      <c r="M859" s="288">
        <v>14.0</v>
      </c>
      <c r="N859" s="291">
        <f t="shared" si="148"/>
        <v>1.070714286</v>
      </c>
    </row>
    <row r="860">
      <c r="A860" s="186">
        <f t="shared" ref="A860:B860" si="149">COUNTA(A820:A859)</f>
        <v>40</v>
      </c>
      <c r="B860" s="186">
        <f t="shared" si="149"/>
        <v>25</v>
      </c>
      <c r="C860" s="186"/>
      <c r="D860" s="187"/>
      <c r="E860" s="187"/>
      <c r="F860" s="188"/>
      <c r="G860" s="188"/>
      <c r="H860" s="187"/>
      <c r="I860" s="187"/>
      <c r="J860" s="189">
        <f t="shared" ref="J860:M860" si="150">SUM(J820:J859)</f>
        <v>1034.82</v>
      </c>
      <c r="K860" s="189">
        <f t="shared" si="150"/>
        <v>250.54</v>
      </c>
      <c r="L860" s="189">
        <f t="shared" si="150"/>
        <v>784.28</v>
      </c>
      <c r="M860" s="187">
        <f t="shared" si="150"/>
        <v>222</v>
      </c>
      <c r="N860" s="189">
        <f>SUM(N820:N859)/M860</f>
        <v>0.5668308896</v>
      </c>
    </row>
    <row r="861">
      <c r="A861" s="190"/>
      <c r="B861" s="190"/>
      <c r="C861" s="190"/>
      <c r="D861" s="191"/>
      <c r="E861" s="191"/>
      <c r="F861" s="192"/>
      <c r="G861" s="192"/>
      <c r="H861" s="191"/>
      <c r="I861" s="191"/>
      <c r="J861" s="193"/>
      <c r="K861" s="193"/>
      <c r="L861" s="193"/>
      <c r="M861" s="191"/>
      <c r="N861" s="193"/>
    </row>
    <row r="862">
      <c r="A862" s="70" t="s">
        <v>485</v>
      </c>
      <c r="B862" s="70" t="s">
        <v>484</v>
      </c>
      <c r="C862" s="70">
        <v>613.0</v>
      </c>
      <c r="D862" s="70" t="s">
        <v>1411</v>
      </c>
      <c r="E862" s="70" t="s">
        <v>31</v>
      </c>
      <c r="F862" s="130">
        <v>44522.0</v>
      </c>
      <c r="G862" s="130">
        <v>45202.0</v>
      </c>
      <c r="H862" s="130">
        <v>45202.0</v>
      </c>
      <c r="I862" s="130">
        <v>45202.0</v>
      </c>
      <c r="J862" s="72">
        <v>39.99</v>
      </c>
      <c r="K862" s="72">
        <v>0.0</v>
      </c>
      <c r="L862" s="72">
        <f>J862-K862</f>
        <v>39.99</v>
      </c>
      <c r="M862" s="70">
        <v>1.0</v>
      </c>
      <c r="N862" s="72">
        <f>K862/M862</f>
        <v>0</v>
      </c>
    </row>
    <row r="863">
      <c r="A863" s="76">
        <f t="shared" ref="A863:B863" si="151">COUNTA(A862)</f>
        <v>1</v>
      </c>
      <c r="B863" s="76">
        <f t="shared" si="151"/>
        <v>1</v>
      </c>
      <c r="C863" s="76"/>
      <c r="D863" s="37"/>
      <c r="E863" s="37"/>
      <c r="F863" s="131"/>
      <c r="G863" s="131"/>
      <c r="H863" s="37"/>
      <c r="I863" s="37"/>
      <c r="J863" s="74">
        <f t="shared" ref="J863:M863" si="152">SUM(J862)</f>
        <v>39.99</v>
      </c>
      <c r="K863" s="74">
        <f t="shared" si="152"/>
        <v>0</v>
      </c>
      <c r="L863" s="74">
        <f t="shared" si="152"/>
        <v>39.99</v>
      </c>
      <c r="M863" s="37">
        <f t="shared" si="152"/>
        <v>1</v>
      </c>
      <c r="N863" s="74">
        <f>SUM(N862)/M863</f>
        <v>0</v>
      </c>
    </row>
    <row r="864">
      <c r="A864" s="132"/>
      <c r="B864" s="132"/>
      <c r="C864" s="132"/>
      <c r="D864" s="133"/>
      <c r="E864" s="133"/>
      <c r="F864" s="134"/>
      <c r="G864" s="134"/>
      <c r="H864" s="133"/>
      <c r="I864" s="133"/>
      <c r="J864" s="170"/>
      <c r="K864" s="170"/>
      <c r="L864" s="170"/>
      <c r="M864" s="133"/>
      <c r="N864" s="170"/>
    </row>
    <row r="865">
      <c r="A865" s="293" t="s">
        <v>487</v>
      </c>
      <c r="B865" s="293" t="s">
        <v>486</v>
      </c>
      <c r="C865" s="294">
        <v>591.0</v>
      </c>
      <c r="D865" s="293" t="s">
        <v>1412</v>
      </c>
      <c r="E865" s="293" t="s">
        <v>31</v>
      </c>
      <c r="F865" s="295">
        <v>44939.0</v>
      </c>
      <c r="G865" s="295">
        <v>45176.0</v>
      </c>
      <c r="H865" s="295">
        <v>45472.0</v>
      </c>
      <c r="I865" s="295">
        <v>45753.0</v>
      </c>
      <c r="J865" s="296">
        <v>14.99</v>
      </c>
      <c r="K865" s="296">
        <v>0.0</v>
      </c>
      <c r="L865" s="296">
        <v>14.99</v>
      </c>
      <c r="M865" s="293">
        <v>21.0</v>
      </c>
      <c r="N865" s="296">
        <f>K865/M865</f>
        <v>0</v>
      </c>
    </row>
    <row r="866">
      <c r="A866" s="257">
        <f t="shared" ref="A866:B866" si="153">COUNTA(A865)</f>
        <v>1</v>
      </c>
      <c r="B866" s="257">
        <f t="shared" si="153"/>
        <v>1</v>
      </c>
      <c r="C866" s="257"/>
      <c r="D866" s="297"/>
      <c r="E866" s="257"/>
      <c r="F866" s="298"/>
      <c r="G866" s="298"/>
      <c r="H866" s="298"/>
      <c r="I866" s="298"/>
      <c r="J866" s="299">
        <f t="shared" ref="J866:M866" si="154">SUM(J865)</f>
        <v>14.99</v>
      </c>
      <c r="K866" s="299">
        <f t="shared" si="154"/>
        <v>0</v>
      </c>
      <c r="L866" s="299">
        <f t="shared" si="154"/>
        <v>14.99</v>
      </c>
      <c r="M866" s="297">
        <f t="shared" si="154"/>
        <v>21</v>
      </c>
      <c r="N866" s="299">
        <f>SUM(N865)/M866</f>
        <v>0</v>
      </c>
    </row>
    <row r="867">
      <c r="A867" s="190"/>
      <c r="B867" s="190"/>
      <c r="C867" s="190"/>
      <c r="D867" s="191"/>
      <c r="E867" s="190"/>
      <c r="F867" s="192"/>
      <c r="G867" s="192"/>
      <c r="H867" s="192"/>
      <c r="I867" s="192"/>
      <c r="J867" s="193"/>
      <c r="K867" s="193"/>
      <c r="L867" s="193"/>
      <c r="M867" s="191"/>
      <c r="N867" s="193"/>
    </row>
    <row r="868">
      <c r="A868" s="183" t="s">
        <v>489</v>
      </c>
      <c r="B868" s="183" t="s">
        <v>488</v>
      </c>
      <c r="C868" s="183">
        <v>294.0</v>
      </c>
      <c r="D868" s="183" t="s">
        <v>1413</v>
      </c>
      <c r="E868" s="183" t="s">
        <v>646</v>
      </c>
      <c r="F868" s="184">
        <v>41411.0</v>
      </c>
      <c r="G868" s="184">
        <v>44431.0</v>
      </c>
      <c r="H868" s="184">
        <v>44431.0</v>
      </c>
      <c r="I868" s="184">
        <v>44431.0</v>
      </c>
      <c r="J868" s="185">
        <v>15.0</v>
      </c>
      <c r="K868" s="185">
        <v>2.25</v>
      </c>
      <c r="L868" s="185">
        <f t="shared" ref="L868:L873" si="155">J868-K868</f>
        <v>12.75</v>
      </c>
      <c r="M868" s="183">
        <v>1.0</v>
      </c>
      <c r="N868" s="185">
        <f t="shared" ref="N868:N873" si="156">K868/M868</f>
        <v>2.25</v>
      </c>
    </row>
    <row r="869">
      <c r="A869" s="183" t="s">
        <v>489</v>
      </c>
      <c r="B869" s="183"/>
      <c r="C869" s="183">
        <v>730.0</v>
      </c>
      <c r="D869" s="183" t="s">
        <v>1414</v>
      </c>
      <c r="E869" s="183" t="s">
        <v>31</v>
      </c>
      <c r="F869" s="184">
        <v>41880.0</v>
      </c>
      <c r="G869" s="184">
        <v>44431.0</v>
      </c>
      <c r="H869" s="184">
        <v>44431.0</v>
      </c>
      <c r="I869" s="184">
        <v>44431.0</v>
      </c>
      <c r="J869" s="185">
        <v>14.99</v>
      </c>
      <c r="K869" s="185">
        <v>2.24</v>
      </c>
      <c r="L869" s="185">
        <f t="shared" si="155"/>
        <v>12.75</v>
      </c>
      <c r="M869" s="183">
        <v>1.0</v>
      </c>
      <c r="N869" s="185">
        <f t="shared" si="156"/>
        <v>2.24</v>
      </c>
    </row>
    <row r="870">
      <c r="A870" s="183" t="s">
        <v>489</v>
      </c>
      <c r="B870" s="183" t="s">
        <v>491</v>
      </c>
      <c r="C870" s="183">
        <v>770.0</v>
      </c>
      <c r="D870" s="183" t="s">
        <v>1415</v>
      </c>
      <c r="E870" s="183" t="s">
        <v>31</v>
      </c>
      <c r="F870" s="184">
        <v>42486.0</v>
      </c>
      <c r="G870" s="184">
        <v>42951.0</v>
      </c>
      <c r="H870" s="184">
        <v>43270.0</v>
      </c>
      <c r="I870" s="184">
        <v>43604.0</v>
      </c>
      <c r="J870" s="185">
        <v>12.99</v>
      </c>
      <c r="K870" s="185">
        <v>4.99</v>
      </c>
      <c r="L870" s="185">
        <f t="shared" si="155"/>
        <v>8</v>
      </c>
      <c r="M870" s="183">
        <v>9.0</v>
      </c>
      <c r="N870" s="185">
        <f t="shared" si="156"/>
        <v>0.5544444444</v>
      </c>
    </row>
    <row r="871">
      <c r="A871" s="183" t="s">
        <v>489</v>
      </c>
      <c r="B871" s="183"/>
      <c r="C871" s="183">
        <v>731.0</v>
      </c>
      <c r="D871" s="183" t="s">
        <v>1416</v>
      </c>
      <c r="E871" s="183" t="s">
        <v>31</v>
      </c>
      <c r="F871" s="184">
        <v>43511.0</v>
      </c>
      <c r="G871" s="184">
        <v>44405.0</v>
      </c>
      <c r="H871" s="184">
        <v>44405.0</v>
      </c>
      <c r="I871" s="184">
        <v>44405.0</v>
      </c>
      <c r="J871" s="185">
        <v>39.99</v>
      </c>
      <c r="K871" s="185">
        <v>9.99</v>
      </c>
      <c r="L871" s="185">
        <f t="shared" si="155"/>
        <v>30</v>
      </c>
      <c r="M871" s="183">
        <v>1.0</v>
      </c>
      <c r="N871" s="185">
        <f t="shared" si="156"/>
        <v>9.99</v>
      </c>
    </row>
    <row r="872">
      <c r="A872" s="183" t="s">
        <v>489</v>
      </c>
      <c r="B872" s="183" t="s">
        <v>490</v>
      </c>
      <c r="C872" s="183">
        <v>886.0</v>
      </c>
      <c r="D872" s="183" t="s">
        <v>1417</v>
      </c>
      <c r="E872" s="183" t="s">
        <v>31</v>
      </c>
      <c r="F872" s="184">
        <v>43643.0</v>
      </c>
      <c r="G872" s="184">
        <v>44398.0</v>
      </c>
      <c r="H872" s="184">
        <v>44474.0</v>
      </c>
      <c r="I872" s="184">
        <v>44499.0</v>
      </c>
      <c r="J872" s="185">
        <v>64.99</v>
      </c>
      <c r="K872" s="185">
        <v>45.49</v>
      </c>
      <c r="L872" s="185">
        <f t="shared" si="155"/>
        <v>19.5</v>
      </c>
      <c r="M872" s="183">
        <v>4.0</v>
      </c>
      <c r="N872" s="185">
        <f t="shared" si="156"/>
        <v>11.3725</v>
      </c>
    </row>
    <row r="873">
      <c r="A873" s="183" t="s">
        <v>489</v>
      </c>
      <c r="B873" s="183"/>
      <c r="C873" s="183">
        <v>771.0</v>
      </c>
      <c r="D873" s="183" t="s">
        <v>1418</v>
      </c>
      <c r="E873" s="183" t="s">
        <v>31</v>
      </c>
      <c r="F873" s="184">
        <v>44082.0</v>
      </c>
      <c r="G873" s="184">
        <v>44965.0</v>
      </c>
      <c r="H873" s="184">
        <v>44965.0</v>
      </c>
      <c r="I873" s="184">
        <v>44965.0</v>
      </c>
      <c r="J873" s="185">
        <v>19.99</v>
      </c>
      <c r="K873" s="185">
        <v>4.99</v>
      </c>
      <c r="L873" s="185">
        <f t="shared" si="155"/>
        <v>15</v>
      </c>
      <c r="M873" s="183">
        <v>1.0</v>
      </c>
      <c r="N873" s="185">
        <f t="shared" si="156"/>
        <v>4.99</v>
      </c>
    </row>
    <row r="874">
      <c r="A874" s="186">
        <f t="shared" ref="A874:B874" si="157">COUNTA(A868:A873)</f>
        <v>6</v>
      </c>
      <c r="B874" s="186">
        <f t="shared" si="157"/>
        <v>3</v>
      </c>
      <c r="C874" s="186"/>
      <c r="D874" s="187"/>
      <c r="E874" s="187"/>
      <c r="F874" s="188"/>
      <c r="G874" s="188"/>
      <c r="H874" s="187"/>
      <c r="I874" s="187"/>
      <c r="J874" s="189">
        <f t="shared" ref="J874:M874" si="158">SUM(J868:J873)</f>
        <v>167.95</v>
      </c>
      <c r="K874" s="189">
        <f t="shared" si="158"/>
        <v>69.95</v>
      </c>
      <c r="L874" s="189">
        <f t="shared" si="158"/>
        <v>98</v>
      </c>
      <c r="M874" s="187">
        <f t="shared" si="158"/>
        <v>17</v>
      </c>
      <c r="N874" s="189">
        <f>SUM(N868:N873)/M874</f>
        <v>1.846879085</v>
      </c>
    </row>
    <row r="875">
      <c r="A875" s="149"/>
      <c r="B875" s="149"/>
      <c r="C875" s="149"/>
      <c r="D875" s="150"/>
      <c r="E875" s="150"/>
      <c r="F875" s="151"/>
      <c r="G875" s="151"/>
      <c r="H875" s="150"/>
      <c r="I875" s="150"/>
      <c r="J875" s="152"/>
      <c r="K875" s="152"/>
      <c r="L875" s="152"/>
      <c r="M875" s="150"/>
      <c r="N875" s="152"/>
    </row>
    <row r="876">
      <c r="A876" s="76" t="s">
        <v>36</v>
      </c>
      <c r="B876" s="76" t="s">
        <v>545</v>
      </c>
      <c r="C876" s="76">
        <v>15.0</v>
      </c>
      <c r="D876" s="76" t="s">
        <v>1419</v>
      </c>
      <c r="E876" s="76" t="s">
        <v>35</v>
      </c>
      <c r="F876" s="202">
        <v>35019.0</v>
      </c>
      <c r="G876" s="202">
        <v>44708.0</v>
      </c>
      <c r="H876" s="202">
        <v>44708.0</v>
      </c>
      <c r="I876" s="202">
        <v>44708.0</v>
      </c>
      <c r="J876" s="78">
        <v>4.99</v>
      </c>
      <c r="K876" s="78">
        <v>2.49</v>
      </c>
      <c r="L876" s="78">
        <f t="shared" ref="L876:L1011" si="159">J876-K876</f>
        <v>2.5</v>
      </c>
      <c r="M876" s="76">
        <v>1.0</v>
      </c>
      <c r="N876" s="78">
        <f t="shared" ref="N876:N1173" si="160">K876/M876</f>
        <v>2.49</v>
      </c>
    </row>
    <row r="877">
      <c r="A877" s="76" t="s">
        <v>36</v>
      </c>
      <c r="B877" s="76"/>
      <c r="C877" s="76">
        <v>14.0</v>
      </c>
      <c r="D877" s="76" t="s">
        <v>1420</v>
      </c>
      <c r="E877" s="76" t="s">
        <v>35</v>
      </c>
      <c r="F877" s="202">
        <v>35034.0</v>
      </c>
      <c r="G877" s="202">
        <v>44708.0</v>
      </c>
      <c r="H877" s="202">
        <v>44708.0</v>
      </c>
      <c r="I877" s="202">
        <v>44708.0</v>
      </c>
      <c r="J877" s="78">
        <v>4.99</v>
      </c>
      <c r="K877" s="78">
        <v>2.49</v>
      </c>
      <c r="L877" s="78">
        <f t="shared" si="159"/>
        <v>2.5</v>
      </c>
      <c r="M877" s="76">
        <v>1.0</v>
      </c>
      <c r="N877" s="78">
        <f t="shared" si="160"/>
        <v>2.49</v>
      </c>
    </row>
    <row r="878">
      <c r="A878" s="76" t="s">
        <v>36</v>
      </c>
      <c r="B878" s="76" t="s">
        <v>558</v>
      </c>
      <c r="C878" s="76">
        <v>36.0</v>
      </c>
      <c r="D878" s="76" t="s">
        <v>1421</v>
      </c>
      <c r="E878" s="76" t="s">
        <v>35</v>
      </c>
      <c r="F878" s="202">
        <v>35041.0</v>
      </c>
      <c r="G878" s="202">
        <v>44422.0</v>
      </c>
      <c r="H878" s="202">
        <v>44422.0</v>
      </c>
      <c r="I878" s="202">
        <v>44422.0</v>
      </c>
      <c r="J878" s="78">
        <v>3.33</v>
      </c>
      <c r="K878" s="78">
        <v>3.33</v>
      </c>
      <c r="L878" s="78">
        <f t="shared" si="159"/>
        <v>0</v>
      </c>
      <c r="M878" s="76">
        <v>1.0</v>
      </c>
      <c r="N878" s="78">
        <f t="shared" si="160"/>
        <v>3.33</v>
      </c>
    </row>
    <row r="879">
      <c r="A879" s="76" t="s">
        <v>36</v>
      </c>
      <c r="B879" s="76" t="s">
        <v>595</v>
      </c>
      <c r="C879" s="76">
        <v>72.0</v>
      </c>
      <c r="D879" s="76" t="s">
        <v>1422</v>
      </c>
      <c r="E879" s="76" t="s">
        <v>35</v>
      </c>
      <c r="F879" s="202">
        <v>35080.0</v>
      </c>
      <c r="G879" s="202">
        <v>43014.0</v>
      </c>
      <c r="H879" s="202">
        <v>43014.0</v>
      </c>
      <c r="I879" s="202">
        <v>43014.0</v>
      </c>
      <c r="J879" s="78">
        <v>4.99</v>
      </c>
      <c r="K879" s="78">
        <v>1.99</v>
      </c>
      <c r="L879" s="78">
        <f t="shared" si="159"/>
        <v>3</v>
      </c>
      <c r="M879" s="76">
        <v>1.0</v>
      </c>
      <c r="N879" s="78">
        <f t="shared" si="160"/>
        <v>1.99</v>
      </c>
    </row>
    <row r="880">
      <c r="A880" s="76" t="s">
        <v>36</v>
      </c>
      <c r="B880" s="76" t="s">
        <v>511</v>
      </c>
      <c r="C880" s="76">
        <v>25.0</v>
      </c>
      <c r="D880" s="76" t="s">
        <v>1423</v>
      </c>
      <c r="E880" s="76" t="s">
        <v>35</v>
      </c>
      <c r="F880" s="202">
        <v>35156.0</v>
      </c>
      <c r="G880" s="202">
        <v>42279.0</v>
      </c>
      <c r="H880" s="202">
        <v>42279.0</v>
      </c>
      <c r="I880" s="202">
        <v>42279.0</v>
      </c>
      <c r="J880" s="78">
        <v>4.99</v>
      </c>
      <c r="K880" s="78">
        <v>2.5</v>
      </c>
      <c r="L880" s="78">
        <f t="shared" si="159"/>
        <v>2.49</v>
      </c>
      <c r="M880" s="76">
        <v>1.0</v>
      </c>
      <c r="N880" s="78">
        <f t="shared" si="160"/>
        <v>2.5</v>
      </c>
    </row>
    <row r="881">
      <c r="A881" s="76" t="s">
        <v>36</v>
      </c>
      <c r="B881" s="76" t="s">
        <v>562</v>
      </c>
      <c r="C881" s="76">
        <v>8.0</v>
      </c>
      <c r="D881" s="76" t="s">
        <v>1424</v>
      </c>
      <c r="E881" s="76" t="s">
        <v>35</v>
      </c>
      <c r="F881" s="202">
        <v>35377.0</v>
      </c>
      <c r="G881" s="202">
        <v>40557.0</v>
      </c>
      <c r="H881" s="202">
        <v>40557.0</v>
      </c>
      <c r="I881" s="202">
        <v>40557.0</v>
      </c>
      <c r="J881" s="78">
        <v>4.99</v>
      </c>
      <c r="K881" s="78">
        <v>4.99</v>
      </c>
      <c r="L881" s="78">
        <f t="shared" si="159"/>
        <v>0</v>
      </c>
      <c r="M881" s="76">
        <v>30.0</v>
      </c>
      <c r="N881" s="78">
        <f t="shared" si="160"/>
        <v>0.1663333333</v>
      </c>
    </row>
    <row r="882">
      <c r="A882" s="76" t="s">
        <v>36</v>
      </c>
      <c r="B882" s="76" t="s">
        <v>600</v>
      </c>
      <c r="C882" s="76">
        <v>42.0</v>
      </c>
      <c r="D882" s="76" t="s">
        <v>1425</v>
      </c>
      <c r="E882" s="76" t="s">
        <v>35</v>
      </c>
      <c r="F882" s="202">
        <v>35615.0</v>
      </c>
      <c r="G882" s="202">
        <v>43014.0</v>
      </c>
      <c r="H882" s="202">
        <v>43014.0</v>
      </c>
      <c r="I882" s="202">
        <v>43014.0</v>
      </c>
      <c r="J882" s="78">
        <v>4.99</v>
      </c>
      <c r="K882" s="78">
        <v>1.99</v>
      </c>
      <c r="L882" s="78">
        <f t="shared" si="159"/>
        <v>3</v>
      </c>
      <c r="M882" s="76">
        <v>1.0</v>
      </c>
      <c r="N882" s="78">
        <f t="shared" si="160"/>
        <v>1.99</v>
      </c>
    </row>
    <row r="883">
      <c r="A883" s="76" t="s">
        <v>36</v>
      </c>
      <c r="B883" s="76" t="s">
        <v>569</v>
      </c>
      <c r="C883" s="76">
        <v>38.0</v>
      </c>
      <c r="D883" s="204" t="s">
        <v>1426</v>
      </c>
      <c r="E883" s="204" t="s">
        <v>35</v>
      </c>
      <c r="F883" s="202">
        <v>35691.0</v>
      </c>
      <c r="G883" s="202">
        <v>40538.0</v>
      </c>
      <c r="H883" s="202">
        <v>40538.0</v>
      </c>
      <c r="I883" s="202">
        <v>40538.0</v>
      </c>
      <c r="J883" s="204">
        <v>4.99</v>
      </c>
      <c r="K883" s="204">
        <v>4.99</v>
      </c>
      <c r="L883" s="78">
        <f t="shared" si="159"/>
        <v>0</v>
      </c>
      <c r="M883" s="76">
        <v>25.0</v>
      </c>
      <c r="N883" s="78">
        <f t="shared" si="160"/>
        <v>0.1996</v>
      </c>
    </row>
    <row r="884">
      <c r="A884" s="76" t="s">
        <v>36</v>
      </c>
      <c r="B884" s="76"/>
      <c r="C884" s="76">
        <v>9.0</v>
      </c>
      <c r="D884" s="76" t="s">
        <v>1427</v>
      </c>
      <c r="E884" s="76" t="s">
        <v>35</v>
      </c>
      <c r="F884" s="202">
        <v>35769.0</v>
      </c>
      <c r="G884" s="202">
        <v>40579.0</v>
      </c>
      <c r="H884" s="202">
        <v>40579.0</v>
      </c>
      <c r="I884" s="202">
        <v>45685.0</v>
      </c>
      <c r="J884" s="78">
        <v>4.99</v>
      </c>
      <c r="K884" s="78">
        <v>4.99</v>
      </c>
      <c r="L884" s="78">
        <f t="shared" si="159"/>
        <v>0</v>
      </c>
      <c r="M884" s="76">
        <v>40.0</v>
      </c>
      <c r="N884" s="78">
        <f t="shared" si="160"/>
        <v>0.12475</v>
      </c>
    </row>
    <row r="885">
      <c r="A885" s="76" t="s">
        <v>36</v>
      </c>
      <c r="B885" s="76"/>
      <c r="C885" s="76">
        <v>26.0</v>
      </c>
      <c r="D885" s="76" t="s">
        <v>1428</v>
      </c>
      <c r="E885" s="76" t="s">
        <v>35</v>
      </c>
      <c r="F885" s="202">
        <v>35888.0</v>
      </c>
      <c r="G885" s="202">
        <v>42279.0</v>
      </c>
      <c r="H885" s="202">
        <v>42279.0</v>
      </c>
      <c r="I885" s="202">
        <v>42279.0</v>
      </c>
      <c r="J885" s="78">
        <v>5.99</v>
      </c>
      <c r="K885" s="78">
        <v>3.0</v>
      </c>
      <c r="L885" s="78">
        <f t="shared" si="159"/>
        <v>2.99</v>
      </c>
      <c r="M885" s="76">
        <v>1.0</v>
      </c>
      <c r="N885" s="78">
        <f t="shared" si="160"/>
        <v>3</v>
      </c>
    </row>
    <row r="886">
      <c r="A886" s="76" t="s">
        <v>36</v>
      </c>
      <c r="B886" s="76" t="s">
        <v>549</v>
      </c>
      <c r="C886" s="76">
        <v>50.0</v>
      </c>
      <c r="D886" s="76" t="s">
        <v>1429</v>
      </c>
      <c r="E886" s="76" t="s">
        <v>35</v>
      </c>
      <c r="F886" s="202">
        <v>36091.0</v>
      </c>
      <c r="G886" s="202">
        <v>41684.0</v>
      </c>
      <c r="H886" s="202">
        <v>41684.0</v>
      </c>
      <c r="I886" s="202">
        <v>41684.0</v>
      </c>
      <c r="J886" s="78">
        <v>3.99</v>
      </c>
      <c r="K886" s="78">
        <v>3.99</v>
      </c>
      <c r="L886" s="78">
        <f t="shared" si="159"/>
        <v>0</v>
      </c>
      <c r="M886" s="76">
        <v>40.0</v>
      </c>
      <c r="N886" s="78">
        <f t="shared" si="160"/>
        <v>0.09975</v>
      </c>
    </row>
    <row r="887">
      <c r="A887" s="76" t="s">
        <v>36</v>
      </c>
      <c r="B887" s="76"/>
      <c r="C887" s="76">
        <v>39.0</v>
      </c>
      <c r="D887" s="76" t="s">
        <v>1430</v>
      </c>
      <c r="E887" s="76" t="s">
        <v>35</v>
      </c>
      <c r="F887" s="202">
        <v>36126.0</v>
      </c>
      <c r="G887" s="202">
        <v>40696.0</v>
      </c>
      <c r="H887" s="202">
        <v>40696.0</v>
      </c>
      <c r="I887" s="202">
        <v>40696.0</v>
      </c>
      <c r="J887" s="78">
        <v>4.99</v>
      </c>
      <c r="K887" s="78">
        <v>4.99</v>
      </c>
      <c r="L887" s="78">
        <f t="shared" si="159"/>
        <v>0</v>
      </c>
      <c r="M887" s="76">
        <v>30.0</v>
      </c>
      <c r="N887" s="78">
        <f t="shared" si="160"/>
        <v>0.1663333333</v>
      </c>
    </row>
    <row r="888">
      <c r="A888" s="76" t="s">
        <v>36</v>
      </c>
      <c r="B888" s="76"/>
      <c r="C888" s="76">
        <v>10.0</v>
      </c>
      <c r="D888" s="76" t="s">
        <v>1431</v>
      </c>
      <c r="E888" s="76" t="s">
        <v>35</v>
      </c>
      <c r="F888" s="202">
        <v>36140.0</v>
      </c>
      <c r="G888" s="202">
        <v>40583.0</v>
      </c>
      <c r="H888" s="202">
        <v>40583.0</v>
      </c>
      <c r="I888" s="202">
        <v>40583.0</v>
      </c>
      <c r="J888" s="78">
        <v>4.99</v>
      </c>
      <c r="K888" s="78">
        <v>4.99</v>
      </c>
      <c r="L888" s="78">
        <f t="shared" si="159"/>
        <v>0</v>
      </c>
      <c r="M888" s="76">
        <v>50.0</v>
      </c>
      <c r="N888" s="78">
        <f t="shared" si="160"/>
        <v>0.0998</v>
      </c>
    </row>
    <row r="889">
      <c r="A889" s="76" t="s">
        <v>36</v>
      </c>
      <c r="B889" s="76"/>
      <c r="C889" s="76">
        <v>27.0</v>
      </c>
      <c r="D889" s="76" t="s">
        <v>1432</v>
      </c>
      <c r="E889" s="76" t="s">
        <v>35</v>
      </c>
      <c r="F889" s="202">
        <v>36260.0</v>
      </c>
      <c r="G889" s="202">
        <v>42279.0</v>
      </c>
      <c r="H889" s="202">
        <v>42279.0</v>
      </c>
      <c r="I889" s="202">
        <v>42279.0</v>
      </c>
      <c r="J889" s="78">
        <v>5.99</v>
      </c>
      <c r="K889" s="78">
        <v>3.0</v>
      </c>
      <c r="L889" s="78">
        <f t="shared" si="159"/>
        <v>2.99</v>
      </c>
      <c r="M889" s="76">
        <v>1.0</v>
      </c>
      <c r="N889" s="78">
        <f t="shared" si="160"/>
        <v>3</v>
      </c>
    </row>
    <row r="890">
      <c r="A890" s="76" t="s">
        <v>36</v>
      </c>
      <c r="B890" s="76" t="s">
        <v>499</v>
      </c>
      <c r="C890" s="76">
        <v>59.0</v>
      </c>
      <c r="D890" s="76" t="s">
        <v>1433</v>
      </c>
      <c r="E890" s="76" t="s">
        <v>35</v>
      </c>
      <c r="F890" s="202">
        <v>36357.0</v>
      </c>
      <c r="G890" s="202">
        <v>43014.0</v>
      </c>
      <c r="H890" s="202">
        <v>43014.0</v>
      </c>
      <c r="I890" s="202">
        <v>43014.0</v>
      </c>
      <c r="J890" s="78">
        <v>4.99</v>
      </c>
      <c r="K890" s="78">
        <v>2.49</v>
      </c>
      <c r="L890" s="78">
        <f t="shared" si="159"/>
        <v>2.5</v>
      </c>
      <c r="M890" s="76">
        <v>1.0</v>
      </c>
      <c r="N890" s="78">
        <f t="shared" si="160"/>
        <v>2.49</v>
      </c>
    </row>
    <row r="891">
      <c r="A891" s="76" t="s">
        <v>36</v>
      </c>
      <c r="B891" s="76"/>
      <c r="C891" s="76">
        <v>11.0</v>
      </c>
      <c r="D891" s="76" t="s">
        <v>1434</v>
      </c>
      <c r="E891" s="76" t="s">
        <v>35</v>
      </c>
      <c r="F891" s="202">
        <v>36453.0</v>
      </c>
      <c r="G891" s="202">
        <v>40583.0</v>
      </c>
      <c r="H891" s="202">
        <v>40583.0</v>
      </c>
      <c r="I891" s="202">
        <v>40583.0</v>
      </c>
      <c r="J891" s="78">
        <v>4.99</v>
      </c>
      <c r="K891" s="78">
        <v>4.99</v>
      </c>
      <c r="L891" s="78">
        <f t="shared" si="159"/>
        <v>0</v>
      </c>
      <c r="M891" s="76">
        <v>80.0</v>
      </c>
      <c r="N891" s="78">
        <f t="shared" si="160"/>
        <v>0.062375</v>
      </c>
    </row>
    <row r="892">
      <c r="A892" s="76" t="s">
        <v>36</v>
      </c>
      <c r="B892" s="76"/>
      <c r="C892" s="76">
        <v>51.0</v>
      </c>
      <c r="D892" s="76" t="s">
        <v>1435</v>
      </c>
      <c r="E892" s="76" t="s">
        <v>35</v>
      </c>
      <c r="F892" s="202">
        <v>36469.0</v>
      </c>
      <c r="G892" s="202">
        <v>41684.0</v>
      </c>
      <c r="H892" s="202">
        <v>41684.0</v>
      </c>
      <c r="I892" s="202">
        <v>41684.0</v>
      </c>
      <c r="J892" s="78">
        <v>3.0</v>
      </c>
      <c r="K892" s="78">
        <v>3.0</v>
      </c>
      <c r="L892" s="78">
        <f t="shared" si="159"/>
        <v>0</v>
      </c>
      <c r="M892" s="76">
        <v>55.0</v>
      </c>
      <c r="N892" s="78">
        <f t="shared" si="160"/>
        <v>0.05454545455</v>
      </c>
    </row>
    <row r="893">
      <c r="A893" s="76" t="s">
        <v>36</v>
      </c>
      <c r="B893" s="76" t="s">
        <v>553</v>
      </c>
      <c r="C893" s="76">
        <v>18.0</v>
      </c>
      <c r="D893" s="76" t="s">
        <v>1436</v>
      </c>
      <c r="E893" s="76" t="s">
        <v>35</v>
      </c>
      <c r="F893" s="202">
        <v>36741.0</v>
      </c>
      <c r="G893" s="202">
        <v>44300.0</v>
      </c>
      <c r="H893" s="202">
        <v>44300.0</v>
      </c>
      <c r="I893" s="202">
        <v>44300.0</v>
      </c>
      <c r="J893" s="78">
        <v>6.99</v>
      </c>
      <c r="K893" s="78">
        <v>6.99</v>
      </c>
      <c r="L893" s="78">
        <f t="shared" si="159"/>
        <v>0</v>
      </c>
      <c r="M893" s="76">
        <v>1.0</v>
      </c>
      <c r="N893" s="78">
        <f t="shared" si="160"/>
        <v>6.99</v>
      </c>
    </row>
    <row r="894">
      <c r="A894" s="76" t="s">
        <v>36</v>
      </c>
      <c r="B894" s="76"/>
      <c r="C894" s="76">
        <v>52.0</v>
      </c>
      <c r="D894" s="76" t="s">
        <v>1437</v>
      </c>
      <c r="E894" s="76" t="s">
        <v>35</v>
      </c>
      <c r="F894" s="202">
        <v>36840.0</v>
      </c>
      <c r="G894" s="202">
        <v>41684.0</v>
      </c>
      <c r="H894" s="202">
        <v>41684.0</v>
      </c>
      <c r="I894" s="202">
        <v>41684.0</v>
      </c>
      <c r="J894" s="78">
        <v>3.0</v>
      </c>
      <c r="K894" s="78">
        <v>3.0</v>
      </c>
      <c r="L894" s="78">
        <f t="shared" si="159"/>
        <v>0</v>
      </c>
      <c r="M894" s="76">
        <v>65.0</v>
      </c>
      <c r="N894" s="78">
        <f t="shared" si="160"/>
        <v>0.04615384615</v>
      </c>
    </row>
    <row r="895">
      <c r="A895" s="76" t="s">
        <v>36</v>
      </c>
      <c r="B895" s="76"/>
      <c r="C895" s="76">
        <v>19.0</v>
      </c>
      <c r="D895" s="76" t="s">
        <v>1438</v>
      </c>
      <c r="E895" s="76" t="s">
        <v>35</v>
      </c>
      <c r="F895" s="202">
        <v>36973.0</v>
      </c>
      <c r="G895" s="202">
        <v>44300.0</v>
      </c>
      <c r="H895" s="202">
        <v>44300.0</v>
      </c>
      <c r="I895" s="202">
        <v>44300.0</v>
      </c>
      <c r="J895" s="78">
        <v>6.99</v>
      </c>
      <c r="K895" s="78">
        <v>6.99</v>
      </c>
      <c r="L895" s="78">
        <f t="shared" si="159"/>
        <v>0</v>
      </c>
      <c r="M895" s="76">
        <v>1.0</v>
      </c>
      <c r="N895" s="78">
        <f t="shared" si="160"/>
        <v>6.99</v>
      </c>
    </row>
    <row r="896">
      <c r="A896" s="76" t="s">
        <v>36</v>
      </c>
      <c r="B896" s="76"/>
      <c r="C896" s="76">
        <v>103.0</v>
      </c>
      <c r="D896" s="76" t="s">
        <v>1439</v>
      </c>
      <c r="E896" s="76" t="s">
        <v>44</v>
      </c>
      <c r="F896" s="202">
        <v>37232.0</v>
      </c>
      <c r="G896" s="202">
        <v>41240.0</v>
      </c>
      <c r="H896" s="202">
        <v>41240.0</v>
      </c>
      <c r="I896" s="202">
        <v>43123.0</v>
      </c>
      <c r="J896" s="78">
        <v>26.98</v>
      </c>
      <c r="K896" s="78">
        <v>26.98</v>
      </c>
      <c r="L896" s="78">
        <f t="shared" si="159"/>
        <v>0</v>
      </c>
      <c r="M896" s="76">
        <v>55.0</v>
      </c>
      <c r="N896" s="78">
        <f t="shared" si="160"/>
        <v>0.4905454545</v>
      </c>
    </row>
    <row r="897">
      <c r="A897" s="76" t="s">
        <v>36</v>
      </c>
      <c r="B897" s="76" t="s">
        <v>546</v>
      </c>
      <c r="C897" s="76">
        <v>147.0</v>
      </c>
      <c r="D897" s="76" t="s">
        <v>1440</v>
      </c>
      <c r="E897" s="76" t="s">
        <v>44</v>
      </c>
      <c r="F897" s="202">
        <v>37232.0</v>
      </c>
      <c r="G897" s="202">
        <v>42343.0</v>
      </c>
      <c r="H897" s="202">
        <v>42343.0</v>
      </c>
      <c r="I897" s="202">
        <v>42343.0</v>
      </c>
      <c r="J897" s="78">
        <v>9.99</v>
      </c>
      <c r="K897" s="78">
        <v>4.99</v>
      </c>
      <c r="L897" s="78">
        <f t="shared" si="159"/>
        <v>5</v>
      </c>
      <c r="M897" s="76">
        <v>1.0</v>
      </c>
      <c r="N897" s="78">
        <f t="shared" si="160"/>
        <v>4.99</v>
      </c>
    </row>
    <row r="898">
      <c r="A898" s="76" t="s">
        <v>36</v>
      </c>
      <c r="B898" s="76" t="s">
        <v>550</v>
      </c>
      <c r="C898" s="76">
        <v>88.0</v>
      </c>
      <c r="D898" s="76" t="s">
        <v>1441</v>
      </c>
      <c r="E898" s="76" t="s">
        <v>44</v>
      </c>
      <c r="F898" s="202">
        <v>37414.0</v>
      </c>
      <c r="G898" s="202">
        <v>44300.0</v>
      </c>
      <c r="H898" s="202">
        <v>44300.0</v>
      </c>
      <c r="I898" s="202">
        <v>44300.0</v>
      </c>
      <c r="J898" s="78">
        <v>9.99</v>
      </c>
      <c r="K898" s="78">
        <v>9.99</v>
      </c>
      <c r="L898" s="78">
        <f t="shared" si="159"/>
        <v>0</v>
      </c>
      <c r="M898" s="76">
        <v>1.0</v>
      </c>
      <c r="N898" s="78">
        <f t="shared" si="160"/>
        <v>9.99</v>
      </c>
    </row>
    <row r="899">
      <c r="A899" s="76" t="s">
        <v>36</v>
      </c>
      <c r="B899" s="76"/>
      <c r="C899" s="76">
        <v>124.0</v>
      </c>
      <c r="D899" s="76" t="s">
        <v>1442</v>
      </c>
      <c r="E899" s="76" t="s">
        <v>44</v>
      </c>
      <c r="F899" s="202">
        <v>37568.0</v>
      </c>
      <c r="G899" s="202">
        <v>41979.0</v>
      </c>
      <c r="H899" s="202">
        <v>41983.0</v>
      </c>
      <c r="I899" s="202">
        <v>44900.0</v>
      </c>
      <c r="J899" s="78">
        <v>8.99</v>
      </c>
      <c r="K899" s="78">
        <v>3.99</v>
      </c>
      <c r="L899" s="78">
        <f t="shared" si="159"/>
        <v>5</v>
      </c>
      <c r="M899" s="76">
        <v>100.0</v>
      </c>
      <c r="N899" s="78">
        <f t="shared" si="160"/>
        <v>0.0399</v>
      </c>
    </row>
    <row r="900">
      <c r="A900" s="76" t="s">
        <v>36</v>
      </c>
      <c r="B900" s="76" t="s">
        <v>604</v>
      </c>
      <c r="C900" s="76">
        <v>135.0</v>
      </c>
      <c r="D900" s="76" t="s">
        <v>1443</v>
      </c>
      <c r="E900" s="76" t="s">
        <v>44</v>
      </c>
      <c r="F900" s="202">
        <v>37638.0</v>
      </c>
      <c r="G900" s="202">
        <v>40832.0</v>
      </c>
      <c r="H900" s="202">
        <v>40832.0</v>
      </c>
      <c r="I900" s="202">
        <v>44744.0</v>
      </c>
      <c r="J900" s="78">
        <v>8.99</v>
      </c>
      <c r="K900" s="78">
        <v>1.99</v>
      </c>
      <c r="L900" s="78">
        <f t="shared" si="159"/>
        <v>7</v>
      </c>
      <c r="M900" s="76">
        <v>50.0</v>
      </c>
      <c r="N900" s="78">
        <f t="shared" si="160"/>
        <v>0.0398</v>
      </c>
    </row>
    <row r="901">
      <c r="A901" s="76" t="s">
        <v>36</v>
      </c>
      <c r="B901" s="76" t="s">
        <v>556</v>
      </c>
      <c r="C901" s="76">
        <v>142.0</v>
      </c>
      <c r="D901" s="76" t="s">
        <v>1444</v>
      </c>
      <c r="E901" s="76" t="s">
        <v>44</v>
      </c>
      <c r="F901" s="202">
        <v>37652.0</v>
      </c>
      <c r="G901" s="202">
        <v>41578.0</v>
      </c>
      <c r="H901" s="202">
        <v>41578.0</v>
      </c>
      <c r="I901" s="202">
        <v>41578.0</v>
      </c>
      <c r="J901" s="204">
        <v>14.99</v>
      </c>
      <c r="K901" s="204">
        <v>14.99</v>
      </c>
      <c r="L901" s="78">
        <f t="shared" si="159"/>
        <v>0</v>
      </c>
      <c r="M901" s="76">
        <v>50.0</v>
      </c>
      <c r="N901" s="78">
        <f t="shared" si="160"/>
        <v>0.2998</v>
      </c>
    </row>
    <row r="902">
      <c r="A902" s="76" t="s">
        <v>36</v>
      </c>
      <c r="B902" s="76" t="s">
        <v>610</v>
      </c>
      <c r="C902" s="76">
        <v>79.0</v>
      </c>
      <c r="D902" s="76" t="s">
        <v>1445</v>
      </c>
      <c r="E902" s="76" t="s">
        <v>44</v>
      </c>
      <c r="F902" s="202">
        <v>37743.0</v>
      </c>
      <c r="G902" s="202">
        <v>44640.0</v>
      </c>
      <c r="H902" s="202">
        <v>44838.0</v>
      </c>
      <c r="I902" s="202">
        <v>44851.0</v>
      </c>
      <c r="J902" s="78">
        <v>19.99</v>
      </c>
      <c r="K902" s="78">
        <v>13.99</v>
      </c>
      <c r="L902" s="78">
        <f t="shared" si="159"/>
        <v>6</v>
      </c>
      <c r="M902" s="76">
        <v>9.0</v>
      </c>
      <c r="N902" s="78">
        <f t="shared" si="160"/>
        <v>1.554444444</v>
      </c>
    </row>
    <row r="903">
      <c r="A903" s="76" t="s">
        <v>36</v>
      </c>
      <c r="B903" s="76"/>
      <c r="C903" s="76">
        <v>104.0</v>
      </c>
      <c r="D903" s="76" t="s">
        <v>1446</v>
      </c>
      <c r="E903" s="76" t="s">
        <v>44</v>
      </c>
      <c r="F903" s="202">
        <v>37911.0</v>
      </c>
      <c r="G903" s="202">
        <v>41240.0</v>
      </c>
      <c r="H903" s="202">
        <v>41240.0</v>
      </c>
      <c r="I903" s="202">
        <v>43310.0</v>
      </c>
      <c r="J903" s="78">
        <v>24.97</v>
      </c>
      <c r="K903" s="78">
        <v>24.97</v>
      </c>
      <c r="L903" s="78">
        <f t="shared" si="159"/>
        <v>0</v>
      </c>
      <c r="M903" s="76">
        <v>35.0</v>
      </c>
      <c r="N903" s="78">
        <f t="shared" si="160"/>
        <v>0.7134285714</v>
      </c>
    </row>
    <row r="904">
      <c r="A904" s="76" t="s">
        <v>36</v>
      </c>
      <c r="B904" s="76"/>
      <c r="C904" s="76">
        <v>125.0</v>
      </c>
      <c r="D904" s="76" t="s">
        <v>1447</v>
      </c>
      <c r="E904" s="76" t="s">
        <v>44</v>
      </c>
      <c r="F904" s="202">
        <v>37946.0</v>
      </c>
      <c r="G904" s="202">
        <v>41979.0</v>
      </c>
      <c r="H904" s="202">
        <v>41992.0</v>
      </c>
      <c r="I904" s="202">
        <v>44551.0</v>
      </c>
      <c r="J904" s="78">
        <v>8.0</v>
      </c>
      <c r="K904" s="78">
        <v>3.0</v>
      </c>
      <c r="L904" s="78">
        <f t="shared" si="159"/>
        <v>5</v>
      </c>
      <c r="M904" s="76">
        <v>90.0</v>
      </c>
      <c r="N904" s="78">
        <f t="shared" si="160"/>
        <v>0.03333333333</v>
      </c>
    </row>
    <row r="905">
      <c r="A905" s="76" t="s">
        <v>36</v>
      </c>
      <c r="B905" s="76" t="s">
        <v>587</v>
      </c>
      <c r="C905" s="76">
        <v>129.0</v>
      </c>
      <c r="D905" s="76" t="s">
        <v>1448</v>
      </c>
      <c r="E905" s="76" t="s">
        <v>44</v>
      </c>
      <c r="F905" s="202">
        <v>38149.0</v>
      </c>
      <c r="G905" s="202">
        <v>42950.0</v>
      </c>
      <c r="H905" s="202">
        <v>42950.0</v>
      </c>
      <c r="I905" s="202">
        <v>42950.0</v>
      </c>
      <c r="J905" s="78">
        <v>13.99</v>
      </c>
      <c r="K905" s="78">
        <v>5.99</v>
      </c>
      <c r="L905" s="78">
        <f t="shared" si="159"/>
        <v>8</v>
      </c>
      <c r="M905" s="76">
        <v>1.0</v>
      </c>
      <c r="N905" s="78">
        <f t="shared" si="160"/>
        <v>5.99</v>
      </c>
    </row>
    <row r="906">
      <c r="A906" s="76" t="s">
        <v>36</v>
      </c>
      <c r="B906" s="76"/>
      <c r="C906" s="76">
        <v>136.0</v>
      </c>
      <c r="D906" s="76" t="s">
        <v>1449</v>
      </c>
      <c r="E906" s="76" t="s">
        <v>44</v>
      </c>
      <c r="F906" s="202">
        <v>38289.0</v>
      </c>
      <c r="G906" s="202">
        <v>40832.0</v>
      </c>
      <c r="H906" s="202">
        <v>44744.0</v>
      </c>
      <c r="I906" s="202">
        <v>44747.0</v>
      </c>
      <c r="J906" s="78">
        <v>8.0</v>
      </c>
      <c r="K906" s="78">
        <v>3.0</v>
      </c>
      <c r="L906" s="78">
        <f t="shared" si="159"/>
        <v>5</v>
      </c>
      <c r="M906" s="76">
        <v>70.0</v>
      </c>
      <c r="N906" s="78">
        <f t="shared" si="160"/>
        <v>0.04285714286</v>
      </c>
    </row>
    <row r="907">
      <c r="A907" s="76" t="s">
        <v>36</v>
      </c>
      <c r="B907" s="76"/>
      <c r="C907" s="76">
        <v>126.0</v>
      </c>
      <c r="D907" s="76" t="s">
        <v>1450</v>
      </c>
      <c r="E907" s="76" t="s">
        <v>44</v>
      </c>
      <c r="F907" s="202">
        <v>38303.0</v>
      </c>
      <c r="G907" s="202">
        <v>41979.0</v>
      </c>
      <c r="H907" s="202">
        <v>41996.0</v>
      </c>
      <c r="I907" s="202">
        <v>44555.0</v>
      </c>
      <c r="J907" s="78">
        <v>8.0</v>
      </c>
      <c r="K907" s="78">
        <v>3.0</v>
      </c>
      <c r="L907" s="78">
        <f t="shared" si="159"/>
        <v>5</v>
      </c>
      <c r="M907" s="76">
        <v>110.0</v>
      </c>
      <c r="N907" s="78">
        <f t="shared" si="160"/>
        <v>0.02727272727</v>
      </c>
    </row>
    <row r="908">
      <c r="A908" s="76" t="s">
        <v>36</v>
      </c>
      <c r="B908" s="76"/>
      <c r="C908" s="76">
        <v>105.0</v>
      </c>
      <c r="D908" s="76" t="s">
        <v>1451</v>
      </c>
      <c r="E908" s="76" t="s">
        <v>44</v>
      </c>
      <c r="F908" s="202">
        <v>38317.0</v>
      </c>
      <c r="G908" s="202">
        <v>41240.0</v>
      </c>
      <c r="H908" s="202">
        <v>41255.0</v>
      </c>
      <c r="I908" s="202">
        <v>41274.0</v>
      </c>
      <c r="J908" s="78">
        <v>26.98</v>
      </c>
      <c r="K908" s="78">
        <v>26.98</v>
      </c>
      <c r="L908" s="78">
        <f t="shared" si="159"/>
        <v>0</v>
      </c>
      <c r="M908" s="76">
        <v>30.0</v>
      </c>
      <c r="N908" s="78">
        <f t="shared" si="160"/>
        <v>0.8993333333</v>
      </c>
    </row>
    <row r="909">
      <c r="A909" s="76" t="s">
        <v>36</v>
      </c>
      <c r="B909" s="76" t="s">
        <v>573</v>
      </c>
      <c r="C909" s="76">
        <v>86.0</v>
      </c>
      <c r="D909" s="76" t="s">
        <v>1452</v>
      </c>
      <c r="E909" s="76" t="s">
        <v>44</v>
      </c>
      <c r="F909" s="202">
        <v>38527.0</v>
      </c>
      <c r="G909" s="202">
        <v>42832.0</v>
      </c>
      <c r="H909" s="202">
        <v>42832.0</v>
      </c>
      <c r="I909" s="202">
        <v>44076.0</v>
      </c>
      <c r="J909" s="78">
        <v>19.99</v>
      </c>
      <c r="K909" s="78">
        <v>7.99</v>
      </c>
      <c r="L909" s="78">
        <f t="shared" si="159"/>
        <v>12</v>
      </c>
      <c r="M909" s="76">
        <v>18.0</v>
      </c>
      <c r="N909" s="78">
        <f t="shared" si="160"/>
        <v>0.4438888889</v>
      </c>
    </row>
    <row r="910">
      <c r="A910" s="76" t="s">
        <v>36</v>
      </c>
      <c r="B910" s="76" t="s">
        <v>591</v>
      </c>
      <c r="C910" s="76">
        <v>96.0</v>
      </c>
      <c r="D910" s="76" t="s">
        <v>1453</v>
      </c>
      <c r="E910" s="76" t="s">
        <v>44</v>
      </c>
      <c r="F910" s="202">
        <v>38541.0</v>
      </c>
      <c r="G910" s="202">
        <v>43014.0</v>
      </c>
      <c r="H910" s="202">
        <v>45127.0</v>
      </c>
      <c r="I910" s="202">
        <v>45133.0</v>
      </c>
      <c r="J910" s="78">
        <v>12.99</v>
      </c>
      <c r="K910" s="78">
        <v>4.99</v>
      </c>
      <c r="L910" s="78">
        <f t="shared" si="159"/>
        <v>8</v>
      </c>
      <c r="M910" s="76">
        <v>25.0</v>
      </c>
      <c r="N910" s="78">
        <f t="shared" si="160"/>
        <v>0.1996</v>
      </c>
    </row>
    <row r="911">
      <c r="A911" s="76" t="s">
        <v>36</v>
      </c>
      <c r="B911" s="76"/>
      <c r="C911" s="203">
        <v>106.0</v>
      </c>
      <c r="D911" s="76" t="s">
        <v>1454</v>
      </c>
      <c r="E911" s="76" t="s">
        <v>44</v>
      </c>
      <c r="F911" s="202">
        <v>38660.0</v>
      </c>
      <c r="G911" s="202">
        <v>43078.0</v>
      </c>
      <c r="H911" s="202">
        <v>44539.0</v>
      </c>
      <c r="I911" s="202">
        <v>44543.0</v>
      </c>
      <c r="J911" s="204">
        <v>9.99</v>
      </c>
      <c r="K911" s="204">
        <v>9.99</v>
      </c>
      <c r="L911" s="78">
        <f t="shared" si="159"/>
        <v>0</v>
      </c>
      <c r="M911" s="76">
        <v>30.0</v>
      </c>
      <c r="N911" s="78">
        <f t="shared" si="160"/>
        <v>0.333</v>
      </c>
    </row>
    <row r="912">
      <c r="A912" s="76" t="s">
        <v>36</v>
      </c>
      <c r="B912" s="76"/>
      <c r="C912" s="76">
        <v>143.0</v>
      </c>
      <c r="D912" s="76" t="s">
        <v>1455</v>
      </c>
      <c r="E912" s="76" t="s">
        <v>44</v>
      </c>
      <c r="F912" s="202">
        <v>38660.0</v>
      </c>
      <c r="G912" s="202">
        <v>41578.0</v>
      </c>
      <c r="H912" s="202">
        <v>41578.0</v>
      </c>
      <c r="I912" s="202">
        <v>41578.0</v>
      </c>
      <c r="J912" s="78">
        <v>14.99</v>
      </c>
      <c r="K912" s="78">
        <v>14.99</v>
      </c>
      <c r="L912" s="78">
        <f t="shared" si="159"/>
        <v>0</v>
      </c>
      <c r="M912" s="76">
        <v>80.0</v>
      </c>
      <c r="N912" s="78">
        <f t="shared" si="160"/>
        <v>0.187375</v>
      </c>
    </row>
    <row r="913">
      <c r="A913" s="76" t="s">
        <v>36</v>
      </c>
      <c r="B913" s="76"/>
      <c r="C913" s="76">
        <v>127.0</v>
      </c>
      <c r="D913" s="76" t="s">
        <v>1456</v>
      </c>
      <c r="E913" s="76" t="s">
        <v>44</v>
      </c>
      <c r="F913" s="202">
        <v>38674.0</v>
      </c>
      <c r="G913" s="202">
        <v>42011.0</v>
      </c>
      <c r="H913" s="202">
        <v>42012.0</v>
      </c>
      <c r="I913" s="202">
        <v>44290.0</v>
      </c>
      <c r="J913" s="78">
        <v>14.99</v>
      </c>
      <c r="K913" s="78">
        <v>14.99</v>
      </c>
      <c r="L913" s="78">
        <f t="shared" si="159"/>
        <v>0</v>
      </c>
      <c r="M913" s="76">
        <v>55.0</v>
      </c>
      <c r="N913" s="78">
        <f t="shared" si="160"/>
        <v>0.2725454545</v>
      </c>
    </row>
    <row r="914">
      <c r="A914" s="76" t="s">
        <v>36</v>
      </c>
      <c r="B914" s="76"/>
      <c r="C914" s="76">
        <v>137.0</v>
      </c>
      <c r="D914" s="76" t="s">
        <v>1457</v>
      </c>
      <c r="E914" s="76" t="s">
        <v>44</v>
      </c>
      <c r="F914" s="202">
        <v>38674.0</v>
      </c>
      <c r="G914" s="202">
        <v>40832.0</v>
      </c>
      <c r="H914" s="202">
        <v>44747.0</v>
      </c>
      <c r="I914" s="202">
        <v>44750.0</v>
      </c>
      <c r="J914" s="78">
        <v>8.0</v>
      </c>
      <c r="K914" s="78">
        <v>3.0</v>
      </c>
      <c r="L914" s="78">
        <f t="shared" si="159"/>
        <v>5</v>
      </c>
      <c r="M914" s="76">
        <v>65.0</v>
      </c>
      <c r="N914" s="78">
        <f t="shared" si="160"/>
        <v>0.04615384615</v>
      </c>
    </row>
    <row r="915">
      <c r="A915" s="76" t="s">
        <v>36</v>
      </c>
      <c r="B915" s="76" t="s">
        <v>518</v>
      </c>
      <c r="C915" s="76">
        <v>123.0</v>
      </c>
      <c r="D915" s="76" t="s">
        <v>1458</v>
      </c>
      <c r="E915" s="76" t="s">
        <v>44</v>
      </c>
      <c r="F915" s="202">
        <v>38758.0</v>
      </c>
      <c r="G915" s="202">
        <v>42623.0</v>
      </c>
      <c r="H915" s="202">
        <v>44409.0</v>
      </c>
      <c r="I915" s="202">
        <v>44412.0</v>
      </c>
      <c r="J915" s="78">
        <v>10.99</v>
      </c>
      <c r="K915" s="78">
        <v>7.99</v>
      </c>
      <c r="L915" s="78">
        <f t="shared" si="159"/>
        <v>3</v>
      </c>
      <c r="M915" s="76">
        <v>20.0</v>
      </c>
      <c r="N915" s="78">
        <f t="shared" si="160"/>
        <v>0.3995</v>
      </c>
    </row>
    <row r="916">
      <c r="A916" s="76" t="s">
        <v>36</v>
      </c>
      <c r="B916" s="76"/>
      <c r="C916" s="76">
        <v>80.0</v>
      </c>
      <c r="D916" s="76" t="s">
        <v>1459</v>
      </c>
      <c r="E916" s="76" t="s">
        <v>44</v>
      </c>
      <c r="F916" s="202">
        <v>38765.0</v>
      </c>
      <c r="G916" s="202">
        <v>44640.0</v>
      </c>
      <c r="H916" s="202">
        <v>44851.0</v>
      </c>
      <c r="I916" s="202">
        <v>44852.0</v>
      </c>
      <c r="J916" s="78">
        <v>19.99</v>
      </c>
      <c r="K916" s="78">
        <v>13.99</v>
      </c>
      <c r="L916" s="78">
        <f t="shared" si="159"/>
        <v>6</v>
      </c>
      <c r="M916" s="76">
        <v>2.0</v>
      </c>
      <c r="N916" s="78">
        <f t="shared" si="160"/>
        <v>6.995</v>
      </c>
    </row>
    <row r="917">
      <c r="A917" s="76" t="s">
        <v>36</v>
      </c>
      <c r="B917" s="76"/>
      <c r="C917" s="76">
        <v>145.0</v>
      </c>
      <c r="D917" s="76" t="s">
        <v>1460</v>
      </c>
      <c r="E917" s="76" t="s">
        <v>44</v>
      </c>
      <c r="F917" s="202">
        <v>38814.0</v>
      </c>
      <c r="G917" s="202">
        <v>42806.0</v>
      </c>
      <c r="H917" s="202">
        <v>42806.0</v>
      </c>
      <c r="I917" s="202">
        <v>42806.0</v>
      </c>
      <c r="J917" s="78">
        <v>9.99</v>
      </c>
      <c r="K917" s="78">
        <v>3.99</v>
      </c>
      <c r="L917" s="78">
        <f t="shared" si="159"/>
        <v>6</v>
      </c>
      <c r="M917" s="76">
        <v>1.0</v>
      </c>
      <c r="N917" s="78">
        <f t="shared" si="160"/>
        <v>3.99</v>
      </c>
    </row>
    <row r="918">
      <c r="A918" s="76" t="s">
        <v>36</v>
      </c>
      <c r="B918" s="76"/>
      <c r="C918" s="76">
        <v>87.0</v>
      </c>
      <c r="D918" s="76" t="s">
        <v>1461</v>
      </c>
      <c r="E918" s="76" t="s">
        <v>44</v>
      </c>
      <c r="F918" s="202">
        <v>39010.0</v>
      </c>
      <c r="G918" s="202">
        <v>42832.0</v>
      </c>
      <c r="H918" s="202">
        <v>43095.0</v>
      </c>
      <c r="I918" s="202">
        <v>44083.0</v>
      </c>
      <c r="J918" s="78">
        <v>19.99</v>
      </c>
      <c r="K918" s="78">
        <v>7.99</v>
      </c>
      <c r="L918" s="78">
        <f t="shared" si="159"/>
        <v>12</v>
      </c>
      <c r="M918" s="76">
        <v>23.0</v>
      </c>
      <c r="N918" s="78">
        <f t="shared" si="160"/>
        <v>0.3473913043</v>
      </c>
    </row>
    <row r="919">
      <c r="A919" s="76" t="s">
        <v>36</v>
      </c>
      <c r="B919" s="76"/>
      <c r="C919" s="76">
        <v>97.0</v>
      </c>
      <c r="D919" s="76" t="s">
        <v>1462</v>
      </c>
      <c r="E919" s="76" t="s">
        <v>44</v>
      </c>
      <c r="F919" s="202">
        <v>39199.0</v>
      </c>
      <c r="G919" s="202">
        <v>43014.0</v>
      </c>
      <c r="H919" s="202">
        <v>45134.0</v>
      </c>
      <c r="I919" s="202">
        <v>45134.0</v>
      </c>
      <c r="J919" s="78">
        <v>12.0</v>
      </c>
      <c r="K919" s="78">
        <v>3.0</v>
      </c>
      <c r="L919" s="78">
        <f t="shared" si="159"/>
        <v>9</v>
      </c>
      <c r="M919" s="76">
        <v>5.0</v>
      </c>
      <c r="N919" s="78">
        <f t="shared" si="160"/>
        <v>0.6</v>
      </c>
    </row>
    <row r="920">
      <c r="A920" s="76" t="s">
        <v>36</v>
      </c>
      <c r="B920" s="76"/>
      <c r="C920" s="76">
        <v>146.0</v>
      </c>
      <c r="D920" s="76" t="s">
        <v>1463</v>
      </c>
      <c r="E920" s="76" t="s">
        <v>44</v>
      </c>
      <c r="F920" s="202">
        <v>39234.0</v>
      </c>
      <c r="G920" s="202">
        <v>42806.0</v>
      </c>
      <c r="H920" s="202">
        <v>42806.0</v>
      </c>
      <c r="I920" s="202">
        <v>42806.0</v>
      </c>
      <c r="J920" s="78">
        <v>9.99</v>
      </c>
      <c r="K920" s="78">
        <v>3.99</v>
      </c>
      <c r="L920" s="78">
        <f t="shared" si="159"/>
        <v>6</v>
      </c>
      <c r="M920" s="76">
        <v>1.0</v>
      </c>
      <c r="N920" s="78">
        <f t="shared" si="160"/>
        <v>3.99</v>
      </c>
    </row>
    <row r="921">
      <c r="A921" s="76" t="s">
        <v>36</v>
      </c>
      <c r="B921" s="76" t="s">
        <v>574</v>
      </c>
      <c r="C921" s="76">
        <v>139.0</v>
      </c>
      <c r="D921" s="76" t="s">
        <v>1464</v>
      </c>
      <c r="E921" s="76" t="s">
        <v>44</v>
      </c>
      <c r="F921" s="202">
        <v>39325.0</v>
      </c>
      <c r="G921" s="202">
        <v>44300.0</v>
      </c>
      <c r="H921" s="202">
        <v>44300.0</v>
      </c>
      <c r="I921" s="202">
        <v>44300.0</v>
      </c>
      <c r="J921" s="78">
        <v>9.99</v>
      </c>
      <c r="K921" s="78">
        <v>9.99</v>
      </c>
      <c r="L921" s="78">
        <f t="shared" si="159"/>
        <v>0</v>
      </c>
      <c r="M921" s="76">
        <v>1.0</v>
      </c>
      <c r="N921" s="78">
        <f t="shared" si="160"/>
        <v>9.99</v>
      </c>
    </row>
    <row r="922">
      <c r="A922" s="76" t="s">
        <v>36</v>
      </c>
      <c r="B922" s="76" t="s">
        <v>630</v>
      </c>
      <c r="C922" s="76">
        <v>141.0</v>
      </c>
      <c r="D922" s="76" t="s">
        <v>1465</v>
      </c>
      <c r="E922" s="76" t="s">
        <v>44</v>
      </c>
      <c r="F922" s="202">
        <v>39388.0</v>
      </c>
      <c r="G922" s="202">
        <v>44115.0</v>
      </c>
      <c r="H922" s="202">
        <v>44115.0</v>
      </c>
      <c r="I922" s="202">
        <v>44115.0</v>
      </c>
      <c r="J922" s="78">
        <v>28.0</v>
      </c>
      <c r="K922" s="78">
        <v>28.0</v>
      </c>
      <c r="L922" s="78">
        <f t="shared" si="159"/>
        <v>0</v>
      </c>
      <c r="M922" s="76">
        <v>5.0</v>
      </c>
      <c r="N922" s="78">
        <f t="shared" si="160"/>
        <v>5.6</v>
      </c>
    </row>
    <row r="923">
      <c r="A923" s="76" t="s">
        <v>36</v>
      </c>
      <c r="B923" s="76" t="s">
        <v>583</v>
      </c>
      <c r="C923" s="76">
        <v>152.0</v>
      </c>
      <c r="D923" s="76" t="s">
        <v>1466</v>
      </c>
      <c r="E923" s="76" t="s">
        <v>644</v>
      </c>
      <c r="F923" s="202">
        <v>38820.0</v>
      </c>
      <c r="G923" s="202">
        <v>43014.0</v>
      </c>
      <c r="H923" s="202">
        <v>45476.0</v>
      </c>
      <c r="I923" s="202">
        <v>45478.0</v>
      </c>
      <c r="J923" s="78">
        <v>7.99</v>
      </c>
      <c r="K923" s="78">
        <v>2.99</v>
      </c>
      <c r="L923" s="78">
        <f t="shared" si="159"/>
        <v>5</v>
      </c>
      <c r="M923" s="76">
        <v>10.0</v>
      </c>
      <c r="N923" s="78">
        <f t="shared" si="160"/>
        <v>0.299</v>
      </c>
    </row>
    <row r="924">
      <c r="A924" s="76" t="s">
        <v>36</v>
      </c>
      <c r="B924" s="76" t="s">
        <v>541</v>
      </c>
      <c r="C924" s="76">
        <v>171.0</v>
      </c>
      <c r="D924" s="76" t="s">
        <v>1467</v>
      </c>
      <c r="E924" s="76" t="s">
        <v>644</v>
      </c>
      <c r="F924" s="202">
        <v>39213.0</v>
      </c>
      <c r="G924" s="202">
        <v>42279.0</v>
      </c>
      <c r="H924" s="202">
        <v>45501.0</v>
      </c>
      <c r="I924" s="202">
        <v>45522.0</v>
      </c>
      <c r="J924" s="78">
        <v>7.99</v>
      </c>
      <c r="K924" s="78">
        <v>4.0</v>
      </c>
      <c r="L924" s="78">
        <f t="shared" si="159"/>
        <v>3.99</v>
      </c>
      <c r="M924" s="76">
        <v>15.0</v>
      </c>
      <c r="N924" s="78">
        <f t="shared" si="160"/>
        <v>0.2666666667</v>
      </c>
    </row>
    <row r="925">
      <c r="A925" s="76" t="s">
        <v>36</v>
      </c>
      <c r="B925" s="76"/>
      <c r="C925" s="76">
        <v>172.0</v>
      </c>
      <c r="D925" s="76" t="s">
        <v>1468</v>
      </c>
      <c r="E925" s="76" t="s">
        <v>644</v>
      </c>
      <c r="F925" s="202">
        <v>39892.0</v>
      </c>
      <c r="G925" s="202">
        <v>42279.0</v>
      </c>
      <c r="H925" s="202">
        <v>42279.0</v>
      </c>
      <c r="I925" s="202">
        <v>42279.0</v>
      </c>
      <c r="J925" s="78">
        <v>7.99</v>
      </c>
      <c r="K925" s="78">
        <v>2.99</v>
      </c>
      <c r="L925" s="78">
        <f t="shared" si="159"/>
        <v>5</v>
      </c>
      <c r="M925" s="76">
        <v>1.0</v>
      </c>
      <c r="N925" s="78">
        <f t="shared" si="160"/>
        <v>2.99</v>
      </c>
    </row>
    <row r="926">
      <c r="A926" s="76" t="s">
        <v>36</v>
      </c>
      <c r="B926" s="76"/>
      <c r="C926" s="76">
        <v>162.0</v>
      </c>
      <c r="D926" s="76" t="s">
        <v>1469</v>
      </c>
      <c r="E926" s="76" t="s">
        <v>644</v>
      </c>
      <c r="F926" s="202">
        <v>40137.0</v>
      </c>
      <c r="G926" s="202">
        <v>43014.0</v>
      </c>
      <c r="H926" s="202">
        <v>45486.0</v>
      </c>
      <c r="I926" s="202">
        <v>45486.0</v>
      </c>
      <c r="J926" s="78">
        <v>7.99</v>
      </c>
      <c r="K926" s="78">
        <v>3.99</v>
      </c>
      <c r="L926" s="78">
        <f t="shared" si="159"/>
        <v>4</v>
      </c>
      <c r="M926" s="76">
        <v>2.0</v>
      </c>
      <c r="N926" s="78">
        <f t="shared" si="160"/>
        <v>1.995</v>
      </c>
    </row>
    <row r="927">
      <c r="A927" s="76" t="s">
        <v>36</v>
      </c>
      <c r="B927" s="76" t="s">
        <v>612</v>
      </c>
      <c r="C927" s="76">
        <v>243.0</v>
      </c>
      <c r="D927" s="76" t="s">
        <v>1470</v>
      </c>
      <c r="E927" s="76" t="s">
        <v>646</v>
      </c>
      <c r="F927" s="202">
        <v>39164.0</v>
      </c>
      <c r="G927" s="202">
        <v>42925.0</v>
      </c>
      <c r="H927" s="202">
        <v>43684.0</v>
      </c>
      <c r="I927" s="202">
        <v>43684.0</v>
      </c>
      <c r="J927" s="78">
        <v>4.99</v>
      </c>
      <c r="K927" s="78">
        <v>1.99</v>
      </c>
      <c r="L927" s="78">
        <f t="shared" si="159"/>
        <v>3</v>
      </c>
      <c r="M927" s="76">
        <v>1.0</v>
      </c>
      <c r="N927" s="78">
        <f t="shared" si="160"/>
        <v>1.99</v>
      </c>
    </row>
    <row r="928">
      <c r="A928" s="76" t="s">
        <v>36</v>
      </c>
      <c r="B928" s="76"/>
      <c r="C928" s="76">
        <v>339.0</v>
      </c>
      <c r="D928" s="76" t="s">
        <v>1471</v>
      </c>
      <c r="E928" s="76" t="s">
        <v>646</v>
      </c>
      <c r="F928" s="202">
        <v>39164.0</v>
      </c>
      <c r="G928" s="202">
        <v>44091.0</v>
      </c>
      <c r="H928" s="202">
        <v>44091.0</v>
      </c>
      <c r="I928" s="202">
        <v>44091.0</v>
      </c>
      <c r="J928" s="78">
        <v>14.99</v>
      </c>
      <c r="K928" s="78">
        <v>2.0</v>
      </c>
      <c r="L928" s="78">
        <f t="shared" si="159"/>
        <v>12.99</v>
      </c>
      <c r="M928" s="76">
        <v>1.0</v>
      </c>
      <c r="N928" s="78">
        <f t="shared" si="160"/>
        <v>2</v>
      </c>
    </row>
    <row r="929">
      <c r="A929" s="76" t="s">
        <v>36</v>
      </c>
      <c r="B929" s="76" t="s">
        <v>559</v>
      </c>
      <c r="C929" s="76">
        <v>226.0</v>
      </c>
      <c r="D929" s="76" t="s">
        <v>1472</v>
      </c>
      <c r="E929" s="76" t="s">
        <v>646</v>
      </c>
      <c r="F929" s="202">
        <v>39192.0</v>
      </c>
      <c r="G929" s="202">
        <v>44091.0</v>
      </c>
      <c r="H929" s="202">
        <v>44091.0</v>
      </c>
      <c r="I929" s="202">
        <v>44091.0</v>
      </c>
      <c r="J929" s="78">
        <v>12.0</v>
      </c>
      <c r="K929" s="78">
        <v>12.0</v>
      </c>
      <c r="L929" s="78">
        <f t="shared" si="159"/>
        <v>0</v>
      </c>
      <c r="M929" s="76">
        <v>1.0</v>
      </c>
      <c r="N929" s="78">
        <f t="shared" si="160"/>
        <v>12</v>
      </c>
    </row>
    <row r="930">
      <c r="A930" s="76" t="s">
        <v>36</v>
      </c>
      <c r="B930" s="76"/>
      <c r="C930" s="76">
        <v>325.0</v>
      </c>
      <c r="D930" s="76" t="s">
        <v>1473</v>
      </c>
      <c r="E930" s="76" t="s">
        <v>646</v>
      </c>
      <c r="F930" s="202">
        <v>39395.0</v>
      </c>
      <c r="G930" s="202">
        <v>40143.0</v>
      </c>
      <c r="H930" s="202">
        <v>40143.0</v>
      </c>
      <c r="I930" s="202">
        <v>40147.0</v>
      </c>
      <c r="J930" s="78">
        <v>14.99</v>
      </c>
      <c r="K930" s="78">
        <v>10.0</v>
      </c>
      <c r="L930" s="78">
        <f t="shared" si="159"/>
        <v>4.99</v>
      </c>
      <c r="M930" s="76">
        <v>45.0</v>
      </c>
      <c r="N930" s="78">
        <f t="shared" si="160"/>
        <v>0.2222222222</v>
      </c>
    </row>
    <row r="931">
      <c r="A931" s="76" t="s">
        <v>36</v>
      </c>
      <c r="B931" s="76"/>
      <c r="C931" s="76">
        <v>407.0</v>
      </c>
      <c r="D931" s="76" t="s">
        <v>1474</v>
      </c>
      <c r="E931" s="76" t="s">
        <v>646</v>
      </c>
      <c r="F931" s="202">
        <v>39423.0</v>
      </c>
      <c r="G931" s="202">
        <v>41615.0</v>
      </c>
      <c r="H931" s="202">
        <v>41615.0</v>
      </c>
      <c r="I931" s="202">
        <v>45140.0</v>
      </c>
      <c r="J931" s="78">
        <v>22.15</v>
      </c>
      <c r="K931" s="78">
        <v>15.15</v>
      </c>
      <c r="L931" s="78">
        <f t="shared" si="159"/>
        <v>7</v>
      </c>
      <c r="M931" s="76">
        <v>60.0</v>
      </c>
      <c r="N931" s="78">
        <f t="shared" si="160"/>
        <v>0.2525</v>
      </c>
    </row>
    <row r="932">
      <c r="A932" s="76" t="s">
        <v>36</v>
      </c>
      <c r="B932" s="76"/>
      <c r="C932" s="76">
        <v>326.0</v>
      </c>
      <c r="D932" s="76" t="s">
        <v>1475</v>
      </c>
      <c r="E932" s="76" t="s">
        <v>646</v>
      </c>
      <c r="F932" s="202">
        <v>39681.0</v>
      </c>
      <c r="G932" s="202">
        <v>40153.0</v>
      </c>
      <c r="H932" s="202">
        <v>40153.0</v>
      </c>
      <c r="I932" s="202">
        <v>40156.0</v>
      </c>
      <c r="J932" s="78">
        <v>9.99</v>
      </c>
      <c r="K932" s="78">
        <v>9.99</v>
      </c>
      <c r="L932" s="78">
        <f t="shared" si="159"/>
        <v>0</v>
      </c>
      <c r="M932" s="76">
        <v>5.0</v>
      </c>
      <c r="N932" s="78">
        <f t="shared" si="160"/>
        <v>1.998</v>
      </c>
    </row>
    <row r="933">
      <c r="A933" s="76" t="s">
        <v>36</v>
      </c>
      <c r="B933" s="76" t="s">
        <v>514</v>
      </c>
      <c r="C933" s="76">
        <v>343.0</v>
      </c>
      <c r="D933" s="76" t="s">
        <v>1476</v>
      </c>
      <c r="E933" s="76" t="s">
        <v>646</v>
      </c>
      <c r="F933" s="202">
        <v>39738.0</v>
      </c>
      <c r="G933" s="202">
        <v>44971.0</v>
      </c>
      <c r="H933" s="202">
        <v>44971.0</v>
      </c>
      <c r="I933" s="202">
        <v>44971.0</v>
      </c>
      <c r="J933" s="78">
        <v>4.99</v>
      </c>
      <c r="K933" s="78">
        <v>0.0</v>
      </c>
      <c r="L933" s="78">
        <f t="shared" si="159"/>
        <v>4.99</v>
      </c>
      <c r="M933" s="76">
        <v>3.0</v>
      </c>
      <c r="N933" s="78">
        <f t="shared" si="160"/>
        <v>0</v>
      </c>
    </row>
    <row r="934">
      <c r="A934" s="76" t="s">
        <v>36</v>
      </c>
      <c r="B934" s="76" t="s">
        <v>492</v>
      </c>
      <c r="C934" s="76">
        <v>192.0</v>
      </c>
      <c r="D934" s="76" t="s">
        <v>1477</v>
      </c>
      <c r="E934" s="76" t="s">
        <v>646</v>
      </c>
      <c r="F934" s="202">
        <v>39738.0</v>
      </c>
      <c r="G934" s="202">
        <v>42969.0</v>
      </c>
      <c r="H934" s="202">
        <v>43033.0</v>
      </c>
      <c r="I934" s="202">
        <v>44282.0</v>
      </c>
      <c r="J934" s="78">
        <v>12.5</v>
      </c>
      <c r="K934" s="78">
        <v>5.0</v>
      </c>
      <c r="L934" s="78">
        <f t="shared" si="159"/>
        <v>7.5</v>
      </c>
      <c r="M934" s="76">
        <v>15.0</v>
      </c>
      <c r="N934" s="78">
        <f t="shared" si="160"/>
        <v>0.3333333333</v>
      </c>
    </row>
    <row r="935">
      <c r="A935" s="76" t="s">
        <v>36</v>
      </c>
      <c r="B935" s="76"/>
      <c r="C935" s="76">
        <v>215.0</v>
      </c>
      <c r="D935" s="76" t="s">
        <v>1478</v>
      </c>
      <c r="E935" s="76" t="s">
        <v>646</v>
      </c>
      <c r="F935" s="202">
        <v>39745.0</v>
      </c>
      <c r="G935" s="202">
        <v>44091.0</v>
      </c>
      <c r="H935" s="202">
        <v>44091.0</v>
      </c>
      <c r="I935" s="202">
        <v>44091.0</v>
      </c>
      <c r="J935" s="78">
        <v>19.99</v>
      </c>
      <c r="K935" s="78">
        <v>4.0</v>
      </c>
      <c r="L935" s="78">
        <f t="shared" si="159"/>
        <v>15.99</v>
      </c>
      <c r="M935" s="76">
        <v>5.0</v>
      </c>
      <c r="N935" s="78">
        <f t="shared" si="160"/>
        <v>0.8</v>
      </c>
    </row>
    <row r="936">
      <c r="A936" s="76" t="s">
        <v>36</v>
      </c>
      <c r="B936" s="76"/>
      <c r="C936" s="76">
        <v>244.0</v>
      </c>
      <c r="D936" s="76" t="s">
        <v>1479</v>
      </c>
      <c r="E936" s="76" t="s">
        <v>646</v>
      </c>
      <c r="F936" s="202">
        <v>39856.0</v>
      </c>
      <c r="G936" s="202">
        <v>42925.0</v>
      </c>
      <c r="H936" s="202">
        <v>42925.0</v>
      </c>
      <c r="I936" s="202">
        <v>42925.0</v>
      </c>
      <c r="J936" s="78">
        <v>7.99</v>
      </c>
      <c r="K936" s="78">
        <v>1.99</v>
      </c>
      <c r="L936" s="78">
        <f t="shared" si="159"/>
        <v>6</v>
      </c>
      <c r="M936" s="76">
        <v>1.0</v>
      </c>
      <c r="N936" s="78">
        <f t="shared" si="160"/>
        <v>1.99</v>
      </c>
    </row>
    <row r="937">
      <c r="A937" s="76" t="s">
        <v>36</v>
      </c>
      <c r="B937" s="76"/>
      <c r="C937" s="76">
        <v>258.0</v>
      </c>
      <c r="D937" s="76" t="s">
        <v>1480</v>
      </c>
      <c r="E937" s="76" t="s">
        <v>646</v>
      </c>
      <c r="F937" s="202">
        <v>39962.0</v>
      </c>
      <c r="G937" s="202">
        <v>40706.0</v>
      </c>
      <c r="H937" s="202">
        <v>40706.0</v>
      </c>
      <c r="I937" s="202">
        <v>44103.0</v>
      </c>
      <c r="J937" s="78">
        <v>14.99</v>
      </c>
      <c r="K937" s="78">
        <v>8.99</v>
      </c>
      <c r="L937" s="78">
        <f t="shared" si="159"/>
        <v>6</v>
      </c>
      <c r="M937" s="76">
        <v>60.0</v>
      </c>
      <c r="N937" s="78">
        <f t="shared" si="160"/>
        <v>0.1498333333</v>
      </c>
    </row>
    <row r="938">
      <c r="A938" s="76" t="s">
        <v>36</v>
      </c>
      <c r="B938" s="76" t="s">
        <v>555</v>
      </c>
      <c r="C938" s="76">
        <v>385.0</v>
      </c>
      <c r="D938" s="76" t="s">
        <v>1481</v>
      </c>
      <c r="E938" s="76" t="s">
        <v>646</v>
      </c>
      <c r="F938" s="202">
        <v>40009.0</v>
      </c>
      <c r="G938" s="202">
        <v>44237.0</v>
      </c>
      <c r="H938" s="202">
        <v>44237.0</v>
      </c>
      <c r="I938" s="202">
        <v>44237.0</v>
      </c>
      <c r="J938" s="78">
        <v>4.99</v>
      </c>
      <c r="K938" s="78">
        <v>4.99</v>
      </c>
      <c r="L938" s="78">
        <f t="shared" si="159"/>
        <v>0</v>
      </c>
      <c r="M938" s="76">
        <v>1.0</v>
      </c>
      <c r="N938" s="78">
        <f t="shared" si="160"/>
        <v>4.99</v>
      </c>
    </row>
    <row r="939">
      <c r="A939" s="76" t="s">
        <v>36</v>
      </c>
      <c r="B939" s="76" t="s">
        <v>618</v>
      </c>
      <c r="C939" s="76">
        <v>233.0</v>
      </c>
      <c r="D939" s="76" t="s">
        <v>1482</v>
      </c>
      <c r="E939" s="76" t="s">
        <v>646</v>
      </c>
      <c r="F939" s="202">
        <v>40024.0</v>
      </c>
      <c r="G939" s="202">
        <v>41404.0</v>
      </c>
      <c r="H939" s="202">
        <v>41404.0</v>
      </c>
      <c r="I939" s="202">
        <v>41408.0</v>
      </c>
      <c r="J939" s="78">
        <v>9.99</v>
      </c>
      <c r="K939" s="78">
        <v>9.99</v>
      </c>
      <c r="L939" s="78">
        <f t="shared" si="159"/>
        <v>0</v>
      </c>
      <c r="M939" s="76">
        <v>10.0</v>
      </c>
      <c r="N939" s="78">
        <f t="shared" si="160"/>
        <v>0.999</v>
      </c>
    </row>
    <row r="940">
      <c r="A940" s="76" t="s">
        <v>36</v>
      </c>
      <c r="B940" s="76"/>
      <c r="C940" s="76">
        <v>408.0</v>
      </c>
      <c r="D940" s="76" t="s">
        <v>1483</v>
      </c>
      <c r="E940" s="76" t="s">
        <v>646</v>
      </c>
      <c r="F940" s="202">
        <v>40102.0</v>
      </c>
      <c r="G940" s="202">
        <v>40136.0</v>
      </c>
      <c r="H940" s="202">
        <v>40136.0</v>
      </c>
      <c r="I940" s="202">
        <v>45144.0</v>
      </c>
      <c r="J940" s="78">
        <v>22.15</v>
      </c>
      <c r="K940" s="78">
        <v>15.15</v>
      </c>
      <c r="L940" s="78">
        <f t="shared" si="159"/>
        <v>7</v>
      </c>
      <c r="M940" s="76">
        <v>100.0</v>
      </c>
      <c r="N940" s="78">
        <f t="shared" si="160"/>
        <v>0.1515</v>
      </c>
    </row>
    <row r="941">
      <c r="A941" s="76" t="s">
        <v>36</v>
      </c>
      <c r="B941" s="76" t="s">
        <v>39</v>
      </c>
      <c r="C941" s="76">
        <v>196.0</v>
      </c>
      <c r="D941" s="76" t="s">
        <v>1484</v>
      </c>
      <c r="E941" s="76" t="s">
        <v>646</v>
      </c>
      <c r="F941" s="202">
        <v>40109.0</v>
      </c>
      <c r="G941" s="202">
        <v>41762.0</v>
      </c>
      <c r="H941" s="202">
        <v>41762.0</v>
      </c>
      <c r="I941" s="202">
        <v>45348.0</v>
      </c>
      <c r="J941" s="78">
        <v>29.99</v>
      </c>
      <c r="K941" s="78">
        <v>29.99</v>
      </c>
      <c r="L941" s="78">
        <f t="shared" si="159"/>
        <v>0</v>
      </c>
      <c r="M941" s="76">
        <v>71.0</v>
      </c>
      <c r="N941" s="78">
        <f t="shared" si="160"/>
        <v>0.4223943662</v>
      </c>
    </row>
    <row r="942">
      <c r="A942" s="76" t="s">
        <v>36</v>
      </c>
      <c r="B942" s="76"/>
      <c r="C942" s="76">
        <v>327.0</v>
      </c>
      <c r="D942" s="76" t="s">
        <v>1485</v>
      </c>
      <c r="E942" s="76" t="s">
        <v>646</v>
      </c>
      <c r="F942" s="202">
        <v>40123.0</v>
      </c>
      <c r="G942" s="202">
        <v>40338.0</v>
      </c>
      <c r="H942" s="202">
        <v>40338.0</v>
      </c>
      <c r="I942" s="202">
        <v>44125.0</v>
      </c>
      <c r="J942" s="78">
        <v>14.99</v>
      </c>
      <c r="K942" s="78">
        <v>10.0</v>
      </c>
      <c r="L942" s="78">
        <f t="shared" si="159"/>
        <v>4.99</v>
      </c>
      <c r="M942" s="76">
        <v>50.0</v>
      </c>
      <c r="N942" s="78">
        <f t="shared" si="160"/>
        <v>0.2</v>
      </c>
    </row>
    <row r="943">
      <c r="A943" s="76" t="s">
        <v>36</v>
      </c>
      <c r="B943" s="76" t="s">
        <v>547</v>
      </c>
      <c r="C943" s="76">
        <v>203.0</v>
      </c>
      <c r="D943" s="76" t="s">
        <v>1486</v>
      </c>
      <c r="E943" s="76" t="s">
        <v>646</v>
      </c>
      <c r="F943" s="202">
        <v>40127.0</v>
      </c>
      <c r="G943" s="202">
        <v>40197.0</v>
      </c>
      <c r="H943" s="202">
        <v>40197.0</v>
      </c>
      <c r="I943" s="202">
        <v>44727.0</v>
      </c>
      <c r="J943" s="78">
        <v>29.99</v>
      </c>
      <c r="K943" s="78">
        <v>4.0</v>
      </c>
      <c r="L943" s="78">
        <f t="shared" si="159"/>
        <v>25.99</v>
      </c>
      <c r="M943" s="76">
        <v>20.0</v>
      </c>
      <c r="N943" s="78">
        <f t="shared" si="160"/>
        <v>0.2</v>
      </c>
    </row>
    <row r="944">
      <c r="A944" s="76" t="s">
        <v>36</v>
      </c>
      <c r="B944" s="76" t="s">
        <v>493</v>
      </c>
      <c r="C944" s="76">
        <v>193.0</v>
      </c>
      <c r="D944" s="76" t="s">
        <v>1487</v>
      </c>
      <c r="E944" s="76" t="s">
        <v>646</v>
      </c>
      <c r="F944" s="202">
        <v>40218.0</v>
      </c>
      <c r="G944" s="202">
        <v>42969.0</v>
      </c>
      <c r="H944" s="202">
        <v>44280.0</v>
      </c>
      <c r="I944" s="202">
        <v>44281.0</v>
      </c>
      <c r="J944" s="78">
        <v>12.49</v>
      </c>
      <c r="K944" s="78">
        <v>4.99</v>
      </c>
      <c r="L944" s="78">
        <f t="shared" si="159"/>
        <v>7.5</v>
      </c>
      <c r="M944" s="76">
        <v>15.0</v>
      </c>
      <c r="N944" s="78">
        <f t="shared" si="160"/>
        <v>0.3326666667</v>
      </c>
    </row>
    <row r="945">
      <c r="A945" s="76" t="s">
        <v>36</v>
      </c>
      <c r="B945" s="76"/>
      <c r="C945" s="76">
        <v>248.0</v>
      </c>
      <c r="D945" s="76" t="s">
        <v>1488</v>
      </c>
      <c r="E945" s="76" t="s">
        <v>646</v>
      </c>
      <c r="F945" s="202">
        <v>40256.0</v>
      </c>
      <c r="G945" s="202">
        <v>43014.0</v>
      </c>
      <c r="H945" s="202">
        <v>43014.0</v>
      </c>
      <c r="I945" s="202">
        <v>43014.0</v>
      </c>
      <c r="J945" s="78">
        <v>19.99</v>
      </c>
      <c r="K945" s="78">
        <v>9.99</v>
      </c>
      <c r="L945" s="78">
        <f t="shared" si="159"/>
        <v>10</v>
      </c>
      <c r="M945" s="76">
        <v>1.0</v>
      </c>
      <c r="N945" s="78">
        <f t="shared" si="160"/>
        <v>9.99</v>
      </c>
    </row>
    <row r="946">
      <c r="A946" s="76" t="s">
        <v>36</v>
      </c>
      <c r="B946" s="76" t="s">
        <v>609</v>
      </c>
      <c r="C946" s="76">
        <v>348.0</v>
      </c>
      <c r="D946" s="76" t="s">
        <v>1489</v>
      </c>
      <c r="E946" s="76" t="s">
        <v>646</v>
      </c>
      <c r="F946" s="202">
        <v>40283.0</v>
      </c>
      <c r="G946" s="202">
        <v>44832.0</v>
      </c>
      <c r="H946" s="202">
        <v>44832.0</v>
      </c>
      <c r="I946" s="202">
        <v>44832.0</v>
      </c>
      <c r="J946" s="78">
        <v>24.99</v>
      </c>
      <c r="K946" s="78">
        <v>24.99</v>
      </c>
      <c r="L946" s="78">
        <f t="shared" si="159"/>
        <v>0</v>
      </c>
      <c r="M946" s="76">
        <v>1.0</v>
      </c>
      <c r="N946" s="78">
        <f t="shared" si="160"/>
        <v>24.99</v>
      </c>
    </row>
    <row r="947">
      <c r="A947" s="76" t="s">
        <v>36</v>
      </c>
      <c r="B947" s="76"/>
      <c r="C947" s="76">
        <v>332.0</v>
      </c>
      <c r="D947" s="76" t="s">
        <v>1490</v>
      </c>
      <c r="E947" s="76" t="s">
        <v>646</v>
      </c>
      <c r="F947" s="202">
        <v>40319.0</v>
      </c>
      <c r="G947" s="202">
        <v>44091.0</v>
      </c>
      <c r="H947" s="202">
        <v>44417.0</v>
      </c>
      <c r="I947" s="202">
        <v>44423.0</v>
      </c>
      <c r="J947" s="78">
        <v>44.98</v>
      </c>
      <c r="K947" s="78">
        <v>18.0</v>
      </c>
      <c r="L947" s="78">
        <f t="shared" si="159"/>
        <v>26.98</v>
      </c>
      <c r="M947" s="76">
        <v>50.0</v>
      </c>
      <c r="N947" s="78">
        <f t="shared" si="160"/>
        <v>0.36</v>
      </c>
    </row>
    <row r="948">
      <c r="A948" s="76" t="s">
        <v>36</v>
      </c>
      <c r="B948" s="76" t="s">
        <v>520</v>
      </c>
      <c r="C948" s="76">
        <v>395.0</v>
      </c>
      <c r="D948" s="76" t="s">
        <v>1491</v>
      </c>
      <c r="E948" s="76" t="s">
        <v>646</v>
      </c>
      <c r="F948" s="202">
        <v>40361.0</v>
      </c>
      <c r="G948" s="202">
        <v>40405.0</v>
      </c>
      <c r="H948" s="202">
        <v>40405.0</v>
      </c>
      <c r="I948" s="202">
        <v>44743.0</v>
      </c>
      <c r="J948" s="78">
        <v>29.99</v>
      </c>
      <c r="K948" s="78">
        <v>1.0</v>
      </c>
      <c r="L948" s="78">
        <f t="shared" si="159"/>
        <v>28.99</v>
      </c>
      <c r="M948" s="76">
        <v>25.0</v>
      </c>
      <c r="N948" s="78">
        <f t="shared" si="160"/>
        <v>0.04</v>
      </c>
    </row>
    <row r="949">
      <c r="A949" s="76" t="s">
        <v>36</v>
      </c>
      <c r="B949" s="76"/>
      <c r="C949" s="76">
        <v>387.0</v>
      </c>
      <c r="D949" s="204" t="s">
        <v>1492</v>
      </c>
      <c r="E949" s="204" t="s">
        <v>646</v>
      </c>
      <c r="F949" s="202">
        <v>40480.0</v>
      </c>
      <c r="G949" s="202">
        <v>40489.0</v>
      </c>
      <c r="H949" s="202">
        <v>40489.0</v>
      </c>
      <c r="I949" s="202">
        <v>40635.0</v>
      </c>
      <c r="J949" s="78">
        <v>19.99</v>
      </c>
      <c r="K949" s="78">
        <v>18.0</v>
      </c>
      <c r="L949" s="78">
        <f t="shared" si="159"/>
        <v>1.99</v>
      </c>
      <c r="M949" s="76">
        <v>5.0</v>
      </c>
      <c r="N949" s="78">
        <f t="shared" si="160"/>
        <v>3.6</v>
      </c>
    </row>
    <row r="950">
      <c r="A950" s="76" t="s">
        <v>36</v>
      </c>
      <c r="B950" s="76" t="s">
        <v>613</v>
      </c>
      <c r="C950" s="76">
        <v>204.0</v>
      </c>
      <c r="D950" s="76" t="s">
        <v>1493</v>
      </c>
      <c r="E950" s="76" t="s">
        <v>646</v>
      </c>
      <c r="F950" s="202">
        <v>40485.0</v>
      </c>
      <c r="G950" s="202">
        <v>41776.0</v>
      </c>
      <c r="H950" s="202">
        <v>41776.0</v>
      </c>
      <c r="I950" s="202">
        <v>43730.0</v>
      </c>
      <c r="J950" s="78">
        <v>30.98</v>
      </c>
      <c r="K950" s="78">
        <v>30.98</v>
      </c>
      <c r="L950" s="78">
        <f t="shared" si="159"/>
        <v>0</v>
      </c>
      <c r="M950" s="76">
        <v>4.0</v>
      </c>
      <c r="N950" s="78">
        <f t="shared" si="160"/>
        <v>7.745</v>
      </c>
    </row>
    <row r="951">
      <c r="A951" s="76" t="s">
        <v>36</v>
      </c>
      <c r="B951" s="76"/>
      <c r="C951" s="76">
        <v>182.0</v>
      </c>
      <c r="D951" s="76" t="s">
        <v>1494</v>
      </c>
      <c r="E951" s="76" t="s">
        <v>646</v>
      </c>
      <c r="F951" s="202">
        <v>40563.0</v>
      </c>
      <c r="G951" s="202">
        <v>41366.0</v>
      </c>
      <c r="H951" s="202">
        <v>41366.0</v>
      </c>
      <c r="I951" s="202">
        <v>41368.0</v>
      </c>
      <c r="J951" s="78">
        <v>12.98</v>
      </c>
      <c r="K951" s="78">
        <v>12.98</v>
      </c>
      <c r="L951" s="78">
        <f t="shared" si="159"/>
        <v>0</v>
      </c>
      <c r="M951" s="76">
        <v>3.0</v>
      </c>
      <c r="N951" s="78">
        <f t="shared" si="160"/>
        <v>4.326666667</v>
      </c>
    </row>
    <row r="952">
      <c r="A952" s="76" t="s">
        <v>36</v>
      </c>
      <c r="B952" s="76" t="s">
        <v>566</v>
      </c>
      <c r="C952" s="76">
        <v>318.0</v>
      </c>
      <c r="D952" s="76" t="s">
        <v>1495</v>
      </c>
      <c r="E952" s="76" t="s">
        <v>646</v>
      </c>
      <c r="F952" s="202">
        <v>40627.0</v>
      </c>
      <c r="G952" s="202">
        <v>44091.0</v>
      </c>
      <c r="H952" s="202">
        <v>45122.0</v>
      </c>
      <c r="I952" s="202">
        <v>45127.0</v>
      </c>
      <c r="J952" s="78">
        <v>14.99</v>
      </c>
      <c r="K952" s="78">
        <v>7.5</v>
      </c>
      <c r="L952" s="78">
        <f t="shared" si="159"/>
        <v>7.49</v>
      </c>
      <c r="M952" s="76">
        <v>20.0</v>
      </c>
      <c r="N952" s="78">
        <f t="shared" si="160"/>
        <v>0.375</v>
      </c>
    </row>
    <row r="953">
      <c r="A953" s="76" t="s">
        <v>36</v>
      </c>
      <c r="B953" s="76" t="s">
        <v>563</v>
      </c>
      <c r="C953" s="76">
        <v>301.0</v>
      </c>
      <c r="D953" s="76" t="s">
        <v>1496</v>
      </c>
      <c r="E953" s="76" t="s">
        <v>646</v>
      </c>
      <c r="F953" s="202">
        <v>40654.0</v>
      </c>
      <c r="G953" s="202">
        <v>41389.0</v>
      </c>
      <c r="H953" s="202">
        <v>41389.0</v>
      </c>
      <c r="I953" s="202">
        <v>44774.0</v>
      </c>
      <c r="J953" s="78">
        <v>19.99</v>
      </c>
      <c r="K953" s="78">
        <v>19.99</v>
      </c>
      <c r="L953" s="78">
        <f t="shared" si="159"/>
        <v>0</v>
      </c>
      <c r="M953" s="76">
        <v>1.0</v>
      </c>
      <c r="N953" s="78">
        <f t="shared" si="160"/>
        <v>19.99</v>
      </c>
    </row>
    <row r="954">
      <c r="A954" s="76" t="s">
        <v>36</v>
      </c>
      <c r="B954" s="76"/>
      <c r="C954" s="76">
        <v>259.0</v>
      </c>
      <c r="D954" s="76" t="s">
        <v>1497</v>
      </c>
      <c r="E954" s="76" t="s">
        <v>646</v>
      </c>
      <c r="F954" s="202">
        <v>40702.0</v>
      </c>
      <c r="G954" s="202">
        <v>41373.0</v>
      </c>
      <c r="H954" s="202">
        <v>41373.0</v>
      </c>
      <c r="I954" s="202">
        <v>44113.0</v>
      </c>
      <c r="J954" s="78">
        <v>19.99</v>
      </c>
      <c r="K954" s="78">
        <v>8.0</v>
      </c>
      <c r="L954" s="78">
        <f t="shared" si="159"/>
        <v>11.99</v>
      </c>
      <c r="M954" s="76">
        <v>70.0</v>
      </c>
      <c r="N954" s="78">
        <f t="shared" si="160"/>
        <v>0.1142857143</v>
      </c>
    </row>
    <row r="955">
      <c r="A955" s="76" t="s">
        <v>36</v>
      </c>
      <c r="B955" s="76"/>
      <c r="C955" s="76">
        <v>224.0</v>
      </c>
      <c r="D955" s="76" t="s">
        <v>1498</v>
      </c>
      <c r="E955" s="76" t="s">
        <v>646</v>
      </c>
      <c r="F955" s="202">
        <v>40704.0</v>
      </c>
      <c r="G955" s="202">
        <v>44091.0</v>
      </c>
      <c r="H955" s="202">
        <v>44175.0</v>
      </c>
      <c r="I955" s="202">
        <v>44177.0</v>
      </c>
      <c r="J955" s="78">
        <v>19.99</v>
      </c>
      <c r="K955" s="78">
        <v>3.5</v>
      </c>
      <c r="L955" s="78">
        <f t="shared" si="159"/>
        <v>16.49</v>
      </c>
      <c r="M955" s="76">
        <v>15.0</v>
      </c>
      <c r="N955" s="78">
        <f t="shared" si="160"/>
        <v>0.2333333333</v>
      </c>
    </row>
    <row r="956">
      <c r="A956" s="76" t="s">
        <v>36</v>
      </c>
      <c r="B956" s="76"/>
      <c r="C956" s="76">
        <v>299.0</v>
      </c>
      <c r="D956" s="76" t="s">
        <v>1499</v>
      </c>
      <c r="E956" s="76" t="s">
        <v>646</v>
      </c>
      <c r="F956" s="202">
        <v>40785.0</v>
      </c>
      <c r="G956" s="202">
        <v>44422.0</v>
      </c>
      <c r="H956" s="202">
        <v>44422.0</v>
      </c>
      <c r="I956" s="202">
        <v>44422.0</v>
      </c>
      <c r="J956" s="78">
        <v>3.33</v>
      </c>
      <c r="K956" s="78">
        <v>3.33</v>
      </c>
      <c r="L956" s="78">
        <f t="shared" si="159"/>
        <v>0</v>
      </c>
      <c r="M956" s="76">
        <v>1.0</v>
      </c>
      <c r="N956" s="78">
        <f t="shared" si="160"/>
        <v>3.33</v>
      </c>
    </row>
    <row r="957">
      <c r="A957" s="76" t="s">
        <v>36</v>
      </c>
      <c r="B957" s="76"/>
      <c r="C957" s="76">
        <v>300.0</v>
      </c>
      <c r="D957" s="76" t="s">
        <v>1500</v>
      </c>
      <c r="E957" s="76" t="s">
        <v>646</v>
      </c>
      <c r="F957" s="202">
        <v>40785.0</v>
      </c>
      <c r="G957" s="202">
        <v>44422.0</v>
      </c>
      <c r="H957" s="202">
        <v>44422.0</v>
      </c>
      <c r="I957" s="202">
        <v>44422.0</v>
      </c>
      <c r="J957" s="78">
        <v>3.33</v>
      </c>
      <c r="K957" s="78">
        <v>3.33</v>
      </c>
      <c r="L957" s="78">
        <f t="shared" si="159"/>
        <v>0</v>
      </c>
      <c r="M957" s="76">
        <v>1.0</v>
      </c>
      <c r="N957" s="78">
        <f t="shared" si="160"/>
        <v>3.33</v>
      </c>
    </row>
    <row r="958">
      <c r="A958" s="76" t="s">
        <v>36</v>
      </c>
      <c r="B958" s="76"/>
      <c r="C958" s="76">
        <v>347.0</v>
      </c>
      <c r="D958" s="76" t="s">
        <v>1501</v>
      </c>
      <c r="E958" s="76" t="s">
        <v>646</v>
      </c>
      <c r="F958" s="202">
        <v>40834.0</v>
      </c>
      <c r="G958" s="202">
        <v>44836.0</v>
      </c>
      <c r="H958" s="202">
        <v>44836.0</v>
      </c>
      <c r="I958" s="202">
        <v>44836.0</v>
      </c>
      <c r="J958" s="78">
        <v>19.99</v>
      </c>
      <c r="K958" s="78">
        <v>14.99</v>
      </c>
      <c r="L958" s="78">
        <f t="shared" si="159"/>
        <v>5</v>
      </c>
      <c r="M958" s="76">
        <v>1.0</v>
      </c>
      <c r="N958" s="78">
        <f t="shared" si="160"/>
        <v>14.99</v>
      </c>
    </row>
    <row r="959">
      <c r="A959" s="76" t="s">
        <v>36</v>
      </c>
      <c r="B959" s="76" t="s">
        <v>581</v>
      </c>
      <c r="C959" s="76">
        <v>341.0</v>
      </c>
      <c r="D959" s="76" t="s">
        <v>1502</v>
      </c>
      <c r="E959" s="76" t="s">
        <v>646</v>
      </c>
      <c r="F959" s="202">
        <v>40835.0</v>
      </c>
      <c r="G959" s="202">
        <v>42336.0</v>
      </c>
      <c r="H959" s="202">
        <v>42336.0</v>
      </c>
      <c r="I959" s="202">
        <v>44944.0</v>
      </c>
      <c r="J959" s="78">
        <v>7.99</v>
      </c>
      <c r="K959" s="78">
        <v>7.99</v>
      </c>
      <c r="L959" s="78">
        <f t="shared" si="159"/>
        <v>0</v>
      </c>
      <c r="M959" s="76">
        <v>10.0</v>
      </c>
      <c r="N959" s="78">
        <f t="shared" si="160"/>
        <v>0.799</v>
      </c>
    </row>
    <row r="960">
      <c r="A960" s="76" t="s">
        <v>36</v>
      </c>
      <c r="B960" s="76"/>
      <c r="C960" s="76">
        <v>388.0</v>
      </c>
      <c r="D960" s="76" t="s">
        <v>1503</v>
      </c>
      <c r="E960" s="76" t="s">
        <v>646</v>
      </c>
      <c r="F960" s="202">
        <v>40837.0</v>
      </c>
      <c r="G960" s="202">
        <v>40837.0</v>
      </c>
      <c r="H960" s="202">
        <v>40837.0</v>
      </c>
      <c r="I960" s="202">
        <v>40837.0</v>
      </c>
      <c r="J960" s="78">
        <v>19.99</v>
      </c>
      <c r="K960" s="78">
        <v>18.0</v>
      </c>
      <c r="L960" s="78">
        <f t="shared" si="159"/>
        <v>1.99</v>
      </c>
      <c r="M960" s="76">
        <v>5.0</v>
      </c>
      <c r="N960" s="78">
        <f t="shared" si="160"/>
        <v>3.6</v>
      </c>
    </row>
    <row r="961">
      <c r="A961" s="76" t="s">
        <v>36</v>
      </c>
      <c r="B961" s="76"/>
      <c r="C961" s="76">
        <v>260.0</v>
      </c>
      <c r="D961" s="76" t="s">
        <v>1504</v>
      </c>
      <c r="E961" s="76" t="s">
        <v>646</v>
      </c>
      <c r="F961" s="202">
        <v>40842.0</v>
      </c>
      <c r="G961" s="202">
        <v>41999.0</v>
      </c>
      <c r="H961" s="202">
        <v>44113.0</v>
      </c>
      <c r="I961" s="202">
        <v>44114.0</v>
      </c>
      <c r="J961" s="78">
        <v>9.99</v>
      </c>
      <c r="K961" s="78">
        <v>8.0</v>
      </c>
      <c r="L961" s="78">
        <f t="shared" si="159"/>
        <v>1.99</v>
      </c>
      <c r="M961" s="76">
        <v>10.0</v>
      </c>
      <c r="N961" s="78">
        <f t="shared" si="160"/>
        <v>0.8</v>
      </c>
    </row>
    <row r="962">
      <c r="A962" s="76" t="s">
        <v>36</v>
      </c>
      <c r="B962" s="76"/>
      <c r="C962" s="76">
        <v>409.0</v>
      </c>
      <c r="D962" s="76" t="s">
        <v>1505</v>
      </c>
      <c r="E962" s="76" t="s">
        <v>646</v>
      </c>
      <c r="F962" s="202">
        <v>40849.0</v>
      </c>
      <c r="G962" s="202">
        <v>40857.0</v>
      </c>
      <c r="H962" s="202">
        <v>40857.0</v>
      </c>
      <c r="I962" s="202">
        <v>45147.0</v>
      </c>
      <c r="J962" s="78">
        <v>22.16</v>
      </c>
      <c r="K962" s="78">
        <v>15.16</v>
      </c>
      <c r="L962" s="78">
        <f t="shared" si="159"/>
        <v>7</v>
      </c>
      <c r="M962" s="76">
        <v>70.0</v>
      </c>
      <c r="N962" s="78">
        <f t="shared" si="160"/>
        <v>0.2165714286</v>
      </c>
    </row>
    <row r="963">
      <c r="A963" s="76" t="s">
        <v>36</v>
      </c>
      <c r="B963" s="76"/>
      <c r="C963" s="76">
        <v>344.0</v>
      </c>
      <c r="D963" s="76" t="s">
        <v>1506</v>
      </c>
      <c r="E963" s="76" t="s">
        <v>646</v>
      </c>
      <c r="F963" s="202">
        <v>40865.0</v>
      </c>
      <c r="G963" s="202">
        <v>40933.0</v>
      </c>
      <c r="H963" s="202">
        <v>40933.0</v>
      </c>
      <c r="I963" s="202">
        <v>45673.0</v>
      </c>
      <c r="J963" s="78">
        <v>49.98</v>
      </c>
      <c r="K963" s="78">
        <v>39.98</v>
      </c>
      <c r="L963" s="78">
        <f t="shared" si="159"/>
        <v>10</v>
      </c>
      <c r="M963" s="76">
        <v>155.0</v>
      </c>
      <c r="N963" s="78">
        <f t="shared" si="160"/>
        <v>0.2579354839</v>
      </c>
    </row>
    <row r="964">
      <c r="A964" s="76" t="s">
        <v>36</v>
      </c>
      <c r="B964" s="76"/>
      <c r="C964" s="203">
        <v>312.0</v>
      </c>
      <c r="D964" s="76" t="s">
        <v>1507</v>
      </c>
      <c r="E964" s="76" t="s">
        <v>646</v>
      </c>
      <c r="F964" s="202">
        <v>40898.0</v>
      </c>
      <c r="G964" s="202">
        <v>40929.0</v>
      </c>
      <c r="H964" s="202">
        <v>40929.0</v>
      </c>
      <c r="I964" s="202">
        <v>41309.0</v>
      </c>
      <c r="J964" s="78">
        <v>12.99</v>
      </c>
      <c r="K964" s="78">
        <v>12.99</v>
      </c>
      <c r="L964" s="78">
        <f t="shared" si="159"/>
        <v>0</v>
      </c>
      <c r="M964" s="76">
        <v>45.0</v>
      </c>
      <c r="N964" s="78">
        <f t="shared" si="160"/>
        <v>0.2886666667</v>
      </c>
    </row>
    <row r="965">
      <c r="A965" s="76" t="s">
        <v>36</v>
      </c>
      <c r="B965" s="76" t="s">
        <v>501</v>
      </c>
      <c r="C965" s="76">
        <v>270.0</v>
      </c>
      <c r="D965" s="76" t="s">
        <v>1508</v>
      </c>
      <c r="E965" s="76" t="s">
        <v>646</v>
      </c>
      <c r="F965" s="202">
        <v>40949.0</v>
      </c>
      <c r="G965" s="202">
        <v>44502.0</v>
      </c>
      <c r="H965" s="202">
        <v>44502.0</v>
      </c>
      <c r="I965" s="202">
        <v>44502.0</v>
      </c>
      <c r="J965" s="78">
        <v>39.99</v>
      </c>
      <c r="K965" s="78">
        <v>0.0</v>
      </c>
      <c r="L965" s="78">
        <f t="shared" si="159"/>
        <v>39.99</v>
      </c>
      <c r="M965" s="76">
        <v>1.0</v>
      </c>
      <c r="N965" s="78">
        <f t="shared" si="160"/>
        <v>0</v>
      </c>
    </row>
    <row r="966">
      <c r="A966" s="76" t="s">
        <v>36</v>
      </c>
      <c r="B966" s="76"/>
      <c r="C966" s="76">
        <v>265.0</v>
      </c>
      <c r="D966" s="76" t="s">
        <v>1509</v>
      </c>
      <c r="E966" s="76" t="s">
        <v>646</v>
      </c>
      <c r="F966" s="202">
        <v>40982.0</v>
      </c>
      <c r="G966" s="202">
        <v>42925.0</v>
      </c>
      <c r="H966" s="202">
        <v>42925.0</v>
      </c>
      <c r="I966" s="202">
        <v>42925.0</v>
      </c>
      <c r="J966" s="78">
        <v>14.99</v>
      </c>
      <c r="K966" s="78">
        <v>14.99</v>
      </c>
      <c r="L966" s="78">
        <f t="shared" si="159"/>
        <v>0</v>
      </c>
      <c r="M966" s="76">
        <v>1.0</v>
      </c>
      <c r="N966" s="78">
        <f t="shared" si="160"/>
        <v>14.99</v>
      </c>
    </row>
    <row r="967">
      <c r="A967" s="76" t="s">
        <v>36</v>
      </c>
      <c r="B967" s="76" t="s">
        <v>521</v>
      </c>
      <c r="C967" s="76">
        <v>404.0</v>
      </c>
      <c r="D967" s="76" t="s">
        <v>1510</v>
      </c>
      <c r="E967" s="76" t="s">
        <v>646</v>
      </c>
      <c r="F967" s="202">
        <v>40984.0</v>
      </c>
      <c r="G967" s="202">
        <v>44115.0</v>
      </c>
      <c r="H967" s="202">
        <v>44115.0</v>
      </c>
      <c r="I967" s="202">
        <v>44115.0</v>
      </c>
      <c r="J967" s="78">
        <v>24.99</v>
      </c>
      <c r="K967" s="78">
        <v>5.0</v>
      </c>
      <c r="L967" s="78">
        <f t="shared" si="159"/>
        <v>19.99</v>
      </c>
      <c r="M967" s="76">
        <v>1.0</v>
      </c>
      <c r="N967" s="78">
        <f t="shared" si="160"/>
        <v>5</v>
      </c>
    </row>
    <row r="968">
      <c r="A968" s="76" t="s">
        <v>36</v>
      </c>
      <c r="B968" s="76"/>
      <c r="C968" s="76">
        <v>391.0</v>
      </c>
      <c r="D968" s="204" t="s">
        <v>1511</v>
      </c>
      <c r="E968" s="204" t="s">
        <v>646</v>
      </c>
      <c r="F968" s="202">
        <v>41024.0</v>
      </c>
      <c r="G968" s="202">
        <v>42363.0</v>
      </c>
      <c r="H968" s="202">
        <v>42364.0</v>
      </c>
      <c r="I968" s="202">
        <v>42664.0</v>
      </c>
      <c r="J968" s="78">
        <v>14.99</v>
      </c>
      <c r="K968" s="78">
        <v>5.99</v>
      </c>
      <c r="L968" s="78">
        <f t="shared" si="159"/>
        <v>9</v>
      </c>
      <c r="M968" s="76">
        <v>30.0</v>
      </c>
      <c r="N968" s="78">
        <f t="shared" si="160"/>
        <v>0.1996666667</v>
      </c>
    </row>
    <row r="969">
      <c r="A969" s="76" t="s">
        <v>36</v>
      </c>
      <c r="B969" s="76" t="s">
        <v>496</v>
      </c>
      <c r="C969" s="76">
        <v>324.0</v>
      </c>
      <c r="D969" s="76" t="s">
        <v>1512</v>
      </c>
      <c r="E969" s="76" t="s">
        <v>646</v>
      </c>
      <c r="F969" s="202">
        <v>41101.0</v>
      </c>
      <c r="G969" s="202">
        <v>44422.0</v>
      </c>
      <c r="H969" s="202">
        <v>45071.0</v>
      </c>
      <c r="I969" s="202">
        <v>45090.0</v>
      </c>
      <c r="J969" s="78">
        <v>10.99</v>
      </c>
      <c r="K969" s="78">
        <v>10.99</v>
      </c>
      <c r="L969" s="78">
        <f t="shared" si="159"/>
        <v>0</v>
      </c>
      <c r="M969" s="76">
        <v>7.0</v>
      </c>
      <c r="N969" s="78">
        <f t="shared" si="160"/>
        <v>1.57</v>
      </c>
    </row>
    <row r="970">
      <c r="A970" s="76" t="s">
        <v>36</v>
      </c>
      <c r="B970" s="76" t="s">
        <v>586</v>
      </c>
      <c r="C970" s="76">
        <v>401.0</v>
      </c>
      <c r="D970" s="76" t="s">
        <v>1513</v>
      </c>
      <c r="E970" s="76" t="s">
        <v>646</v>
      </c>
      <c r="F970" s="202">
        <v>41149.0</v>
      </c>
      <c r="G970" s="202">
        <v>41694.0</v>
      </c>
      <c r="H970" s="202">
        <v>41694.0</v>
      </c>
      <c r="I970" s="202">
        <v>44793.0</v>
      </c>
      <c r="J970" s="78">
        <v>14.99</v>
      </c>
      <c r="K970" s="78">
        <v>9.99</v>
      </c>
      <c r="L970" s="78">
        <f t="shared" si="159"/>
        <v>5</v>
      </c>
      <c r="M970" s="76">
        <v>12.0</v>
      </c>
      <c r="N970" s="78">
        <f t="shared" si="160"/>
        <v>0.8325</v>
      </c>
    </row>
    <row r="971">
      <c r="A971" s="76" t="s">
        <v>36</v>
      </c>
      <c r="B971" s="76"/>
      <c r="C971" s="76">
        <v>198.0</v>
      </c>
      <c r="D971" s="76" t="s">
        <v>1514</v>
      </c>
      <c r="E971" s="76" t="s">
        <v>646</v>
      </c>
      <c r="F971" s="202">
        <v>41173.0</v>
      </c>
      <c r="G971" s="202">
        <v>41913.0</v>
      </c>
      <c r="H971" s="202">
        <v>41913.0</v>
      </c>
      <c r="I971" s="202">
        <v>43901.0</v>
      </c>
      <c r="J971" s="78">
        <v>54.99</v>
      </c>
      <c r="K971" s="78">
        <v>31.49</v>
      </c>
      <c r="L971" s="78">
        <f t="shared" si="159"/>
        <v>23.5</v>
      </c>
      <c r="M971" s="76">
        <v>69.0</v>
      </c>
      <c r="N971" s="78">
        <f t="shared" si="160"/>
        <v>0.4563768116</v>
      </c>
    </row>
    <row r="972">
      <c r="A972" s="76" t="s">
        <v>36</v>
      </c>
      <c r="B972" s="76" t="s">
        <v>527</v>
      </c>
      <c r="C972" s="76">
        <v>417.0</v>
      </c>
      <c r="D972" s="76" t="s">
        <v>1515</v>
      </c>
      <c r="E972" s="76" t="s">
        <v>646</v>
      </c>
      <c r="F972" s="202">
        <v>41194.0</v>
      </c>
      <c r="G972" s="202">
        <v>41449.0</v>
      </c>
      <c r="H972" s="202">
        <v>41449.0</v>
      </c>
      <c r="I972" s="202">
        <v>44782.0</v>
      </c>
      <c r="J972" s="78">
        <v>39.98</v>
      </c>
      <c r="K972" s="78">
        <v>25.98</v>
      </c>
      <c r="L972" s="78">
        <f t="shared" si="159"/>
        <v>14</v>
      </c>
      <c r="M972" s="76">
        <v>15.0</v>
      </c>
      <c r="N972" s="78">
        <f t="shared" si="160"/>
        <v>1.732</v>
      </c>
    </row>
    <row r="973">
      <c r="A973" s="76" t="s">
        <v>36</v>
      </c>
      <c r="B973" s="76" t="s">
        <v>533</v>
      </c>
      <c r="C973" s="76">
        <v>390.0</v>
      </c>
      <c r="D973" s="76" t="s">
        <v>1516</v>
      </c>
      <c r="E973" s="76" t="s">
        <v>646</v>
      </c>
      <c r="F973" s="202">
        <v>41206.0</v>
      </c>
      <c r="G973" s="202">
        <v>42925.0</v>
      </c>
      <c r="H973" s="202">
        <v>43280.0</v>
      </c>
      <c r="I973" s="202">
        <v>44872.0</v>
      </c>
      <c r="J973" s="78">
        <v>12.99</v>
      </c>
      <c r="K973" s="78">
        <v>2.99</v>
      </c>
      <c r="L973" s="78">
        <f t="shared" si="159"/>
        <v>10</v>
      </c>
      <c r="M973" s="76">
        <v>20.0</v>
      </c>
      <c r="N973" s="78">
        <f t="shared" si="160"/>
        <v>0.1495</v>
      </c>
    </row>
    <row r="974">
      <c r="A974" s="76" t="s">
        <v>36</v>
      </c>
      <c r="B974" s="76" t="s">
        <v>552</v>
      </c>
      <c r="C974" s="76">
        <v>397.0</v>
      </c>
      <c r="D974" s="76" t="s">
        <v>1517</v>
      </c>
      <c r="E974" s="76" t="s">
        <v>646</v>
      </c>
      <c r="F974" s="202">
        <v>41220.0</v>
      </c>
      <c r="G974" s="202">
        <v>44237.0</v>
      </c>
      <c r="H974" s="202">
        <v>44237.0</v>
      </c>
      <c r="I974" s="202">
        <v>44238.0</v>
      </c>
      <c r="J974" s="78">
        <v>2.75</v>
      </c>
      <c r="K974" s="78">
        <v>2.75</v>
      </c>
      <c r="L974" s="78">
        <f t="shared" si="159"/>
        <v>0</v>
      </c>
      <c r="M974" s="76">
        <v>10.0</v>
      </c>
      <c r="N974" s="78">
        <f t="shared" si="160"/>
        <v>0.275</v>
      </c>
    </row>
    <row r="975">
      <c r="A975" s="76" t="s">
        <v>36</v>
      </c>
      <c r="B975" s="76"/>
      <c r="C975" s="76">
        <v>398.0</v>
      </c>
      <c r="D975" s="76" t="s">
        <v>1518</v>
      </c>
      <c r="E975" s="76" t="s">
        <v>646</v>
      </c>
      <c r="F975" s="202">
        <v>41220.0</v>
      </c>
      <c r="G975" s="202">
        <v>44237.0</v>
      </c>
      <c r="H975" s="202">
        <v>44240.0</v>
      </c>
      <c r="I975" s="202">
        <v>44240.0</v>
      </c>
      <c r="J975" s="78">
        <v>2.74</v>
      </c>
      <c r="K975" s="78">
        <v>2.74</v>
      </c>
      <c r="L975" s="78">
        <f t="shared" si="159"/>
        <v>0</v>
      </c>
      <c r="M975" s="76">
        <v>5.0</v>
      </c>
      <c r="N975" s="78">
        <f t="shared" si="160"/>
        <v>0.548</v>
      </c>
    </row>
    <row r="976">
      <c r="A976" s="76" t="s">
        <v>36</v>
      </c>
      <c r="B976" s="76" t="s">
        <v>605</v>
      </c>
      <c r="C976" s="76">
        <v>317.0</v>
      </c>
      <c r="D976" s="204" t="s">
        <v>1519</v>
      </c>
      <c r="E976" s="204" t="s">
        <v>646</v>
      </c>
      <c r="F976" s="202">
        <v>41234.0</v>
      </c>
      <c r="G976" s="202">
        <v>41480.0</v>
      </c>
      <c r="H976" s="202">
        <v>41480.0</v>
      </c>
      <c r="I976" s="202">
        <v>44788.0</v>
      </c>
      <c r="J976" s="78">
        <v>19.99</v>
      </c>
      <c r="K976" s="78">
        <v>14.99</v>
      </c>
      <c r="L976" s="78">
        <f t="shared" si="159"/>
        <v>5</v>
      </c>
      <c r="M976" s="76">
        <v>35.0</v>
      </c>
      <c r="N976" s="78">
        <f t="shared" si="160"/>
        <v>0.4282857143</v>
      </c>
    </row>
    <row r="977">
      <c r="A977" s="76" t="s">
        <v>36</v>
      </c>
      <c r="B977" s="76" t="s">
        <v>540</v>
      </c>
      <c r="C977" s="76">
        <v>228.0</v>
      </c>
      <c r="D977" s="76" t="s">
        <v>1520</v>
      </c>
      <c r="E977" s="76" t="s">
        <v>646</v>
      </c>
      <c r="F977" s="202">
        <v>41236.0</v>
      </c>
      <c r="G977" s="202">
        <v>44091.0</v>
      </c>
      <c r="H977" s="202">
        <v>44095.0</v>
      </c>
      <c r="I977" s="202">
        <v>44127.0</v>
      </c>
      <c r="J977" s="78">
        <v>59.99</v>
      </c>
      <c r="K977" s="78">
        <v>8.0</v>
      </c>
      <c r="L977" s="78">
        <f t="shared" si="159"/>
        <v>51.99</v>
      </c>
      <c r="M977" s="76">
        <v>40.0</v>
      </c>
      <c r="N977" s="78">
        <f t="shared" si="160"/>
        <v>0.2</v>
      </c>
    </row>
    <row r="978">
      <c r="A978" s="76" t="s">
        <v>36</v>
      </c>
      <c r="B978" s="76"/>
      <c r="C978" s="76">
        <v>328.0</v>
      </c>
      <c r="D978" s="76" t="s">
        <v>1521</v>
      </c>
      <c r="E978" s="76" t="s">
        <v>646</v>
      </c>
      <c r="F978" s="202">
        <v>41243.0</v>
      </c>
      <c r="G978" s="202">
        <v>41318.0</v>
      </c>
      <c r="H978" s="202">
        <v>41318.0</v>
      </c>
      <c r="I978" s="202">
        <v>44549.0</v>
      </c>
      <c r="J978" s="78">
        <v>14.99</v>
      </c>
      <c r="K978" s="78">
        <v>4.99</v>
      </c>
      <c r="L978" s="78">
        <f t="shared" si="159"/>
        <v>10</v>
      </c>
      <c r="M978" s="76">
        <v>20.0</v>
      </c>
      <c r="N978" s="78">
        <f t="shared" si="160"/>
        <v>0.2495</v>
      </c>
    </row>
    <row r="979">
      <c r="A979" s="76" t="s">
        <v>36</v>
      </c>
      <c r="B979" s="76"/>
      <c r="C979" s="76">
        <v>311.0</v>
      </c>
      <c r="D979" s="204" t="s">
        <v>1522</v>
      </c>
      <c r="E979" s="204" t="s">
        <v>646</v>
      </c>
      <c r="F979" s="202">
        <v>41262.0</v>
      </c>
      <c r="G979" s="202">
        <v>41305.0</v>
      </c>
      <c r="H979" s="202">
        <v>41305.0</v>
      </c>
      <c r="I979" s="202">
        <v>44760.0</v>
      </c>
      <c r="J979" s="78">
        <v>8.99</v>
      </c>
      <c r="K979" s="78">
        <v>8.99</v>
      </c>
      <c r="L979" s="78">
        <f t="shared" si="159"/>
        <v>0</v>
      </c>
      <c r="M979" s="76">
        <v>30.0</v>
      </c>
      <c r="N979" s="78">
        <f t="shared" si="160"/>
        <v>0.2996666667</v>
      </c>
    </row>
    <row r="980">
      <c r="A980" s="76" t="s">
        <v>36</v>
      </c>
      <c r="B980" s="76"/>
      <c r="C980" s="76">
        <v>378.0</v>
      </c>
      <c r="D980" s="76" t="s">
        <v>1523</v>
      </c>
      <c r="E980" s="76" t="s">
        <v>646</v>
      </c>
      <c r="F980" s="202">
        <v>41297.0</v>
      </c>
      <c r="G980" s="202">
        <v>41297.0</v>
      </c>
      <c r="H980" s="202">
        <v>45077.0</v>
      </c>
      <c r="I980" s="202">
        <v>45077.0</v>
      </c>
      <c r="J980" s="78">
        <v>12.99</v>
      </c>
      <c r="K980" s="78">
        <v>0.0</v>
      </c>
      <c r="L980" s="78">
        <f t="shared" si="159"/>
        <v>12.99</v>
      </c>
      <c r="M980" s="76">
        <v>5.0</v>
      </c>
      <c r="N980" s="78">
        <f t="shared" si="160"/>
        <v>0</v>
      </c>
    </row>
    <row r="981">
      <c r="A981" s="76" t="s">
        <v>36</v>
      </c>
      <c r="B981" s="76"/>
      <c r="C981" s="76">
        <v>400.0</v>
      </c>
      <c r="D981" s="76" t="s">
        <v>1524</v>
      </c>
      <c r="E981" s="76" t="s">
        <v>646</v>
      </c>
      <c r="F981" s="202">
        <v>41338.0</v>
      </c>
      <c r="G981" s="202">
        <v>41707.0</v>
      </c>
      <c r="H981" s="202">
        <v>41707.0</v>
      </c>
      <c r="I981" s="202">
        <v>45051.0</v>
      </c>
      <c r="J981" s="78">
        <v>24.99</v>
      </c>
      <c r="K981" s="78">
        <v>5.0</v>
      </c>
      <c r="L981" s="78">
        <f t="shared" si="159"/>
        <v>19.99</v>
      </c>
      <c r="M981" s="76">
        <v>45.0</v>
      </c>
      <c r="N981" s="78">
        <f t="shared" si="160"/>
        <v>0.1111111111</v>
      </c>
    </row>
    <row r="982">
      <c r="A982" s="76" t="s">
        <v>36</v>
      </c>
      <c r="B982" s="76"/>
      <c r="C982" s="76">
        <v>194.0</v>
      </c>
      <c r="D982" s="76" t="s">
        <v>1525</v>
      </c>
      <c r="E982" s="76" t="s">
        <v>646</v>
      </c>
      <c r="F982" s="202">
        <v>41359.0</v>
      </c>
      <c r="G982" s="202">
        <v>42969.0</v>
      </c>
      <c r="H982" s="202">
        <v>42969.0</v>
      </c>
      <c r="I982" s="202">
        <v>42969.0</v>
      </c>
      <c r="J982" s="78">
        <v>24.99</v>
      </c>
      <c r="K982" s="78">
        <v>9.99</v>
      </c>
      <c r="L982" s="78">
        <f t="shared" si="159"/>
        <v>15</v>
      </c>
      <c r="M982" s="76">
        <v>1.0</v>
      </c>
      <c r="N982" s="78">
        <f t="shared" si="160"/>
        <v>9.99</v>
      </c>
    </row>
    <row r="983">
      <c r="A983" s="76" t="s">
        <v>36</v>
      </c>
      <c r="B983" s="76" t="s">
        <v>592</v>
      </c>
      <c r="C983" s="76">
        <v>190.0</v>
      </c>
      <c r="D983" s="76" t="s">
        <v>1526</v>
      </c>
      <c r="E983" s="76" t="s">
        <v>646</v>
      </c>
      <c r="F983" s="202">
        <v>41361.0</v>
      </c>
      <c r="G983" s="202">
        <v>44285.0</v>
      </c>
      <c r="H983" s="202">
        <v>45022.0</v>
      </c>
      <c r="I983" s="202">
        <v>45053.0</v>
      </c>
      <c r="J983" s="78">
        <v>1.99</v>
      </c>
      <c r="K983" s="78">
        <v>1.99</v>
      </c>
      <c r="L983" s="78">
        <f t="shared" si="159"/>
        <v>0</v>
      </c>
      <c r="M983" s="76">
        <v>5.0</v>
      </c>
      <c r="N983" s="78">
        <f t="shared" si="160"/>
        <v>0.398</v>
      </c>
    </row>
    <row r="984">
      <c r="A984" s="76" t="s">
        <v>36</v>
      </c>
      <c r="B984" s="76"/>
      <c r="C984" s="76">
        <v>355.0</v>
      </c>
      <c r="D984" s="76" t="s">
        <v>1527</v>
      </c>
      <c r="E984" s="76" t="s">
        <v>646</v>
      </c>
      <c r="F984" s="202">
        <v>41361.0</v>
      </c>
      <c r="G984" s="202">
        <v>43014.0</v>
      </c>
      <c r="H984" s="202">
        <v>45028.0</v>
      </c>
      <c r="I984" s="202">
        <v>45041.0</v>
      </c>
      <c r="J984" s="78">
        <v>14.99</v>
      </c>
      <c r="K984" s="78">
        <v>4.99</v>
      </c>
      <c r="L984" s="78">
        <f t="shared" si="159"/>
        <v>10</v>
      </c>
      <c r="M984" s="76">
        <v>30.0</v>
      </c>
      <c r="N984" s="78">
        <f t="shared" si="160"/>
        <v>0.1663333333</v>
      </c>
    </row>
    <row r="985">
      <c r="A985" s="76" t="s">
        <v>36</v>
      </c>
      <c r="B985" s="76"/>
      <c r="C985" s="76">
        <v>261.0</v>
      </c>
      <c r="D985" s="76" t="s">
        <v>1528</v>
      </c>
      <c r="E985" s="76" t="s">
        <v>646</v>
      </c>
      <c r="F985" s="202">
        <v>41383.0</v>
      </c>
      <c r="G985" s="202">
        <v>44105.0</v>
      </c>
      <c r="H985" s="202">
        <v>44257.0</v>
      </c>
      <c r="I985" s="202">
        <v>44257.0</v>
      </c>
      <c r="J985" s="78">
        <v>59.99</v>
      </c>
      <c r="K985" s="78">
        <v>9.59</v>
      </c>
      <c r="L985" s="78">
        <f t="shared" si="159"/>
        <v>50.4</v>
      </c>
      <c r="M985" s="76">
        <v>2.0</v>
      </c>
      <c r="N985" s="78">
        <f t="shared" si="160"/>
        <v>4.795</v>
      </c>
    </row>
    <row r="986">
      <c r="A986" s="76" t="s">
        <v>36</v>
      </c>
      <c r="B986" s="76" t="s">
        <v>582</v>
      </c>
      <c r="C986" s="76">
        <v>376.0</v>
      </c>
      <c r="D986" s="76" t="s">
        <v>1529</v>
      </c>
      <c r="E986" s="76" t="s">
        <v>646</v>
      </c>
      <c r="F986" s="202">
        <v>41409.0</v>
      </c>
      <c r="G986" s="202">
        <v>42330.0</v>
      </c>
      <c r="H986" s="202">
        <v>42330.0</v>
      </c>
      <c r="I986" s="202">
        <v>44943.0</v>
      </c>
      <c r="J986" s="78">
        <v>33.98</v>
      </c>
      <c r="K986" s="78">
        <v>15.49</v>
      </c>
      <c r="L986" s="78">
        <f t="shared" si="159"/>
        <v>18.49</v>
      </c>
      <c r="M986" s="76">
        <v>1.0</v>
      </c>
      <c r="N986" s="78">
        <f t="shared" si="160"/>
        <v>15.49</v>
      </c>
    </row>
    <row r="987">
      <c r="A987" s="76" t="s">
        <v>36</v>
      </c>
      <c r="B987" s="76"/>
      <c r="C987" s="76">
        <v>384.0</v>
      </c>
      <c r="D987" s="76" t="s">
        <v>1530</v>
      </c>
      <c r="E987" s="76" t="s">
        <v>646</v>
      </c>
      <c r="F987" s="202">
        <v>41439.0</v>
      </c>
      <c r="G987" s="202">
        <v>41614.0</v>
      </c>
      <c r="H987" s="202">
        <v>41614.0</v>
      </c>
      <c r="I987" s="202">
        <v>44358.0</v>
      </c>
      <c r="J987" s="78">
        <v>49.99</v>
      </c>
      <c r="K987" s="78">
        <v>44.99</v>
      </c>
      <c r="L987" s="78">
        <f t="shared" si="159"/>
        <v>5</v>
      </c>
      <c r="M987" s="76">
        <v>120.0</v>
      </c>
      <c r="N987" s="78">
        <f t="shared" si="160"/>
        <v>0.3749166667</v>
      </c>
    </row>
    <row r="988">
      <c r="A988" s="76" t="s">
        <v>36</v>
      </c>
      <c r="B988" s="76" t="s">
        <v>542</v>
      </c>
      <c r="C988" s="76">
        <v>216.0</v>
      </c>
      <c r="D988" s="76" t="s">
        <v>1531</v>
      </c>
      <c r="E988" s="76" t="s">
        <v>646</v>
      </c>
      <c r="F988" s="202">
        <v>41453.0</v>
      </c>
      <c r="G988" s="202">
        <v>42382.0</v>
      </c>
      <c r="H988" s="202">
        <v>42382.0</v>
      </c>
      <c r="I988" s="202">
        <v>43910.0</v>
      </c>
      <c r="J988" s="78">
        <v>39.99</v>
      </c>
      <c r="K988" s="78">
        <v>19.99</v>
      </c>
      <c r="L988" s="78">
        <f t="shared" si="159"/>
        <v>20</v>
      </c>
      <c r="M988" s="76">
        <v>40.0</v>
      </c>
      <c r="N988" s="78">
        <f t="shared" si="160"/>
        <v>0.49975</v>
      </c>
    </row>
    <row r="989">
      <c r="A989" s="76" t="s">
        <v>36</v>
      </c>
      <c r="B989" s="76"/>
      <c r="C989" s="76">
        <v>345.0</v>
      </c>
      <c r="D989" s="76" t="s">
        <v>1532</v>
      </c>
      <c r="E989" s="76" t="s">
        <v>646</v>
      </c>
      <c r="F989" s="202">
        <v>41509.0</v>
      </c>
      <c r="G989" s="202">
        <v>42263.0</v>
      </c>
      <c r="H989" s="202">
        <v>42263.0</v>
      </c>
      <c r="I989" s="202">
        <v>44395.0</v>
      </c>
      <c r="J989" s="78">
        <v>34.98</v>
      </c>
      <c r="K989" s="78">
        <v>7.49</v>
      </c>
      <c r="L989" s="78">
        <f t="shared" si="159"/>
        <v>27.49</v>
      </c>
      <c r="M989" s="76">
        <v>100.0</v>
      </c>
      <c r="N989" s="78">
        <f t="shared" si="160"/>
        <v>0.0749</v>
      </c>
    </row>
    <row r="990">
      <c r="A990" s="76" t="s">
        <v>36</v>
      </c>
      <c r="B990" s="76" t="s">
        <v>560</v>
      </c>
      <c r="C990" s="76">
        <v>362.0</v>
      </c>
      <c r="D990" s="76" t="s">
        <v>1533</v>
      </c>
      <c r="E990" s="76" t="s">
        <v>646</v>
      </c>
      <c r="F990" s="202">
        <v>41514.0</v>
      </c>
      <c r="G990" s="202">
        <v>44190.0</v>
      </c>
      <c r="H990" s="202">
        <v>44194.0</v>
      </c>
      <c r="I990" s="202">
        <v>44195.0</v>
      </c>
      <c r="J990" s="78">
        <v>14.99</v>
      </c>
      <c r="K990" s="78">
        <v>0.0</v>
      </c>
      <c r="L990" s="78">
        <f t="shared" si="159"/>
        <v>14.99</v>
      </c>
      <c r="M990" s="76">
        <v>8.0</v>
      </c>
      <c r="N990" s="78">
        <f t="shared" si="160"/>
        <v>0</v>
      </c>
    </row>
    <row r="991">
      <c r="A991" s="76" t="s">
        <v>36</v>
      </c>
      <c r="B991" s="76" t="s">
        <v>554</v>
      </c>
      <c r="C991" s="76">
        <v>246.0</v>
      </c>
      <c r="D991" s="76" t="s">
        <v>1534</v>
      </c>
      <c r="E991" s="76" t="s">
        <v>646</v>
      </c>
      <c r="F991" s="202">
        <v>41549.0</v>
      </c>
      <c r="G991" s="202">
        <v>44299.0</v>
      </c>
      <c r="H991" s="202">
        <v>45109.0</v>
      </c>
      <c r="I991" s="202">
        <v>45126.0</v>
      </c>
      <c r="J991" s="78">
        <v>7.99</v>
      </c>
      <c r="K991" s="78">
        <v>7.99</v>
      </c>
      <c r="L991" s="78">
        <f t="shared" si="159"/>
        <v>0</v>
      </c>
      <c r="M991" s="76">
        <v>5.0</v>
      </c>
      <c r="N991" s="78">
        <f t="shared" si="160"/>
        <v>1.598</v>
      </c>
    </row>
    <row r="992">
      <c r="A992" s="76" t="s">
        <v>36</v>
      </c>
      <c r="B992" s="76"/>
      <c r="C992" s="76">
        <v>393.0</v>
      </c>
      <c r="D992" s="76" t="s">
        <v>1535</v>
      </c>
      <c r="E992" s="76" t="s">
        <v>646</v>
      </c>
      <c r="F992" s="202">
        <v>41563.0</v>
      </c>
      <c r="G992" s="202">
        <v>42810.0</v>
      </c>
      <c r="H992" s="202">
        <v>42810.0</v>
      </c>
      <c r="I992" s="202">
        <v>44854.0</v>
      </c>
      <c r="J992" s="204">
        <v>14.99</v>
      </c>
      <c r="K992" s="204">
        <v>14.99</v>
      </c>
      <c r="L992" s="78">
        <f t="shared" si="159"/>
        <v>0</v>
      </c>
      <c r="M992" s="76">
        <v>18.0</v>
      </c>
      <c r="N992" s="78">
        <f t="shared" si="160"/>
        <v>0.8327777778</v>
      </c>
    </row>
    <row r="993">
      <c r="A993" s="76" t="s">
        <v>36</v>
      </c>
      <c r="B993" s="76"/>
      <c r="C993" s="76">
        <v>329.0</v>
      </c>
      <c r="D993" s="76" t="s">
        <v>1536</v>
      </c>
      <c r="E993" s="76" t="s">
        <v>646</v>
      </c>
      <c r="F993" s="202">
        <v>41600.0</v>
      </c>
      <c r="G993" s="202">
        <v>44237.0</v>
      </c>
      <c r="H993" s="202">
        <v>44238.0</v>
      </c>
      <c r="I993" s="202">
        <v>44240.0</v>
      </c>
      <c r="J993" s="204">
        <v>19.99</v>
      </c>
      <c r="K993" s="204">
        <v>14.99</v>
      </c>
      <c r="L993" s="78">
        <f t="shared" si="159"/>
        <v>5</v>
      </c>
      <c r="M993" s="76">
        <v>15.0</v>
      </c>
      <c r="N993" s="78">
        <f t="shared" si="160"/>
        <v>0.9993333333</v>
      </c>
    </row>
    <row r="994">
      <c r="A994" s="76" t="s">
        <v>36</v>
      </c>
      <c r="B994" s="76" t="s">
        <v>544</v>
      </c>
      <c r="C994" s="76">
        <v>223.0</v>
      </c>
      <c r="D994" s="76" t="s">
        <v>1537</v>
      </c>
      <c r="E994" s="76" t="s">
        <v>646</v>
      </c>
      <c r="F994" s="202">
        <v>41610.0</v>
      </c>
      <c r="G994" s="202">
        <v>42925.0</v>
      </c>
      <c r="H994" s="202">
        <v>42932.0</v>
      </c>
      <c r="I994" s="202">
        <v>45171.0</v>
      </c>
      <c r="J994" s="78">
        <v>7.49</v>
      </c>
      <c r="K994" s="78">
        <v>1.99</v>
      </c>
      <c r="L994" s="78">
        <f t="shared" si="159"/>
        <v>5.5</v>
      </c>
      <c r="M994" s="76">
        <v>11.0</v>
      </c>
      <c r="N994" s="78">
        <f t="shared" si="160"/>
        <v>0.1809090909</v>
      </c>
    </row>
    <row r="995">
      <c r="A995" s="76" t="s">
        <v>36</v>
      </c>
      <c r="B995" s="76"/>
      <c r="C995" s="203">
        <v>392.0</v>
      </c>
      <c r="D995" s="76" t="s">
        <v>1538</v>
      </c>
      <c r="E995" s="76" t="s">
        <v>646</v>
      </c>
      <c r="F995" s="202">
        <v>41626.0</v>
      </c>
      <c r="G995" s="202">
        <v>42664.0</v>
      </c>
      <c r="H995" s="202">
        <v>42665.0</v>
      </c>
      <c r="I995" s="202">
        <v>42668.0</v>
      </c>
      <c r="J995" s="204">
        <v>14.99</v>
      </c>
      <c r="K995" s="204">
        <v>14.99</v>
      </c>
      <c r="L995" s="78">
        <f t="shared" si="159"/>
        <v>0</v>
      </c>
      <c r="M995" s="76">
        <v>8.0</v>
      </c>
      <c r="N995" s="78">
        <f t="shared" si="160"/>
        <v>1.87375</v>
      </c>
    </row>
    <row r="996">
      <c r="A996" s="76" t="s">
        <v>36</v>
      </c>
      <c r="B996" s="76" t="s">
        <v>568</v>
      </c>
      <c r="C996" s="76">
        <v>360.0</v>
      </c>
      <c r="D996" s="76" t="s">
        <v>1539</v>
      </c>
      <c r="E996" s="76" t="s">
        <v>646</v>
      </c>
      <c r="F996" s="202">
        <v>41705.0</v>
      </c>
      <c r="G996" s="202">
        <v>43081.0</v>
      </c>
      <c r="H996" s="202">
        <v>43088.0</v>
      </c>
      <c r="I996" s="202">
        <v>44121.0</v>
      </c>
      <c r="J996" s="78">
        <v>29.99</v>
      </c>
      <c r="K996" s="78">
        <v>0.0</v>
      </c>
      <c r="L996" s="78">
        <f t="shared" si="159"/>
        <v>29.99</v>
      </c>
      <c r="M996" s="76">
        <v>44.0</v>
      </c>
      <c r="N996" s="78">
        <f t="shared" si="160"/>
        <v>0</v>
      </c>
    </row>
    <row r="997">
      <c r="A997" s="76" t="s">
        <v>36</v>
      </c>
      <c r="B997" s="76" t="s">
        <v>519</v>
      </c>
      <c r="C997" s="76">
        <v>208.0</v>
      </c>
      <c r="D997" s="76" t="s">
        <v>1540</v>
      </c>
      <c r="E997" s="76" t="s">
        <v>646</v>
      </c>
      <c r="F997" s="202">
        <v>41871.0</v>
      </c>
      <c r="G997" s="202">
        <v>42925.0</v>
      </c>
      <c r="H997" s="202">
        <v>43080.0</v>
      </c>
      <c r="I997" s="202">
        <v>43241.0</v>
      </c>
      <c r="J997" s="78">
        <v>12.99</v>
      </c>
      <c r="K997" s="78">
        <v>3.99</v>
      </c>
      <c r="L997" s="78">
        <f t="shared" si="159"/>
        <v>9</v>
      </c>
      <c r="M997" s="76">
        <v>5.0</v>
      </c>
      <c r="N997" s="78">
        <f t="shared" si="160"/>
        <v>0.798</v>
      </c>
    </row>
    <row r="998">
      <c r="A998" s="76" t="s">
        <v>36</v>
      </c>
      <c r="B998" s="76"/>
      <c r="C998" s="76">
        <v>371.0</v>
      </c>
      <c r="D998" s="76" t="s">
        <v>1541</v>
      </c>
      <c r="E998" s="76" t="s">
        <v>646</v>
      </c>
      <c r="F998" s="202">
        <v>41976.0</v>
      </c>
      <c r="G998" s="202">
        <v>42095.0</v>
      </c>
      <c r="H998" s="202">
        <v>42095.0</v>
      </c>
      <c r="I998" s="202">
        <v>43316.0</v>
      </c>
      <c r="J998" s="78">
        <v>29.98</v>
      </c>
      <c r="K998" s="78">
        <v>29.98</v>
      </c>
      <c r="L998" s="78">
        <f t="shared" si="159"/>
        <v>0</v>
      </c>
      <c r="M998" s="76">
        <v>40.0</v>
      </c>
      <c r="N998" s="78">
        <f t="shared" si="160"/>
        <v>0.7495</v>
      </c>
    </row>
    <row r="999">
      <c r="A999" s="76" t="s">
        <v>36</v>
      </c>
      <c r="B999" s="76"/>
      <c r="C999" s="76">
        <v>346.0</v>
      </c>
      <c r="D999" s="76" t="s">
        <v>1542</v>
      </c>
      <c r="E999" s="76" t="s">
        <v>646</v>
      </c>
      <c r="F999" s="202">
        <v>42027.0</v>
      </c>
      <c r="G999" s="202">
        <v>44091.0</v>
      </c>
      <c r="H999" s="202">
        <v>45671.0</v>
      </c>
      <c r="I999" s="202">
        <v>45675.0</v>
      </c>
      <c r="J999" s="78">
        <v>19.99</v>
      </c>
      <c r="K999" s="78">
        <v>7.99</v>
      </c>
      <c r="L999" s="78">
        <f t="shared" si="159"/>
        <v>12</v>
      </c>
      <c r="M999" s="76">
        <v>20.0</v>
      </c>
      <c r="N999" s="78">
        <f t="shared" si="160"/>
        <v>0.3995</v>
      </c>
    </row>
    <row r="1000">
      <c r="A1000" s="76" t="s">
        <v>36</v>
      </c>
      <c r="B1000" s="76" t="s">
        <v>636</v>
      </c>
      <c r="C1000" s="76">
        <v>350.0</v>
      </c>
      <c r="D1000" s="76" t="s">
        <v>1543</v>
      </c>
      <c r="E1000" s="76" t="s">
        <v>646</v>
      </c>
      <c r="F1000" s="202">
        <v>42115.0</v>
      </c>
      <c r="G1000" s="202">
        <v>43341.0</v>
      </c>
      <c r="H1000" s="202">
        <v>43341.0</v>
      </c>
      <c r="I1000" s="202">
        <v>43342.0</v>
      </c>
      <c r="J1000" s="78">
        <v>24.99</v>
      </c>
      <c r="K1000" s="78">
        <v>24.99</v>
      </c>
      <c r="L1000" s="78">
        <f t="shared" si="159"/>
        <v>0</v>
      </c>
      <c r="M1000" s="76">
        <v>3.0</v>
      </c>
      <c r="N1000" s="78">
        <f t="shared" si="160"/>
        <v>8.33</v>
      </c>
    </row>
    <row r="1001">
      <c r="A1001" s="76" t="s">
        <v>36</v>
      </c>
      <c r="B1001" s="76"/>
      <c r="C1001" s="76">
        <v>478.0</v>
      </c>
      <c r="D1001" s="76" t="s">
        <v>1544</v>
      </c>
      <c r="E1001" s="76" t="s">
        <v>668</v>
      </c>
      <c r="F1001" s="202">
        <v>40961.0</v>
      </c>
      <c r="G1001" s="202">
        <v>42218.0</v>
      </c>
      <c r="H1001" s="202">
        <v>42218.0</v>
      </c>
      <c r="I1001" s="202">
        <v>44992.0</v>
      </c>
      <c r="J1001" s="78">
        <v>24.99</v>
      </c>
      <c r="K1001" s="78">
        <v>6.99</v>
      </c>
      <c r="L1001" s="78">
        <f t="shared" si="159"/>
        <v>18</v>
      </c>
      <c r="M1001" s="76">
        <v>50.0</v>
      </c>
      <c r="N1001" s="78">
        <f t="shared" si="160"/>
        <v>0.1398</v>
      </c>
    </row>
    <row r="1002">
      <c r="A1002" s="76" t="s">
        <v>36</v>
      </c>
      <c r="B1002" s="76" t="s">
        <v>590</v>
      </c>
      <c r="C1002" s="76">
        <v>442.0</v>
      </c>
      <c r="D1002" s="76" t="s">
        <v>1545</v>
      </c>
      <c r="E1002" s="76" t="s">
        <v>668</v>
      </c>
      <c r="F1002" s="202">
        <v>40961.0</v>
      </c>
      <c r="G1002" s="202">
        <v>42326.0</v>
      </c>
      <c r="H1002" s="202">
        <v>42328.0</v>
      </c>
      <c r="I1002" s="202">
        <v>44955.0</v>
      </c>
      <c r="J1002" s="78">
        <v>14.99</v>
      </c>
      <c r="K1002" s="78">
        <v>14.99</v>
      </c>
      <c r="L1002" s="78">
        <f t="shared" si="159"/>
        <v>0</v>
      </c>
      <c r="M1002" s="76">
        <v>25.0</v>
      </c>
      <c r="N1002" s="78">
        <f t="shared" si="160"/>
        <v>0.5996</v>
      </c>
    </row>
    <row r="1003">
      <c r="A1003" s="76" t="s">
        <v>36</v>
      </c>
      <c r="B1003" s="76" t="s">
        <v>532</v>
      </c>
      <c r="C1003" s="76">
        <v>430.0</v>
      </c>
      <c r="D1003" s="76" t="s">
        <v>1546</v>
      </c>
      <c r="E1003" s="76" t="s">
        <v>668</v>
      </c>
      <c r="F1003" s="202">
        <v>40961.0</v>
      </c>
      <c r="G1003" s="202">
        <v>42929.0</v>
      </c>
      <c r="H1003" s="202">
        <v>42929.0</v>
      </c>
      <c r="I1003" s="202">
        <v>42929.0</v>
      </c>
      <c r="J1003" s="78">
        <v>19.99</v>
      </c>
      <c r="K1003" s="78">
        <v>19.99</v>
      </c>
      <c r="L1003" s="78">
        <f t="shared" si="159"/>
        <v>0</v>
      </c>
      <c r="M1003" s="76">
        <v>1.0</v>
      </c>
      <c r="N1003" s="78">
        <f t="shared" si="160"/>
        <v>19.99</v>
      </c>
    </row>
    <row r="1004">
      <c r="A1004" s="76" t="s">
        <v>36</v>
      </c>
      <c r="B1004" s="76" t="s">
        <v>632</v>
      </c>
      <c r="C1004" s="76">
        <v>456.0</v>
      </c>
      <c r="D1004" s="76" t="s">
        <v>1547</v>
      </c>
      <c r="E1004" s="76" t="s">
        <v>668</v>
      </c>
      <c r="F1004" s="202">
        <v>41215.0</v>
      </c>
      <c r="G1004" s="202">
        <v>42665.0</v>
      </c>
      <c r="H1004" s="202">
        <v>45066.0</v>
      </c>
      <c r="I1004" s="202">
        <v>45066.0</v>
      </c>
      <c r="J1004" s="78">
        <v>14.99</v>
      </c>
      <c r="K1004" s="78">
        <v>6.99</v>
      </c>
      <c r="L1004" s="78">
        <f t="shared" si="159"/>
        <v>8</v>
      </c>
      <c r="M1004" s="76">
        <v>5.0</v>
      </c>
      <c r="N1004" s="78">
        <f t="shared" si="160"/>
        <v>1.398</v>
      </c>
    </row>
    <row r="1005">
      <c r="A1005" s="76" t="s">
        <v>36</v>
      </c>
      <c r="B1005" s="76"/>
      <c r="C1005" s="76">
        <v>479.0</v>
      </c>
      <c r="D1005" s="76" t="s">
        <v>1548</v>
      </c>
      <c r="E1005" s="76" t="s">
        <v>668</v>
      </c>
      <c r="F1005" s="202">
        <v>41248.0</v>
      </c>
      <c r="G1005" s="202">
        <v>42246.0</v>
      </c>
      <c r="H1005" s="202">
        <v>42246.0</v>
      </c>
      <c r="I1005" s="202">
        <v>44992.0</v>
      </c>
      <c r="J1005" s="78">
        <v>4.99</v>
      </c>
      <c r="K1005" s="78">
        <v>4.99</v>
      </c>
      <c r="L1005" s="78">
        <f t="shared" si="159"/>
        <v>0</v>
      </c>
      <c r="M1005" s="76">
        <v>15.0</v>
      </c>
      <c r="N1005" s="78">
        <f t="shared" si="160"/>
        <v>0.3326666667</v>
      </c>
    </row>
    <row r="1006">
      <c r="A1006" s="76" t="s">
        <v>36</v>
      </c>
      <c r="B1006" s="76" t="s">
        <v>564</v>
      </c>
      <c r="C1006" s="76">
        <v>472.0</v>
      </c>
      <c r="D1006" s="76" t="s">
        <v>1549</v>
      </c>
      <c r="E1006" s="76" t="s">
        <v>668</v>
      </c>
      <c r="F1006" s="202">
        <v>41948.0</v>
      </c>
      <c r="G1006" s="202">
        <v>44190.0</v>
      </c>
      <c r="H1006" s="202">
        <v>44191.0</v>
      </c>
      <c r="I1006" s="202">
        <v>44485.0</v>
      </c>
      <c r="J1006" s="78">
        <v>14.99</v>
      </c>
      <c r="K1006" s="78">
        <v>0.0</v>
      </c>
      <c r="L1006" s="78">
        <f t="shared" si="159"/>
        <v>14.99</v>
      </c>
      <c r="M1006" s="76">
        <v>12.0</v>
      </c>
      <c r="N1006" s="78">
        <f t="shared" si="160"/>
        <v>0</v>
      </c>
    </row>
    <row r="1007">
      <c r="A1007" s="76" t="s">
        <v>36</v>
      </c>
      <c r="B1007" s="76" t="s">
        <v>570</v>
      </c>
      <c r="C1007" s="76">
        <v>431.0</v>
      </c>
      <c r="D1007" s="76" t="s">
        <v>1550</v>
      </c>
      <c r="E1007" s="76" t="s">
        <v>668</v>
      </c>
      <c r="F1007" s="202">
        <v>42018.0</v>
      </c>
      <c r="G1007" s="202">
        <v>42036.0</v>
      </c>
      <c r="H1007" s="202">
        <v>42193.0</v>
      </c>
      <c r="I1007" s="202">
        <v>44948.0</v>
      </c>
      <c r="J1007" s="78">
        <v>0.0</v>
      </c>
      <c r="K1007" s="78">
        <v>0.0</v>
      </c>
      <c r="L1007" s="78">
        <f t="shared" si="159"/>
        <v>0</v>
      </c>
      <c r="M1007" s="76">
        <v>10.0</v>
      </c>
      <c r="N1007" s="78">
        <f t="shared" si="160"/>
        <v>0</v>
      </c>
    </row>
    <row r="1008">
      <c r="A1008" s="76" t="s">
        <v>36</v>
      </c>
      <c r="B1008" s="76"/>
      <c r="C1008" s="76">
        <v>437.0</v>
      </c>
      <c r="D1008" s="76" t="s">
        <v>1551</v>
      </c>
      <c r="E1008" s="76" t="s">
        <v>668</v>
      </c>
      <c r="F1008" s="202">
        <v>42031.0</v>
      </c>
      <c r="G1008" s="202">
        <v>42778.0</v>
      </c>
      <c r="H1008" s="202">
        <v>42810.0</v>
      </c>
      <c r="I1008" s="202">
        <v>42810.0</v>
      </c>
      <c r="J1008" s="78">
        <v>14.99</v>
      </c>
      <c r="K1008" s="78">
        <v>3.99</v>
      </c>
      <c r="L1008" s="78">
        <f t="shared" si="159"/>
        <v>11</v>
      </c>
      <c r="M1008" s="76">
        <v>1.0</v>
      </c>
      <c r="N1008" s="78">
        <f t="shared" si="160"/>
        <v>3.99</v>
      </c>
    </row>
    <row r="1009">
      <c r="A1009" s="76" t="s">
        <v>36</v>
      </c>
      <c r="B1009" s="76"/>
      <c r="C1009" s="76">
        <v>424.0</v>
      </c>
      <c r="D1009" s="76" t="s">
        <v>1552</v>
      </c>
      <c r="E1009" s="76" t="s">
        <v>668</v>
      </c>
      <c r="F1009" s="202">
        <v>42123.0</v>
      </c>
      <c r="G1009" s="202">
        <v>42950.0</v>
      </c>
      <c r="H1009" s="202">
        <v>42950.0</v>
      </c>
      <c r="I1009" s="202">
        <v>42950.0</v>
      </c>
      <c r="J1009" s="78">
        <v>14.99</v>
      </c>
      <c r="K1009" s="78">
        <v>6.99</v>
      </c>
      <c r="L1009" s="78">
        <f t="shared" si="159"/>
        <v>8</v>
      </c>
      <c r="M1009" s="76">
        <v>1.0</v>
      </c>
      <c r="N1009" s="78">
        <f t="shared" si="160"/>
        <v>6.99</v>
      </c>
    </row>
    <row r="1010">
      <c r="A1010" s="76" t="s">
        <v>36</v>
      </c>
      <c r="B1010" s="76" t="s">
        <v>515</v>
      </c>
      <c r="C1010" s="76">
        <v>452.0</v>
      </c>
      <c r="D1010" s="76" t="s">
        <v>1553</v>
      </c>
      <c r="E1010" s="76" t="s">
        <v>668</v>
      </c>
      <c r="F1010" s="202">
        <v>42269.0</v>
      </c>
      <c r="G1010" s="202">
        <v>43295.0</v>
      </c>
      <c r="H1010" s="202">
        <v>43295.0</v>
      </c>
      <c r="I1010" s="202">
        <v>45005.0</v>
      </c>
      <c r="J1010" s="78">
        <v>10.99</v>
      </c>
      <c r="K1010" s="78">
        <v>10.99</v>
      </c>
      <c r="L1010" s="78">
        <f t="shared" si="159"/>
        <v>0</v>
      </c>
      <c r="M1010" s="76">
        <v>10.0</v>
      </c>
      <c r="N1010" s="78">
        <f t="shared" si="160"/>
        <v>1.099</v>
      </c>
    </row>
    <row r="1011">
      <c r="A1011" s="76" t="s">
        <v>36</v>
      </c>
      <c r="B1011" s="76" t="s">
        <v>607</v>
      </c>
      <c r="C1011" s="76">
        <v>465.0</v>
      </c>
      <c r="D1011" s="204" t="s">
        <v>1554</v>
      </c>
      <c r="E1011" s="204" t="s">
        <v>668</v>
      </c>
      <c r="F1011" s="202">
        <v>42283.0</v>
      </c>
      <c r="G1011" s="202">
        <v>42791.0</v>
      </c>
      <c r="H1011" s="202">
        <v>42792.0</v>
      </c>
      <c r="I1011" s="202">
        <v>45055.0</v>
      </c>
      <c r="J1011" s="78">
        <v>15.99</v>
      </c>
      <c r="K1011" s="78">
        <v>5.59</v>
      </c>
      <c r="L1011" s="78">
        <f t="shared" si="159"/>
        <v>10.4</v>
      </c>
      <c r="M1011" s="76">
        <v>5.0</v>
      </c>
      <c r="N1011" s="78">
        <f t="shared" si="160"/>
        <v>1.118</v>
      </c>
    </row>
    <row r="1012">
      <c r="A1012" s="42" t="s">
        <v>36</v>
      </c>
      <c r="B1012" s="42"/>
      <c r="C1012" s="43">
        <v>421.0</v>
      </c>
      <c r="D1012" s="42" t="s">
        <v>1555</v>
      </c>
      <c r="E1012" s="42" t="s">
        <v>668</v>
      </c>
      <c r="F1012" s="44">
        <v>42388.0</v>
      </c>
      <c r="G1012" s="44">
        <v>42950.0</v>
      </c>
      <c r="H1012" s="44">
        <v>45769.0</v>
      </c>
      <c r="I1012" s="44">
        <v>45772.0</v>
      </c>
      <c r="J1012" s="205">
        <v>9.99</v>
      </c>
      <c r="K1012" s="205">
        <v>3.99</v>
      </c>
      <c r="L1012" s="205">
        <v>6.0</v>
      </c>
      <c r="M1012" s="42">
        <v>12.0</v>
      </c>
      <c r="N1012" s="205">
        <f t="shared" si="160"/>
        <v>0.3325</v>
      </c>
    </row>
    <row r="1013">
      <c r="A1013" s="76" t="s">
        <v>36</v>
      </c>
      <c r="B1013" s="76"/>
      <c r="C1013" s="76">
        <v>428.0</v>
      </c>
      <c r="D1013" s="204" t="s">
        <v>1556</v>
      </c>
      <c r="E1013" s="204" t="s">
        <v>668</v>
      </c>
      <c r="F1013" s="202">
        <v>42451.0</v>
      </c>
      <c r="G1013" s="202">
        <v>42811.0</v>
      </c>
      <c r="H1013" s="202">
        <v>42851.0</v>
      </c>
      <c r="I1013" s="202">
        <v>42851.0</v>
      </c>
      <c r="J1013" s="78">
        <v>14.99</v>
      </c>
      <c r="K1013" s="78">
        <v>4.74</v>
      </c>
      <c r="L1013" s="78">
        <f t="shared" ref="L1013:L1173" si="161">J1013-K1013</f>
        <v>10.25</v>
      </c>
      <c r="M1013" s="76">
        <v>16.0</v>
      </c>
      <c r="N1013" s="78">
        <f t="shared" si="160"/>
        <v>0.29625</v>
      </c>
    </row>
    <row r="1014">
      <c r="A1014" s="76" t="s">
        <v>36</v>
      </c>
      <c r="B1014" s="76" t="s">
        <v>543</v>
      </c>
      <c r="C1014" s="76">
        <v>453.0</v>
      </c>
      <c r="D1014" s="204" t="s">
        <v>1557</v>
      </c>
      <c r="E1014" s="204" t="s">
        <v>668</v>
      </c>
      <c r="F1014" s="202">
        <v>42472.0</v>
      </c>
      <c r="G1014" s="202">
        <v>42950.0</v>
      </c>
      <c r="H1014" s="202">
        <v>42950.0</v>
      </c>
      <c r="I1014" s="202">
        <v>42950.0</v>
      </c>
      <c r="J1014" s="78">
        <v>8.99</v>
      </c>
      <c r="K1014" s="78">
        <v>3.99</v>
      </c>
      <c r="L1014" s="78">
        <f t="shared" si="161"/>
        <v>5</v>
      </c>
      <c r="M1014" s="76">
        <v>1.0</v>
      </c>
      <c r="N1014" s="78">
        <f t="shared" si="160"/>
        <v>3.99</v>
      </c>
    </row>
    <row r="1015">
      <c r="A1015" s="76" t="s">
        <v>36</v>
      </c>
      <c r="B1015" s="76" t="s">
        <v>537</v>
      </c>
      <c r="C1015" s="76">
        <v>425.0</v>
      </c>
      <c r="D1015" s="76" t="s">
        <v>1558</v>
      </c>
      <c r="E1015" s="76" t="s">
        <v>668</v>
      </c>
      <c r="F1015" s="202">
        <v>42613.0</v>
      </c>
      <c r="G1015" s="202">
        <v>42832.0</v>
      </c>
      <c r="H1015" s="202">
        <v>43080.0</v>
      </c>
      <c r="I1015" s="202">
        <v>44856.0</v>
      </c>
      <c r="J1015" s="78">
        <v>16.99</v>
      </c>
      <c r="K1015" s="78">
        <v>4.99</v>
      </c>
      <c r="L1015" s="78">
        <f t="shared" si="161"/>
        <v>12</v>
      </c>
      <c r="M1015" s="76">
        <v>1.0</v>
      </c>
      <c r="N1015" s="78">
        <f t="shared" si="160"/>
        <v>4.99</v>
      </c>
    </row>
    <row r="1016">
      <c r="A1016" s="76" t="s">
        <v>36</v>
      </c>
      <c r="B1016" s="76" t="s">
        <v>635</v>
      </c>
      <c r="C1016" s="76">
        <v>458.0</v>
      </c>
      <c r="D1016" s="76" t="s">
        <v>1559</v>
      </c>
      <c r="E1016" s="76" t="s">
        <v>668</v>
      </c>
      <c r="F1016" s="202">
        <v>42697.0</v>
      </c>
      <c r="G1016" s="202">
        <v>42887.0</v>
      </c>
      <c r="H1016" s="202">
        <v>42904.0</v>
      </c>
      <c r="I1016" s="202">
        <v>44485.0</v>
      </c>
      <c r="J1016" s="78">
        <v>14.99</v>
      </c>
      <c r="K1016" s="78">
        <v>4.99</v>
      </c>
      <c r="L1016" s="78">
        <f t="shared" si="161"/>
        <v>10</v>
      </c>
      <c r="M1016" s="76">
        <v>3.0</v>
      </c>
      <c r="N1016" s="78">
        <f t="shared" si="160"/>
        <v>1.663333333</v>
      </c>
    </row>
    <row r="1017">
      <c r="A1017" s="76" t="s">
        <v>36</v>
      </c>
      <c r="B1017" s="76" t="s">
        <v>510</v>
      </c>
      <c r="C1017" s="76">
        <v>477.0</v>
      </c>
      <c r="D1017" s="76" t="s">
        <v>1560</v>
      </c>
      <c r="E1017" s="76" t="s">
        <v>668</v>
      </c>
      <c r="F1017" s="202">
        <v>42773.0</v>
      </c>
      <c r="G1017" s="202">
        <v>44431.0</v>
      </c>
      <c r="H1017" s="202">
        <v>44486.0</v>
      </c>
      <c r="I1017" s="202">
        <v>44486.0</v>
      </c>
      <c r="J1017" s="78">
        <v>14.49</v>
      </c>
      <c r="K1017" s="78">
        <v>3.62</v>
      </c>
      <c r="L1017" s="78">
        <f t="shared" si="161"/>
        <v>10.87</v>
      </c>
      <c r="M1017" s="76">
        <v>2.0</v>
      </c>
      <c r="N1017" s="78">
        <f t="shared" si="160"/>
        <v>1.81</v>
      </c>
    </row>
    <row r="1018">
      <c r="A1018" s="76" t="s">
        <v>36</v>
      </c>
      <c r="B1018" s="76" t="s">
        <v>619</v>
      </c>
      <c r="C1018" s="76">
        <v>480.0</v>
      </c>
      <c r="D1018" s="76" t="s">
        <v>1561</v>
      </c>
      <c r="E1018" s="76" t="s">
        <v>668</v>
      </c>
      <c r="F1018" s="202">
        <v>42962.0</v>
      </c>
      <c r="G1018" s="202">
        <v>43091.0</v>
      </c>
      <c r="H1018" s="202">
        <v>43091.0</v>
      </c>
      <c r="I1018" s="202">
        <v>43091.0</v>
      </c>
      <c r="J1018" s="78">
        <v>14.99</v>
      </c>
      <c r="K1018" s="78">
        <v>8.99</v>
      </c>
      <c r="L1018" s="78">
        <f t="shared" si="161"/>
        <v>6</v>
      </c>
      <c r="M1018" s="76">
        <v>1.0</v>
      </c>
      <c r="N1018" s="78">
        <f t="shared" si="160"/>
        <v>8.99</v>
      </c>
    </row>
    <row r="1019">
      <c r="A1019" s="76" t="s">
        <v>36</v>
      </c>
      <c r="B1019" s="76" t="s">
        <v>567</v>
      </c>
      <c r="C1019" s="76">
        <v>469.0</v>
      </c>
      <c r="D1019" s="76" t="s">
        <v>1562</v>
      </c>
      <c r="E1019" s="76" t="s">
        <v>668</v>
      </c>
      <c r="F1019" s="202">
        <v>43894.0</v>
      </c>
      <c r="G1019" s="202">
        <v>43894.0</v>
      </c>
      <c r="H1019" s="202">
        <v>43894.0</v>
      </c>
      <c r="I1019" s="202">
        <v>45007.0</v>
      </c>
      <c r="J1019" s="78">
        <v>4.99</v>
      </c>
      <c r="K1019" s="78">
        <v>4.99</v>
      </c>
      <c r="L1019" s="78">
        <f t="shared" si="161"/>
        <v>0</v>
      </c>
      <c r="M1019" s="76">
        <v>3.0</v>
      </c>
      <c r="N1019" s="78">
        <f t="shared" si="160"/>
        <v>1.663333333</v>
      </c>
    </row>
    <row r="1020">
      <c r="A1020" s="76" t="s">
        <v>36</v>
      </c>
      <c r="B1020" s="76"/>
      <c r="C1020" s="76">
        <v>660.0</v>
      </c>
      <c r="D1020" s="76" t="s">
        <v>1563</v>
      </c>
      <c r="E1020" s="76" t="s">
        <v>31</v>
      </c>
      <c r="F1020" s="202">
        <v>41719.0</v>
      </c>
      <c r="G1020" s="202">
        <v>42700.0</v>
      </c>
      <c r="H1020" s="202">
        <v>42708.0</v>
      </c>
      <c r="I1020" s="202">
        <v>45159.0</v>
      </c>
      <c r="J1020" s="78">
        <v>25.0</v>
      </c>
      <c r="K1020" s="78">
        <v>6.99</v>
      </c>
      <c r="L1020" s="78">
        <f t="shared" si="161"/>
        <v>18.01</v>
      </c>
      <c r="M1020" s="76">
        <v>25.0</v>
      </c>
      <c r="N1020" s="78">
        <f t="shared" si="160"/>
        <v>0.2796</v>
      </c>
    </row>
    <row r="1021">
      <c r="A1021" s="76" t="s">
        <v>36</v>
      </c>
      <c r="B1021" s="76" t="s">
        <v>637</v>
      </c>
      <c r="C1021" s="76">
        <v>757.0</v>
      </c>
      <c r="D1021" s="76" t="s">
        <v>1564</v>
      </c>
      <c r="E1021" s="76" t="s">
        <v>31</v>
      </c>
      <c r="F1021" s="202">
        <v>41752.0</v>
      </c>
      <c r="G1021" s="202">
        <v>42253.0</v>
      </c>
      <c r="H1021" s="202">
        <v>42253.0</v>
      </c>
      <c r="I1021" s="202">
        <v>44866.0</v>
      </c>
      <c r="J1021" s="78">
        <v>13.99</v>
      </c>
      <c r="K1021" s="78">
        <v>7.0</v>
      </c>
      <c r="L1021" s="78">
        <f t="shared" si="161"/>
        <v>6.99</v>
      </c>
      <c r="M1021" s="76">
        <v>10.0</v>
      </c>
      <c r="N1021" s="78">
        <f t="shared" si="160"/>
        <v>0.7</v>
      </c>
    </row>
    <row r="1022">
      <c r="A1022" s="76" t="s">
        <v>36</v>
      </c>
      <c r="B1022" s="76" t="s">
        <v>576</v>
      </c>
      <c r="C1022" s="76">
        <v>599.0</v>
      </c>
      <c r="D1022" s="76" t="s">
        <v>1565</v>
      </c>
      <c r="E1022" s="76" t="s">
        <v>31</v>
      </c>
      <c r="F1022" s="202">
        <v>41800.0</v>
      </c>
      <c r="G1022" s="202">
        <v>42925.0</v>
      </c>
      <c r="H1022" s="202">
        <v>42925.0</v>
      </c>
      <c r="I1022" s="202">
        <v>42925.0</v>
      </c>
      <c r="J1022" s="78">
        <v>7.99</v>
      </c>
      <c r="K1022" s="78">
        <v>1.99</v>
      </c>
      <c r="L1022" s="78">
        <f t="shared" si="161"/>
        <v>6</v>
      </c>
      <c r="M1022" s="76">
        <v>1.0</v>
      </c>
      <c r="N1022" s="78">
        <f t="shared" si="160"/>
        <v>1.99</v>
      </c>
    </row>
    <row r="1023">
      <c r="A1023" s="76" t="s">
        <v>36</v>
      </c>
      <c r="B1023" s="76"/>
      <c r="C1023" s="76">
        <v>661.0</v>
      </c>
      <c r="D1023" s="76" t="s">
        <v>1566</v>
      </c>
      <c r="E1023" s="76" t="s">
        <v>31</v>
      </c>
      <c r="F1023" s="202">
        <v>41878.0</v>
      </c>
      <c r="G1023" s="202">
        <v>42700.0</v>
      </c>
      <c r="H1023" s="202">
        <v>45159.0</v>
      </c>
      <c r="I1023" s="202">
        <v>45160.0</v>
      </c>
      <c r="J1023" s="78">
        <v>24.99</v>
      </c>
      <c r="K1023" s="78">
        <v>7.99</v>
      </c>
      <c r="L1023" s="78">
        <f t="shared" si="161"/>
        <v>17</v>
      </c>
      <c r="M1023" s="76">
        <v>9.0</v>
      </c>
      <c r="N1023" s="78">
        <f t="shared" si="160"/>
        <v>0.8877777778</v>
      </c>
    </row>
    <row r="1024">
      <c r="A1024" s="76" t="s">
        <v>36</v>
      </c>
      <c r="B1024" s="76"/>
      <c r="C1024" s="76">
        <v>627.0</v>
      </c>
      <c r="D1024" s="76" t="s">
        <v>1567</v>
      </c>
      <c r="E1024" s="76" t="s">
        <v>31</v>
      </c>
      <c r="F1024" s="202">
        <v>41976.0</v>
      </c>
      <c r="G1024" s="202">
        <v>42834.0</v>
      </c>
      <c r="H1024" s="202">
        <v>42834.0</v>
      </c>
      <c r="I1024" s="202">
        <v>43021.0</v>
      </c>
      <c r="J1024" s="78">
        <v>14.99</v>
      </c>
      <c r="K1024" s="78">
        <v>14.99</v>
      </c>
      <c r="L1024" s="78">
        <f t="shared" si="161"/>
        <v>0</v>
      </c>
      <c r="M1024" s="76">
        <v>30.0</v>
      </c>
      <c r="N1024" s="78">
        <f t="shared" si="160"/>
        <v>0.4996666667</v>
      </c>
    </row>
    <row r="1025">
      <c r="A1025" s="76" t="s">
        <v>36</v>
      </c>
      <c r="B1025" s="76" t="s">
        <v>599</v>
      </c>
      <c r="C1025" s="76">
        <v>867.0</v>
      </c>
      <c r="D1025" s="76" t="s">
        <v>1568</v>
      </c>
      <c r="E1025" s="76" t="s">
        <v>31</v>
      </c>
      <c r="F1025" s="202">
        <v>41990.0</v>
      </c>
      <c r="G1025" s="202">
        <v>42635.0</v>
      </c>
      <c r="H1025" s="202">
        <v>42635.0</v>
      </c>
      <c r="I1025" s="202">
        <v>42635.0</v>
      </c>
      <c r="J1025" s="78">
        <v>39.99</v>
      </c>
      <c r="K1025" s="78">
        <v>5.99</v>
      </c>
      <c r="L1025" s="78">
        <f t="shared" si="161"/>
        <v>34</v>
      </c>
      <c r="M1025" s="76">
        <v>1.0</v>
      </c>
      <c r="N1025" s="78">
        <f t="shared" si="160"/>
        <v>5.99</v>
      </c>
    </row>
    <row r="1026">
      <c r="A1026" s="76" t="s">
        <v>36</v>
      </c>
      <c r="B1026" s="76"/>
      <c r="C1026" s="76">
        <v>740.0</v>
      </c>
      <c r="D1026" s="76" t="s">
        <v>1569</v>
      </c>
      <c r="E1026" s="76" t="s">
        <v>31</v>
      </c>
      <c r="F1026" s="202">
        <v>42108.0</v>
      </c>
      <c r="G1026" s="202">
        <v>44334.0</v>
      </c>
      <c r="H1026" s="202">
        <v>44334.0</v>
      </c>
      <c r="I1026" s="202">
        <v>44334.0</v>
      </c>
      <c r="J1026" s="78">
        <v>19.99</v>
      </c>
      <c r="K1026" s="78">
        <v>0.0</v>
      </c>
      <c r="L1026" s="78">
        <f t="shared" si="161"/>
        <v>19.99</v>
      </c>
      <c r="M1026" s="76">
        <v>1.0</v>
      </c>
      <c r="N1026" s="78">
        <f t="shared" si="160"/>
        <v>0</v>
      </c>
    </row>
    <row r="1027">
      <c r="A1027" s="76" t="s">
        <v>36</v>
      </c>
      <c r="B1027" s="76" t="s">
        <v>51</v>
      </c>
      <c r="C1027" s="33">
        <v>799.0</v>
      </c>
      <c r="D1027" s="33" t="s">
        <v>52</v>
      </c>
      <c r="E1027" s="33" t="s">
        <v>31</v>
      </c>
      <c r="F1027" s="34">
        <v>42192.0</v>
      </c>
      <c r="G1027" s="34">
        <v>42754.0</v>
      </c>
      <c r="H1027" s="34">
        <v>42760.0</v>
      </c>
      <c r="I1027" s="34">
        <v>45807.0</v>
      </c>
      <c r="J1027" s="35">
        <v>34.58</v>
      </c>
      <c r="K1027" s="35">
        <v>26.58</v>
      </c>
      <c r="L1027" s="35">
        <f t="shared" si="161"/>
        <v>8</v>
      </c>
      <c r="M1027" s="33">
        <v>252.0</v>
      </c>
      <c r="N1027" s="35">
        <f t="shared" si="160"/>
        <v>0.1054761905</v>
      </c>
    </row>
    <row r="1028">
      <c r="A1028" s="76" t="s">
        <v>36</v>
      </c>
      <c r="B1028" s="76" t="s">
        <v>621</v>
      </c>
      <c r="C1028" s="76">
        <v>532.0</v>
      </c>
      <c r="D1028" s="76" t="s">
        <v>1570</v>
      </c>
      <c r="E1028" s="76" t="s">
        <v>31</v>
      </c>
      <c r="F1028" s="202">
        <v>42314.0</v>
      </c>
      <c r="G1028" s="202">
        <v>44590.0</v>
      </c>
      <c r="H1028" s="202">
        <v>44590.0</v>
      </c>
      <c r="I1028" s="202">
        <v>44590.0</v>
      </c>
      <c r="J1028" s="78">
        <v>69.99</v>
      </c>
      <c r="K1028" s="78">
        <v>0.0</v>
      </c>
      <c r="L1028" s="78">
        <f t="shared" si="161"/>
        <v>69.99</v>
      </c>
      <c r="M1028" s="76">
        <v>1.0</v>
      </c>
      <c r="N1028" s="78">
        <f t="shared" si="160"/>
        <v>0</v>
      </c>
    </row>
    <row r="1029">
      <c r="A1029" s="76" t="s">
        <v>36</v>
      </c>
      <c r="B1029" s="76" t="s">
        <v>500</v>
      </c>
      <c r="C1029" s="76">
        <v>607.0</v>
      </c>
      <c r="D1029" s="76" t="s">
        <v>1571</v>
      </c>
      <c r="E1029" s="76" t="s">
        <v>31</v>
      </c>
      <c r="F1029" s="202">
        <v>42318.0</v>
      </c>
      <c r="G1029" s="202">
        <v>43668.0</v>
      </c>
      <c r="H1029" s="202">
        <v>44197.0</v>
      </c>
      <c r="I1029" s="202">
        <v>44208.0</v>
      </c>
      <c r="J1029" s="78">
        <v>19.99</v>
      </c>
      <c r="K1029" s="78">
        <v>12.99</v>
      </c>
      <c r="L1029" s="78">
        <f t="shared" si="161"/>
        <v>7</v>
      </c>
      <c r="M1029" s="76">
        <v>56.0</v>
      </c>
      <c r="N1029" s="78">
        <f t="shared" si="160"/>
        <v>0.2319642857</v>
      </c>
    </row>
    <row r="1030">
      <c r="A1030" s="76" t="s">
        <v>36</v>
      </c>
      <c r="B1030" s="76"/>
      <c r="C1030" s="76">
        <v>614.0</v>
      </c>
      <c r="D1030" s="76" t="s">
        <v>1572</v>
      </c>
      <c r="E1030" s="76" t="s">
        <v>31</v>
      </c>
      <c r="F1030" s="202">
        <v>42343.0</v>
      </c>
      <c r="G1030" s="202">
        <v>42650.0</v>
      </c>
      <c r="H1030" s="202">
        <v>42828.0</v>
      </c>
      <c r="I1030" s="202">
        <v>44188.0</v>
      </c>
      <c r="J1030" s="204">
        <v>19.99</v>
      </c>
      <c r="K1030" s="204">
        <v>9.99</v>
      </c>
      <c r="L1030" s="78">
        <f t="shared" si="161"/>
        <v>10</v>
      </c>
      <c r="M1030" s="76">
        <v>19.0</v>
      </c>
      <c r="N1030" s="78">
        <f t="shared" si="160"/>
        <v>0.5257894737</v>
      </c>
    </row>
    <row r="1031">
      <c r="A1031" s="76" t="s">
        <v>36</v>
      </c>
      <c r="B1031" s="76" t="s">
        <v>37</v>
      </c>
      <c r="C1031" s="33">
        <v>500.0</v>
      </c>
      <c r="D1031" s="33" t="s">
        <v>38</v>
      </c>
      <c r="E1031" s="33" t="s">
        <v>31</v>
      </c>
      <c r="F1031" s="34">
        <v>42374.0</v>
      </c>
      <c r="G1031" s="34">
        <v>42754.0</v>
      </c>
      <c r="H1031" s="34">
        <v>43140.0</v>
      </c>
      <c r="I1031" s="34">
        <v>45794.0</v>
      </c>
      <c r="J1031" s="35">
        <v>19.99</v>
      </c>
      <c r="K1031" s="35">
        <v>9.99</v>
      </c>
      <c r="L1031" s="35">
        <f t="shared" si="161"/>
        <v>10</v>
      </c>
      <c r="M1031" s="33">
        <v>3.0</v>
      </c>
      <c r="N1031" s="35">
        <f t="shared" si="160"/>
        <v>3.33</v>
      </c>
    </row>
    <row r="1032">
      <c r="A1032" s="76" t="s">
        <v>36</v>
      </c>
      <c r="B1032" s="76" t="s">
        <v>616</v>
      </c>
      <c r="C1032" s="76">
        <v>892.0</v>
      </c>
      <c r="D1032" s="76" t="s">
        <v>1573</v>
      </c>
      <c r="E1032" s="76" t="s">
        <v>31</v>
      </c>
      <c r="F1032" s="202">
        <v>42395.0</v>
      </c>
      <c r="G1032" s="202">
        <v>42951.0</v>
      </c>
      <c r="H1032" s="202">
        <v>42951.0</v>
      </c>
      <c r="I1032" s="202">
        <v>42951.0</v>
      </c>
      <c r="J1032" s="78">
        <v>36.99</v>
      </c>
      <c r="K1032" s="78">
        <v>8.44</v>
      </c>
      <c r="L1032" s="78">
        <f t="shared" si="161"/>
        <v>28.55</v>
      </c>
      <c r="M1032" s="76">
        <v>1.0</v>
      </c>
      <c r="N1032" s="78">
        <f t="shared" si="160"/>
        <v>8.44</v>
      </c>
    </row>
    <row r="1033">
      <c r="A1033" s="76" t="s">
        <v>36</v>
      </c>
      <c r="B1033" s="76" t="s">
        <v>517</v>
      </c>
      <c r="C1033" s="76">
        <v>598.0</v>
      </c>
      <c r="D1033" s="76" t="s">
        <v>1574</v>
      </c>
      <c r="E1033" s="76" t="s">
        <v>31</v>
      </c>
      <c r="F1033" s="202">
        <v>42465.0</v>
      </c>
      <c r="G1033" s="202">
        <v>42754.0</v>
      </c>
      <c r="H1033" s="202">
        <v>42939.0</v>
      </c>
      <c r="I1033" s="202">
        <v>44432.0</v>
      </c>
      <c r="J1033" s="78">
        <v>14.99</v>
      </c>
      <c r="K1033" s="78">
        <v>7.49</v>
      </c>
      <c r="L1033" s="78">
        <f t="shared" si="161"/>
        <v>7.5</v>
      </c>
      <c r="M1033" s="76">
        <v>17.0</v>
      </c>
      <c r="N1033" s="78">
        <f t="shared" si="160"/>
        <v>0.4405882353</v>
      </c>
    </row>
    <row r="1034">
      <c r="A1034" s="76" t="s">
        <v>36</v>
      </c>
      <c r="B1034" s="76"/>
      <c r="C1034" s="76">
        <v>786.0</v>
      </c>
      <c r="D1034" s="76" t="s">
        <v>1575</v>
      </c>
      <c r="E1034" s="76" t="s">
        <v>31</v>
      </c>
      <c r="F1034" s="202">
        <v>42480.0</v>
      </c>
      <c r="G1034" s="202">
        <v>43091.0</v>
      </c>
      <c r="H1034" s="202">
        <v>43092.0</v>
      </c>
      <c r="I1034" s="202">
        <v>44135.0</v>
      </c>
      <c r="J1034" s="78">
        <v>39.99</v>
      </c>
      <c r="K1034" s="78">
        <v>16.49</v>
      </c>
      <c r="L1034" s="78">
        <f t="shared" si="161"/>
        <v>23.5</v>
      </c>
      <c r="M1034" s="76">
        <v>28.0</v>
      </c>
      <c r="N1034" s="78">
        <f t="shared" si="160"/>
        <v>0.5889285714</v>
      </c>
    </row>
    <row r="1035">
      <c r="A1035" s="76" t="s">
        <v>36</v>
      </c>
      <c r="B1035" s="76"/>
      <c r="C1035" s="76">
        <v>813.0</v>
      </c>
      <c r="D1035" s="76" t="s">
        <v>1576</v>
      </c>
      <c r="E1035" s="76" t="s">
        <v>31</v>
      </c>
      <c r="F1035" s="202">
        <v>42480.0</v>
      </c>
      <c r="G1035" s="202">
        <v>43275.0</v>
      </c>
      <c r="H1035" s="202">
        <v>43280.0</v>
      </c>
      <c r="I1035" s="202">
        <v>43282.0</v>
      </c>
      <c r="J1035" s="78">
        <v>19.99</v>
      </c>
      <c r="K1035" s="78">
        <v>19.99</v>
      </c>
      <c r="L1035" s="78">
        <f t="shared" si="161"/>
        <v>0</v>
      </c>
      <c r="M1035" s="76">
        <v>15.0</v>
      </c>
      <c r="N1035" s="78">
        <f t="shared" si="160"/>
        <v>1.332666667</v>
      </c>
    </row>
    <row r="1036">
      <c r="A1036" s="76" t="s">
        <v>36</v>
      </c>
      <c r="B1036" s="76"/>
      <c r="C1036" s="76">
        <v>914.0</v>
      </c>
      <c r="D1036" s="76" t="s">
        <v>1577</v>
      </c>
      <c r="E1036" s="76" t="s">
        <v>31</v>
      </c>
      <c r="F1036" s="202">
        <v>42500.0</v>
      </c>
      <c r="G1036" s="202">
        <v>42615.0</v>
      </c>
      <c r="H1036" s="202">
        <v>42615.0</v>
      </c>
      <c r="I1036" s="202">
        <v>45152.0</v>
      </c>
      <c r="J1036" s="78">
        <v>69.99</v>
      </c>
      <c r="K1036" s="78">
        <v>22.99</v>
      </c>
      <c r="L1036" s="78">
        <f t="shared" si="161"/>
        <v>47</v>
      </c>
      <c r="M1036" s="76">
        <v>75.0</v>
      </c>
      <c r="N1036" s="78">
        <f t="shared" si="160"/>
        <v>0.3065333333</v>
      </c>
    </row>
    <row r="1037">
      <c r="A1037" s="76" t="s">
        <v>36</v>
      </c>
      <c r="B1037" s="76" t="s">
        <v>565</v>
      </c>
      <c r="C1037" s="76">
        <v>767.0</v>
      </c>
      <c r="D1037" s="204" t="s">
        <v>1578</v>
      </c>
      <c r="E1037" s="204" t="s">
        <v>31</v>
      </c>
      <c r="F1037" s="202">
        <v>42521.0</v>
      </c>
      <c r="G1037" s="202">
        <v>42954.0</v>
      </c>
      <c r="H1037" s="202">
        <v>44856.0</v>
      </c>
      <c r="I1037" s="202">
        <v>44858.0</v>
      </c>
      <c r="J1037" s="78">
        <v>9.99</v>
      </c>
      <c r="K1037" s="78">
        <v>4.99</v>
      </c>
      <c r="L1037" s="78">
        <f t="shared" si="161"/>
        <v>5</v>
      </c>
      <c r="M1037" s="76">
        <v>15.0</v>
      </c>
      <c r="N1037" s="78">
        <f t="shared" si="160"/>
        <v>0.3326666667</v>
      </c>
    </row>
    <row r="1038">
      <c r="A1038" s="76" t="s">
        <v>36</v>
      </c>
      <c r="B1038" s="76" t="s">
        <v>528</v>
      </c>
      <c r="C1038" s="76">
        <v>632.0</v>
      </c>
      <c r="D1038" s="76" t="s">
        <v>1579</v>
      </c>
      <c r="E1038" s="76" t="s">
        <v>31</v>
      </c>
      <c r="F1038" s="202">
        <v>42566.0</v>
      </c>
      <c r="G1038" s="202">
        <v>43275.0</v>
      </c>
      <c r="H1038" s="202">
        <v>43407.0</v>
      </c>
      <c r="I1038" s="202">
        <v>44842.0</v>
      </c>
      <c r="J1038" s="78">
        <v>29.99</v>
      </c>
      <c r="K1038" s="78">
        <v>7.99</v>
      </c>
      <c r="L1038" s="78">
        <f t="shared" si="161"/>
        <v>22</v>
      </c>
      <c r="M1038" s="76">
        <v>9.0</v>
      </c>
      <c r="N1038" s="78">
        <f t="shared" si="160"/>
        <v>0.8877777778</v>
      </c>
    </row>
    <row r="1039">
      <c r="A1039" s="76" t="s">
        <v>36</v>
      </c>
      <c r="B1039" s="76" t="s">
        <v>627</v>
      </c>
      <c r="C1039" s="76">
        <v>796.0</v>
      </c>
      <c r="D1039" s="76" t="s">
        <v>1580</v>
      </c>
      <c r="E1039" s="76" t="s">
        <v>31</v>
      </c>
      <c r="F1039" s="202">
        <v>42577.0</v>
      </c>
      <c r="G1039" s="202">
        <v>42951.0</v>
      </c>
      <c r="H1039" s="202">
        <v>43450.0</v>
      </c>
      <c r="I1039" s="202">
        <v>45306.0</v>
      </c>
      <c r="J1039" s="78">
        <v>9.99</v>
      </c>
      <c r="K1039" s="78">
        <v>3.99</v>
      </c>
      <c r="L1039" s="78">
        <f t="shared" si="161"/>
        <v>6</v>
      </c>
      <c r="M1039" s="76">
        <v>18.0</v>
      </c>
      <c r="N1039" s="78">
        <f t="shared" si="160"/>
        <v>0.2216666667</v>
      </c>
    </row>
    <row r="1040">
      <c r="A1040" s="76" t="s">
        <v>36</v>
      </c>
      <c r="B1040" s="76" t="s">
        <v>523</v>
      </c>
      <c r="C1040" s="76">
        <v>566.0</v>
      </c>
      <c r="D1040" s="76" t="s">
        <v>1581</v>
      </c>
      <c r="E1040" s="76" t="s">
        <v>31</v>
      </c>
      <c r="F1040" s="202">
        <v>42583.0</v>
      </c>
      <c r="G1040" s="202">
        <v>42750.0</v>
      </c>
      <c r="H1040" s="202">
        <v>42851.0</v>
      </c>
      <c r="I1040" s="202">
        <v>45412.0</v>
      </c>
      <c r="J1040" s="78">
        <v>4.99</v>
      </c>
      <c r="K1040" s="78">
        <v>2.99</v>
      </c>
      <c r="L1040" s="78">
        <f t="shared" si="161"/>
        <v>2</v>
      </c>
      <c r="M1040" s="76">
        <v>1.0</v>
      </c>
      <c r="N1040" s="78">
        <f t="shared" si="160"/>
        <v>2.99</v>
      </c>
    </row>
    <row r="1041">
      <c r="A1041" s="76" t="s">
        <v>36</v>
      </c>
      <c r="B1041" s="76"/>
      <c r="C1041" s="76">
        <v>512.0</v>
      </c>
      <c r="D1041" s="76" t="s">
        <v>1582</v>
      </c>
      <c r="E1041" s="76" t="s">
        <v>31</v>
      </c>
      <c r="F1041" s="202">
        <v>42584.0</v>
      </c>
      <c r="G1041" s="202">
        <v>42700.0</v>
      </c>
      <c r="H1041" s="202">
        <v>42715.0</v>
      </c>
      <c r="I1041" s="202">
        <v>42822.0</v>
      </c>
      <c r="J1041" s="78">
        <v>19.99</v>
      </c>
      <c r="K1041" s="78">
        <v>19.99</v>
      </c>
      <c r="L1041" s="78">
        <f t="shared" si="161"/>
        <v>0</v>
      </c>
      <c r="M1041" s="76">
        <v>21.0</v>
      </c>
      <c r="N1041" s="78">
        <f t="shared" si="160"/>
        <v>0.9519047619</v>
      </c>
    </row>
    <row r="1042">
      <c r="A1042" s="76" t="s">
        <v>36</v>
      </c>
      <c r="B1042" s="76" t="s">
        <v>534</v>
      </c>
      <c r="C1042" s="76">
        <v>494.0</v>
      </c>
      <c r="D1042" s="76" t="s">
        <v>1583</v>
      </c>
      <c r="E1042" s="76" t="s">
        <v>31</v>
      </c>
      <c r="F1042" s="202">
        <v>42584.0</v>
      </c>
      <c r="G1042" s="202">
        <v>44432.0</v>
      </c>
      <c r="H1042" s="202">
        <v>44432.0</v>
      </c>
      <c r="I1042" s="202">
        <v>44432.0</v>
      </c>
      <c r="J1042" s="78">
        <v>19.99</v>
      </c>
      <c r="K1042" s="78">
        <v>0.0</v>
      </c>
      <c r="L1042" s="78">
        <f t="shared" si="161"/>
        <v>19.99</v>
      </c>
      <c r="M1042" s="76">
        <v>2.0</v>
      </c>
      <c r="N1042" s="78">
        <f t="shared" si="160"/>
        <v>0</v>
      </c>
    </row>
    <row r="1043">
      <c r="A1043" s="76" t="s">
        <v>36</v>
      </c>
      <c r="B1043" s="76" t="s">
        <v>575</v>
      </c>
      <c r="C1043" s="76">
        <v>504.0</v>
      </c>
      <c r="D1043" s="76" t="s">
        <v>1584</v>
      </c>
      <c r="E1043" s="76" t="s">
        <v>31</v>
      </c>
      <c r="F1043" s="202">
        <v>42605.0</v>
      </c>
      <c r="G1043" s="202">
        <v>44180.0</v>
      </c>
      <c r="H1043" s="202">
        <v>44180.0</v>
      </c>
      <c r="I1043" s="202">
        <v>44180.0</v>
      </c>
      <c r="J1043" s="78">
        <v>9.99</v>
      </c>
      <c r="K1043" s="78">
        <v>1.99</v>
      </c>
      <c r="L1043" s="78">
        <f t="shared" si="161"/>
        <v>8</v>
      </c>
      <c r="M1043" s="76">
        <v>2.0</v>
      </c>
      <c r="N1043" s="78">
        <f t="shared" si="160"/>
        <v>0.995</v>
      </c>
    </row>
    <row r="1044">
      <c r="A1044" s="76" t="s">
        <v>36</v>
      </c>
      <c r="B1044" s="76"/>
      <c r="C1044" s="76">
        <v>937.0</v>
      </c>
      <c r="D1044" s="76" t="s">
        <v>1585</v>
      </c>
      <c r="E1044" s="76" t="s">
        <v>31</v>
      </c>
      <c r="F1044" s="202">
        <v>42643.0</v>
      </c>
      <c r="G1044" s="202">
        <v>44063.0</v>
      </c>
      <c r="H1044" s="202">
        <v>44063.0</v>
      </c>
      <c r="I1044" s="202">
        <v>44063.0</v>
      </c>
      <c r="J1044" s="78">
        <v>49.99</v>
      </c>
      <c r="K1044" s="78">
        <v>12.49</v>
      </c>
      <c r="L1044" s="78">
        <f t="shared" si="161"/>
        <v>37.5</v>
      </c>
      <c r="M1044" s="76">
        <v>1.0</v>
      </c>
      <c r="N1044" s="78">
        <f t="shared" si="160"/>
        <v>12.49</v>
      </c>
    </row>
    <row r="1045">
      <c r="A1045" s="76" t="s">
        <v>36</v>
      </c>
      <c r="B1045" s="76" t="s">
        <v>538</v>
      </c>
      <c r="C1045" s="76">
        <v>703.0</v>
      </c>
      <c r="D1045" s="76" t="s">
        <v>1586</v>
      </c>
      <c r="E1045" s="76" t="s">
        <v>31</v>
      </c>
      <c r="F1045" s="202">
        <v>42650.0</v>
      </c>
      <c r="G1045" s="202">
        <v>43937.0</v>
      </c>
      <c r="H1045" s="202">
        <v>43937.0</v>
      </c>
      <c r="I1045" s="202">
        <v>43937.0</v>
      </c>
      <c r="J1045" s="78">
        <v>39.99</v>
      </c>
      <c r="K1045" s="78">
        <v>9.99</v>
      </c>
      <c r="L1045" s="78">
        <f t="shared" si="161"/>
        <v>30</v>
      </c>
      <c r="M1045" s="76">
        <v>1.0</v>
      </c>
      <c r="N1045" s="78">
        <f t="shared" si="160"/>
        <v>9.99</v>
      </c>
    </row>
    <row r="1046">
      <c r="A1046" s="76" t="s">
        <v>36</v>
      </c>
      <c r="B1046" s="76"/>
      <c r="C1046" s="76">
        <v>797.0</v>
      </c>
      <c r="D1046" s="76" t="s">
        <v>1587</v>
      </c>
      <c r="E1046" s="76" t="s">
        <v>31</v>
      </c>
      <c r="F1046" s="202">
        <v>42654.0</v>
      </c>
      <c r="G1046" s="202">
        <v>43275.0</v>
      </c>
      <c r="H1046" s="202">
        <v>43278.0</v>
      </c>
      <c r="I1046" s="202">
        <v>45264.0</v>
      </c>
      <c r="J1046" s="78">
        <v>29.99</v>
      </c>
      <c r="K1046" s="78">
        <v>14.99</v>
      </c>
      <c r="L1046" s="78">
        <f t="shared" si="161"/>
        <v>15</v>
      </c>
      <c r="M1046" s="76">
        <v>52.0</v>
      </c>
      <c r="N1046" s="78">
        <f t="shared" si="160"/>
        <v>0.2882692308</v>
      </c>
    </row>
    <row r="1047">
      <c r="A1047" s="76" t="s">
        <v>36</v>
      </c>
      <c r="B1047" s="76" t="s">
        <v>508</v>
      </c>
      <c r="C1047" s="76">
        <v>836.0</v>
      </c>
      <c r="D1047" s="76" t="s">
        <v>1588</v>
      </c>
      <c r="E1047" s="76" t="s">
        <v>31</v>
      </c>
      <c r="F1047" s="202">
        <v>42717.0</v>
      </c>
      <c r="G1047" s="202">
        <v>42950.0</v>
      </c>
      <c r="H1047" s="202">
        <v>44151.0</v>
      </c>
      <c r="I1047" s="202">
        <v>44163.0</v>
      </c>
      <c r="J1047" s="78">
        <v>14.99</v>
      </c>
      <c r="K1047" s="78">
        <v>7.99</v>
      </c>
      <c r="L1047" s="78">
        <f t="shared" si="161"/>
        <v>7</v>
      </c>
      <c r="M1047" s="76">
        <v>139.0</v>
      </c>
      <c r="N1047" s="78">
        <f t="shared" si="160"/>
        <v>0.05748201439</v>
      </c>
    </row>
    <row r="1048">
      <c r="A1048" s="76" t="s">
        <v>36</v>
      </c>
      <c r="B1048" s="76"/>
      <c r="C1048" s="76">
        <v>889.0</v>
      </c>
      <c r="D1048" s="76" t="s">
        <v>1589</v>
      </c>
      <c r="E1048" s="76" t="s">
        <v>31</v>
      </c>
      <c r="F1048" s="202">
        <v>42724.0</v>
      </c>
      <c r="G1048" s="202">
        <v>43377.0</v>
      </c>
      <c r="H1048" s="202">
        <v>44842.0</v>
      </c>
      <c r="I1048" s="202">
        <v>44845.0</v>
      </c>
      <c r="J1048" s="78">
        <v>29.99</v>
      </c>
      <c r="K1048" s="78">
        <v>29.99</v>
      </c>
      <c r="L1048" s="78">
        <f t="shared" si="161"/>
        <v>0</v>
      </c>
      <c r="M1048" s="76">
        <v>6.0</v>
      </c>
      <c r="N1048" s="78">
        <f t="shared" si="160"/>
        <v>4.998333333</v>
      </c>
    </row>
    <row r="1049">
      <c r="A1049" s="76" t="s">
        <v>36</v>
      </c>
      <c r="B1049" s="76" t="s">
        <v>614</v>
      </c>
      <c r="C1049" s="76">
        <v>877.0</v>
      </c>
      <c r="D1049" s="76" t="s">
        <v>1590</v>
      </c>
      <c r="E1049" s="76" t="s">
        <v>31</v>
      </c>
      <c r="F1049" s="202">
        <v>42752.0</v>
      </c>
      <c r="G1049" s="202">
        <v>43964.0</v>
      </c>
      <c r="H1049" s="202">
        <v>44039.0</v>
      </c>
      <c r="I1049" s="202">
        <v>44041.0</v>
      </c>
      <c r="J1049" s="78">
        <v>14.99</v>
      </c>
      <c r="K1049" s="78">
        <v>4.49</v>
      </c>
      <c r="L1049" s="78">
        <f t="shared" si="161"/>
        <v>10.5</v>
      </c>
      <c r="M1049" s="76">
        <v>9.0</v>
      </c>
      <c r="N1049" s="78">
        <f t="shared" si="160"/>
        <v>0.4988888889</v>
      </c>
    </row>
    <row r="1050">
      <c r="A1050" s="76" t="s">
        <v>36</v>
      </c>
      <c r="B1050" s="76"/>
      <c r="C1050" s="76">
        <v>707.0</v>
      </c>
      <c r="D1050" s="76" t="s">
        <v>1591</v>
      </c>
      <c r="E1050" s="76" t="s">
        <v>31</v>
      </c>
      <c r="F1050" s="202">
        <v>42843.0</v>
      </c>
      <c r="G1050" s="202">
        <v>42969.0</v>
      </c>
      <c r="H1050" s="202">
        <v>42994.0</v>
      </c>
      <c r="I1050" s="202">
        <v>44395.0</v>
      </c>
      <c r="J1050" s="78">
        <v>14.99</v>
      </c>
      <c r="K1050" s="78">
        <v>14.99</v>
      </c>
      <c r="L1050" s="78">
        <f t="shared" si="161"/>
        <v>0</v>
      </c>
      <c r="M1050" s="76">
        <v>9.0</v>
      </c>
      <c r="N1050" s="78">
        <f t="shared" si="160"/>
        <v>1.665555556</v>
      </c>
    </row>
    <row r="1051">
      <c r="A1051" s="76" t="s">
        <v>36</v>
      </c>
      <c r="B1051" s="76"/>
      <c r="C1051" s="76">
        <v>663.0</v>
      </c>
      <c r="D1051" s="76" t="s">
        <v>1592</v>
      </c>
      <c r="E1051" s="76" t="s">
        <v>31</v>
      </c>
      <c r="F1051" s="202">
        <v>42874.0</v>
      </c>
      <c r="G1051" s="202">
        <v>44839.0</v>
      </c>
      <c r="H1051" s="202">
        <v>44839.0</v>
      </c>
      <c r="I1051" s="202">
        <v>44839.0</v>
      </c>
      <c r="J1051" s="78">
        <v>19.99</v>
      </c>
      <c r="K1051" s="78">
        <v>0.0</v>
      </c>
      <c r="L1051" s="78">
        <f t="shared" si="161"/>
        <v>19.99</v>
      </c>
      <c r="M1051" s="76">
        <v>1.0</v>
      </c>
      <c r="N1051" s="78">
        <f t="shared" si="160"/>
        <v>0</v>
      </c>
    </row>
    <row r="1052">
      <c r="A1052" s="76" t="s">
        <v>36</v>
      </c>
      <c r="B1052" s="76" t="s">
        <v>629</v>
      </c>
      <c r="C1052" s="76">
        <v>549.0</v>
      </c>
      <c r="D1052" s="76" t="s">
        <v>1593</v>
      </c>
      <c r="E1052" s="76" t="s">
        <v>31</v>
      </c>
      <c r="F1052" s="202">
        <v>42916.0</v>
      </c>
      <c r="G1052" s="202">
        <v>42799.0</v>
      </c>
      <c r="H1052" s="202">
        <v>42916.0</v>
      </c>
      <c r="I1052" s="202">
        <v>44127.0</v>
      </c>
      <c r="J1052" s="78">
        <v>13.33</v>
      </c>
      <c r="K1052" s="78">
        <v>13.33</v>
      </c>
      <c r="L1052" s="78">
        <f t="shared" si="161"/>
        <v>0</v>
      </c>
      <c r="M1052" s="76">
        <v>14.0</v>
      </c>
      <c r="N1052" s="78">
        <f t="shared" si="160"/>
        <v>0.9521428571</v>
      </c>
    </row>
    <row r="1053">
      <c r="A1053" s="76" t="s">
        <v>36</v>
      </c>
      <c r="B1053" s="76"/>
      <c r="C1053" s="76">
        <v>550.0</v>
      </c>
      <c r="D1053" s="76" t="s">
        <v>1594</v>
      </c>
      <c r="E1053" s="76" t="s">
        <v>31</v>
      </c>
      <c r="F1053" s="202">
        <v>42916.0</v>
      </c>
      <c r="G1053" s="202">
        <v>42799.0</v>
      </c>
      <c r="H1053" s="202">
        <v>42919.0</v>
      </c>
      <c r="I1053" s="202">
        <v>44123.0</v>
      </c>
      <c r="J1053" s="78">
        <v>13.33</v>
      </c>
      <c r="K1053" s="78">
        <v>13.33</v>
      </c>
      <c r="L1053" s="78">
        <f t="shared" si="161"/>
        <v>0</v>
      </c>
      <c r="M1053" s="76">
        <v>14.0</v>
      </c>
      <c r="N1053" s="78">
        <f t="shared" si="160"/>
        <v>0.9521428571</v>
      </c>
    </row>
    <row r="1054">
      <c r="A1054" s="76" t="s">
        <v>36</v>
      </c>
      <c r="B1054" s="76"/>
      <c r="C1054" s="76">
        <v>551.0</v>
      </c>
      <c r="D1054" s="76" t="s">
        <v>1595</v>
      </c>
      <c r="E1054" s="76" t="s">
        <v>31</v>
      </c>
      <c r="F1054" s="202">
        <v>42916.0</v>
      </c>
      <c r="G1054" s="202">
        <v>42799.0</v>
      </c>
      <c r="H1054" s="202">
        <v>42920.0</v>
      </c>
      <c r="I1054" s="202">
        <v>44116.0</v>
      </c>
      <c r="J1054" s="78">
        <v>13.33</v>
      </c>
      <c r="K1054" s="78">
        <v>13.33</v>
      </c>
      <c r="L1054" s="78">
        <f t="shared" si="161"/>
        <v>0</v>
      </c>
      <c r="M1054" s="76">
        <v>13.0</v>
      </c>
      <c r="N1054" s="78">
        <f t="shared" si="160"/>
        <v>1.025384615</v>
      </c>
    </row>
    <row r="1055">
      <c r="A1055" s="76" t="s">
        <v>36</v>
      </c>
      <c r="B1055" s="76" t="s">
        <v>561</v>
      </c>
      <c r="C1055" s="76">
        <v>509.0</v>
      </c>
      <c r="D1055" s="76" t="s">
        <v>1596</v>
      </c>
      <c r="E1055" s="76" t="s">
        <v>31</v>
      </c>
      <c r="F1055" s="202">
        <v>42941.0</v>
      </c>
      <c r="G1055" s="202">
        <v>43903.0</v>
      </c>
      <c r="H1055" s="202">
        <v>43903.0</v>
      </c>
      <c r="I1055" s="202">
        <v>43903.0</v>
      </c>
      <c r="J1055" s="78">
        <v>29.99</v>
      </c>
      <c r="K1055" s="78">
        <v>14.99</v>
      </c>
      <c r="L1055" s="78">
        <f t="shared" si="161"/>
        <v>15</v>
      </c>
      <c r="M1055" s="76">
        <v>2.0</v>
      </c>
      <c r="N1055" s="78">
        <f t="shared" si="160"/>
        <v>7.495</v>
      </c>
    </row>
    <row r="1056">
      <c r="A1056" s="76" t="s">
        <v>36</v>
      </c>
      <c r="B1056" s="76" t="s">
        <v>525</v>
      </c>
      <c r="C1056" s="76">
        <v>626.0</v>
      </c>
      <c r="D1056" s="76" t="s">
        <v>1597</v>
      </c>
      <c r="E1056" s="76" t="s">
        <v>31</v>
      </c>
      <c r="F1056" s="202">
        <v>42941.0</v>
      </c>
      <c r="G1056" s="202">
        <v>43265.0</v>
      </c>
      <c r="H1056" s="202">
        <v>43265.0</v>
      </c>
      <c r="I1056" s="202">
        <v>43265.0</v>
      </c>
      <c r="J1056" s="78">
        <v>0.0</v>
      </c>
      <c r="K1056" s="78">
        <v>0.0</v>
      </c>
      <c r="L1056" s="78">
        <f t="shared" si="161"/>
        <v>0</v>
      </c>
      <c r="M1056" s="76">
        <v>1.0</v>
      </c>
      <c r="N1056" s="78">
        <f t="shared" si="160"/>
        <v>0</v>
      </c>
    </row>
    <row r="1057">
      <c r="A1057" s="76" t="s">
        <v>36</v>
      </c>
      <c r="B1057" s="76"/>
      <c r="C1057" s="76">
        <v>513.0</v>
      </c>
      <c r="D1057" s="76" t="s">
        <v>1598</v>
      </c>
      <c r="E1057" s="76" t="s">
        <v>31</v>
      </c>
      <c r="F1057" s="202">
        <v>42955.0</v>
      </c>
      <c r="G1057" s="202">
        <v>43421.0</v>
      </c>
      <c r="H1057" s="202">
        <v>43460.0</v>
      </c>
      <c r="I1057" s="202">
        <v>44033.0</v>
      </c>
      <c r="J1057" s="78">
        <v>14.99</v>
      </c>
      <c r="K1057" s="78">
        <v>14.99</v>
      </c>
      <c r="L1057" s="78">
        <f t="shared" si="161"/>
        <v>0</v>
      </c>
      <c r="M1057" s="76">
        <v>10.0</v>
      </c>
      <c r="N1057" s="78">
        <f t="shared" si="160"/>
        <v>1.499</v>
      </c>
    </row>
    <row r="1058">
      <c r="A1058" s="76" t="s">
        <v>36</v>
      </c>
      <c r="B1058" s="76"/>
      <c r="C1058" s="76">
        <v>915.0</v>
      </c>
      <c r="D1058" s="76" t="s">
        <v>1599</v>
      </c>
      <c r="E1058" s="76" t="s">
        <v>31</v>
      </c>
      <c r="F1058" s="202">
        <v>42970.0</v>
      </c>
      <c r="G1058" s="202">
        <v>43377.0</v>
      </c>
      <c r="H1058" s="202">
        <v>43379.0</v>
      </c>
      <c r="I1058" s="202">
        <v>45650.0</v>
      </c>
      <c r="J1058" s="78">
        <v>19.99</v>
      </c>
      <c r="K1058" s="78">
        <v>17.99</v>
      </c>
      <c r="L1058" s="78">
        <f t="shared" si="161"/>
        <v>2</v>
      </c>
      <c r="M1058" s="76">
        <v>40.0</v>
      </c>
      <c r="N1058" s="78">
        <f t="shared" si="160"/>
        <v>0.44975</v>
      </c>
    </row>
    <row r="1059">
      <c r="A1059" s="76" t="s">
        <v>36</v>
      </c>
      <c r="B1059" s="76" t="s">
        <v>603</v>
      </c>
      <c r="C1059" s="76">
        <v>502.0</v>
      </c>
      <c r="D1059" s="76" t="s">
        <v>1600</v>
      </c>
      <c r="E1059" s="76" t="s">
        <v>31</v>
      </c>
      <c r="F1059" s="202">
        <v>42976.0</v>
      </c>
      <c r="G1059" s="202">
        <v>44621.0</v>
      </c>
      <c r="H1059" s="202">
        <v>44621.0</v>
      </c>
      <c r="I1059" s="202">
        <v>44621.0</v>
      </c>
      <c r="J1059" s="78">
        <v>29.99</v>
      </c>
      <c r="K1059" s="78">
        <v>0.0</v>
      </c>
      <c r="L1059" s="78">
        <f t="shared" si="161"/>
        <v>29.99</v>
      </c>
      <c r="M1059" s="76">
        <v>1.0</v>
      </c>
      <c r="N1059" s="78">
        <f t="shared" si="160"/>
        <v>0</v>
      </c>
    </row>
    <row r="1060">
      <c r="A1060" s="76" t="s">
        <v>36</v>
      </c>
      <c r="B1060" s="76" t="s">
        <v>503</v>
      </c>
      <c r="C1060" s="76">
        <v>574.0</v>
      </c>
      <c r="D1060" s="76" t="s">
        <v>1601</v>
      </c>
      <c r="E1060" s="76" t="s">
        <v>31</v>
      </c>
      <c r="F1060" s="202">
        <v>42984.0</v>
      </c>
      <c r="G1060" s="202">
        <v>44964.0</v>
      </c>
      <c r="H1060" s="202">
        <v>44964.0</v>
      </c>
      <c r="I1060" s="202">
        <v>44964.0</v>
      </c>
      <c r="J1060" s="78">
        <v>59.98</v>
      </c>
      <c r="K1060" s="78">
        <v>0.0</v>
      </c>
      <c r="L1060" s="78">
        <f t="shared" si="161"/>
        <v>59.98</v>
      </c>
      <c r="M1060" s="76">
        <v>1.0</v>
      </c>
      <c r="N1060" s="78">
        <f t="shared" si="160"/>
        <v>0</v>
      </c>
    </row>
    <row r="1061">
      <c r="A1061" s="76" t="s">
        <v>36</v>
      </c>
      <c r="B1061" s="76" t="s">
        <v>624</v>
      </c>
      <c r="C1061" s="76">
        <v>826.0</v>
      </c>
      <c r="D1061" s="76" t="s">
        <v>1602</v>
      </c>
      <c r="E1061" s="76" t="s">
        <v>31</v>
      </c>
      <c r="F1061" s="202">
        <v>43025.0</v>
      </c>
      <c r="G1061" s="202">
        <v>43081.0</v>
      </c>
      <c r="H1061" s="202">
        <v>43084.0</v>
      </c>
      <c r="I1061" s="202">
        <v>44118.0</v>
      </c>
      <c r="J1061" s="78">
        <v>96.94</v>
      </c>
      <c r="K1061" s="78">
        <v>57.94</v>
      </c>
      <c r="L1061" s="78">
        <f t="shared" si="161"/>
        <v>39</v>
      </c>
      <c r="M1061" s="76">
        <v>71.0</v>
      </c>
      <c r="N1061" s="78">
        <f t="shared" si="160"/>
        <v>0.816056338</v>
      </c>
    </row>
    <row r="1062">
      <c r="A1062" s="76" t="s">
        <v>36</v>
      </c>
      <c r="B1062" s="76"/>
      <c r="C1062" s="203">
        <v>885.0</v>
      </c>
      <c r="D1062" s="76" t="s">
        <v>1603</v>
      </c>
      <c r="E1062" s="76" t="s">
        <v>31</v>
      </c>
      <c r="F1062" s="202">
        <v>43056.0</v>
      </c>
      <c r="G1062" s="202">
        <v>43077.0</v>
      </c>
      <c r="H1062" s="202">
        <v>43305.0</v>
      </c>
      <c r="I1062" s="202">
        <v>43305.0</v>
      </c>
      <c r="J1062" s="78">
        <v>869.61</v>
      </c>
      <c r="K1062" s="78">
        <v>682.41</v>
      </c>
      <c r="L1062" s="78">
        <f t="shared" si="161"/>
        <v>187.2</v>
      </c>
      <c r="M1062" s="76">
        <v>18.0</v>
      </c>
      <c r="N1062" s="78">
        <f t="shared" si="160"/>
        <v>37.91166667</v>
      </c>
    </row>
    <row r="1063">
      <c r="A1063" s="76" t="s">
        <v>36</v>
      </c>
      <c r="B1063" s="76"/>
      <c r="C1063" s="76">
        <v>634.0</v>
      </c>
      <c r="D1063" s="76" t="s">
        <v>1604</v>
      </c>
      <c r="E1063" s="76" t="s">
        <v>31</v>
      </c>
      <c r="F1063" s="202">
        <v>43210.0</v>
      </c>
      <c r="G1063" s="202">
        <v>44334.0</v>
      </c>
      <c r="H1063" s="202">
        <v>44395.0</v>
      </c>
      <c r="I1063" s="202">
        <v>44406.0</v>
      </c>
      <c r="J1063" s="78">
        <v>19.99</v>
      </c>
      <c r="K1063" s="78">
        <v>0.0</v>
      </c>
      <c r="L1063" s="78">
        <f t="shared" si="161"/>
        <v>19.99</v>
      </c>
      <c r="M1063" s="76">
        <v>44.0</v>
      </c>
      <c r="N1063" s="78">
        <f t="shared" si="160"/>
        <v>0</v>
      </c>
    </row>
    <row r="1064">
      <c r="A1064" s="76" t="s">
        <v>36</v>
      </c>
      <c r="B1064" s="76"/>
      <c r="C1064" s="76">
        <v>608.0</v>
      </c>
      <c r="D1064" s="76" t="s">
        <v>1605</v>
      </c>
      <c r="E1064" s="76" t="s">
        <v>31</v>
      </c>
      <c r="F1064" s="202">
        <v>43261.0</v>
      </c>
      <c r="G1064" s="202">
        <v>45423.0</v>
      </c>
      <c r="H1064" s="202">
        <v>45423.0</v>
      </c>
      <c r="I1064" s="202">
        <v>45423.0</v>
      </c>
      <c r="J1064" s="78">
        <v>6.96</v>
      </c>
      <c r="K1064" s="78">
        <v>0.0</v>
      </c>
      <c r="L1064" s="78">
        <f t="shared" si="161"/>
        <v>6.96</v>
      </c>
      <c r="M1064" s="76">
        <v>1.0</v>
      </c>
      <c r="N1064" s="78">
        <f t="shared" si="160"/>
        <v>0</v>
      </c>
    </row>
    <row r="1065">
      <c r="A1065" s="76" t="s">
        <v>36</v>
      </c>
      <c r="B1065" s="76"/>
      <c r="C1065" s="76">
        <v>890.0</v>
      </c>
      <c r="D1065" s="76" t="s">
        <v>1606</v>
      </c>
      <c r="E1065" s="76" t="s">
        <v>31</v>
      </c>
      <c r="F1065" s="202">
        <v>43326.0</v>
      </c>
      <c r="G1065" s="202">
        <v>43824.0</v>
      </c>
      <c r="H1065" s="202">
        <v>44847.0</v>
      </c>
      <c r="I1065" s="202">
        <v>44850.0</v>
      </c>
      <c r="J1065" s="78">
        <v>23.99</v>
      </c>
      <c r="K1065" s="78">
        <v>23.99</v>
      </c>
      <c r="L1065" s="78">
        <f t="shared" si="161"/>
        <v>0</v>
      </c>
      <c r="M1065" s="76">
        <v>20.0</v>
      </c>
      <c r="N1065" s="78">
        <f t="shared" si="160"/>
        <v>1.1995</v>
      </c>
    </row>
    <row r="1066">
      <c r="A1066" s="76" t="s">
        <v>36</v>
      </c>
      <c r="B1066" s="76" t="s">
        <v>498</v>
      </c>
      <c r="C1066" s="76">
        <v>584.0</v>
      </c>
      <c r="D1066" s="76" t="s">
        <v>1607</v>
      </c>
      <c r="E1066" s="76" t="s">
        <v>31</v>
      </c>
      <c r="F1066" s="202">
        <v>43340.0</v>
      </c>
      <c r="G1066" s="202">
        <v>43856.0</v>
      </c>
      <c r="H1066" s="202">
        <v>43857.0</v>
      </c>
      <c r="I1066" s="202">
        <v>44385.0</v>
      </c>
      <c r="J1066" s="78">
        <v>12.99</v>
      </c>
      <c r="K1066" s="78">
        <v>6.49</v>
      </c>
      <c r="L1066" s="78">
        <f t="shared" si="161"/>
        <v>6.5</v>
      </c>
      <c r="M1066" s="76">
        <v>6.0</v>
      </c>
      <c r="N1066" s="78">
        <f t="shared" si="160"/>
        <v>1.081666667</v>
      </c>
    </row>
    <row r="1067">
      <c r="A1067" s="76" t="s">
        <v>36</v>
      </c>
      <c r="B1067" s="76"/>
      <c r="C1067" s="76">
        <v>708.0</v>
      </c>
      <c r="D1067" s="76" t="s">
        <v>1608</v>
      </c>
      <c r="E1067" s="76" t="s">
        <v>31</v>
      </c>
      <c r="F1067" s="202">
        <v>43350.0</v>
      </c>
      <c r="G1067" s="202">
        <v>43306.0</v>
      </c>
      <c r="H1067" s="202">
        <v>43350.0</v>
      </c>
      <c r="I1067" s="202">
        <v>43479.0</v>
      </c>
      <c r="J1067" s="78">
        <v>79.99</v>
      </c>
      <c r="K1067" s="78">
        <v>0.0</v>
      </c>
      <c r="L1067" s="78">
        <f t="shared" si="161"/>
        <v>79.99</v>
      </c>
      <c r="M1067" s="76">
        <v>82.0</v>
      </c>
      <c r="N1067" s="78">
        <f t="shared" si="160"/>
        <v>0</v>
      </c>
    </row>
    <row r="1068">
      <c r="A1068" s="76" t="s">
        <v>36</v>
      </c>
      <c r="B1068" s="76" t="s">
        <v>494</v>
      </c>
      <c r="C1068" s="76">
        <v>809.0</v>
      </c>
      <c r="D1068" s="76" t="s">
        <v>1609</v>
      </c>
      <c r="E1068" s="76" t="s">
        <v>31</v>
      </c>
      <c r="F1068" s="202">
        <v>43361.0</v>
      </c>
      <c r="G1068" s="202">
        <v>43912.0</v>
      </c>
      <c r="H1068" s="202">
        <v>43923.0</v>
      </c>
      <c r="I1068" s="202">
        <v>43923.0</v>
      </c>
      <c r="J1068" s="78">
        <v>14.99</v>
      </c>
      <c r="K1068" s="78">
        <v>4.99</v>
      </c>
      <c r="L1068" s="78">
        <f t="shared" si="161"/>
        <v>10</v>
      </c>
      <c r="M1068" s="76">
        <v>2.0</v>
      </c>
      <c r="N1068" s="78">
        <f t="shared" si="160"/>
        <v>2.495</v>
      </c>
    </row>
    <row r="1069">
      <c r="A1069" s="76" t="s">
        <v>36</v>
      </c>
      <c r="B1069" s="76"/>
      <c r="C1069" s="76">
        <v>810.0</v>
      </c>
      <c r="D1069" s="204" t="s">
        <v>1610</v>
      </c>
      <c r="E1069" s="204" t="s">
        <v>31</v>
      </c>
      <c r="F1069" s="202">
        <v>43361.0</v>
      </c>
      <c r="G1069" s="202">
        <v>43912.0</v>
      </c>
      <c r="H1069" s="202">
        <v>43923.0</v>
      </c>
      <c r="I1069" s="202">
        <v>43923.0</v>
      </c>
      <c r="J1069" s="78">
        <v>14.99</v>
      </c>
      <c r="K1069" s="78">
        <v>4.99</v>
      </c>
      <c r="L1069" s="78">
        <f t="shared" si="161"/>
        <v>10</v>
      </c>
      <c r="M1069" s="76">
        <v>1.0</v>
      </c>
      <c r="N1069" s="78">
        <f t="shared" si="160"/>
        <v>4.99</v>
      </c>
    </row>
    <row r="1070">
      <c r="A1070" s="35" t="s">
        <v>36</v>
      </c>
      <c r="B1070" s="206" t="s">
        <v>48</v>
      </c>
      <c r="C1070" s="206">
        <v>1081.0</v>
      </c>
      <c r="D1070" s="206" t="s">
        <v>67</v>
      </c>
      <c r="E1070" s="206" t="s">
        <v>31</v>
      </c>
      <c r="F1070" s="34">
        <v>43396.0</v>
      </c>
      <c r="G1070" s="34">
        <v>45734.0</v>
      </c>
      <c r="H1070" s="34">
        <v>45734.0</v>
      </c>
      <c r="I1070" s="34">
        <v>45734.0</v>
      </c>
      <c r="J1070" s="86">
        <v>13.99</v>
      </c>
      <c r="K1070" s="86">
        <v>6.99</v>
      </c>
      <c r="L1070" s="78">
        <f t="shared" si="161"/>
        <v>7</v>
      </c>
      <c r="M1070" s="76">
        <v>14.0</v>
      </c>
      <c r="N1070" s="78">
        <f t="shared" si="160"/>
        <v>0.4992857143</v>
      </c>
    </row>
    <row r="1071">
      <c r="A1071" s="76" t="s">
        <v>36</v>
      </c>
      <c r="B1071" s="76"/>
      <c r="C1071" s="76">
        <v>787.0</v>
      </c>
      <c r="D1071" s="76" t="s">
        <v>1611</v>
      </c>
      <c r="E1071" s="76" t="s">
        <v>31</v>
      </c>
      <c r="F1071" s="202">
        <v>43399.0</v>
      </c>
      <c r="G1071" s="202">
        <v>43749.0</v>
      </c>
      <c r="H1071" s="202">
        <v>43822.0</v>
      </c>
      <c r="I1071" s="202">
        <v>43881.0</v>
      </c>
      <c r="J1071" s="78">
        <v>69.99</v>
      </c>
      <c r="K1071" s="78">
        <v>34.99</v>
      </c>
      <c r="L1071" s="78">
        <f t="shared" si="161"/>
        <v>35</v>
      </c>
      <c r="M1071" s="76">
        <v>62.0</v>
      </c>
      <c r="N1071" s="78">
        <f t="shared" si="160"/>
        <v>0.5643548387</v>
      </c>
    </row>
    <row r="1072">
      <c r="A1072" s="76" t="s">
        <v>36</v>
      </c>
      <c r="B1072" s="76" t="s">
        <v>526</v>
      </c>
      <c r="C1072" s="76">
        <v>798.0</v>
      </c>
      <c r="D1072" s="76" t="s">
        <v>1612</v>
      </c>
      <c r="E1072" s="76" t="s">
        <v>31</v>
      </c>
      <c r="F1072" s="202">
        <v>43410.0</v>
      </c>
      <c r="G1072" s="202">
        <v>44398.0</v>
      </c>
      <c r="H1072" s="202">
        <v>44406.0</v>
      </c>
      <c r="I1072" s="202">
        <v>44407.0</v>
      </c>
      <c r="J1072" s="78">
        <v>19.99</v>
      </c>
      <c r="K1072" s="78">
        <v>7.99</v>
      </c>
      <c r="L1072" s="78">
        <f t="shared" si="161"/>
        <v>12</v>
      </c>
      <c r="M1072" s="76">
        <v>14.0</v>
      </c>
      <c r="N1072" s="78">
        <f t="shared" si="160"/>
        <v>0.5707142857</v>
      </c>
    </row>
    <row r="1073">
      <c r="A1073" s="76" t="s">
        <v>36</v>
      </c>
      <c r="B1073" s="76" t="s">
        <v>1613</v>
      </c>
      <c r="C1073" s="76">
        <v>831.0</v>
      </c>
      <c r="D1073" s="76" t="s">
        <v>1614</v>
      </c>
      <c r="E1073" s="76" t="s">
        <v>31</v>
      </c>
      <c r="F1073" s="202">
        <v>43417.0</v>
      </c>
      <c r="G1073" s="202">
        <v>43341.0</v>
      </c>
      <c r="H1073" s="202">
        <v>43417.0</v>
      </c>
      <c r="I1073" s="202">
        <v>43418.0</v>
      </c>
      <c r="J1073" s="78">
        <v>13.33</v>
      </c>
      <c r="K1073" s="78">
        <v>13.33</v>
      </c>
      <c r="L1073" s="78">
        <f t="shared" si="161"/>
        <v>0</v>
      </c>
      <c r="M1073" s="76">
        <v>10.0</v>
      </c>
      <c r="N1073" s="78">
        <f t="shared" si="160"/>
        <v>1.333</v>
      </c>
    </row>
    <row r="1074">
      <c r="A1074" s="76" t="s">
        <v>36</v>
      </c>
      <c r="B1074" s="76"/>
      <c r="C1074" s="76">
        <v>832.0</v>
      </c>
      <c r="D1074" s="76" t="s">
        <v>1615</v>
      </c>
      <c r="E1074" s="76" t="s">
        <v>31</v>
      </c>
      <c r="F1074" s="202">
        <v>43417.0</v>
      </c>
      <c r="G1074" s="202">
        <v>43341.0</v>
      </c>
      <c r="H1074" s="202">
        <v>43418.0</v>
      </c>
      <c r="I1074" s="202">
        <v>43423.0</v>
      </c>
      <c r="J1074" s="78">
        <v>13.33</v>
      </c>
      <c r="K1074" s="78">
        <v>13.33</v>
      </c>
      <c r="L1074" s="78">
        <f t="shared" si="161"/>
        <v>0</v>
      </c>
      <c r="M1074" s="76">
        <v>10.0</v>
      </c>
      <c r="N1074" s="78">
        <f t="shared" si="160"/>
        <v>1.333</v>
      </c>
    </row>
    <row r="1075">
      <c r="A1075" s="76" t="s">
        <v>36</v>
      </c>
      <c r="B1075" s="76"/>
      <c r="C1075" s="76">
        <v>833.0</v>
      </c>
      <c r="D1075" s="76" t="s">
        <v>1616</v>
      </c>
      <c r="E1075" s="76" t="s">
        <v>31</v>
      </c>
      <c r="F1075" s="202">
        <v>43417.0</v>
      </c>
      <c r="G1075" s="202">
        <v>43341.0</v>
      </c>
      <c r="H1075" s="202">
        <v>43421.0</v>
      </c>
      <c r="I1075" s="202">
        <v>43423.0</v>
      </c>
      <c r="J1075" s="78">
        <v>13.33</v>
      </c>
      <c r="K1075" s="78">
        <v>13.33</v>
      </c>
      <c r="L1075" s="78">
        <f t="shared" si="161"/>
        <v>0</v>
      </c>
      <c r="M1075" s="76">
        <v>11.0</v>
      </c>
      <c r="N1075" s="78">
        <f t="shared" si="160"/>
        <v>1.211818182</v>
      </c>
    </row>
    <row r="1076">
      <c r="A1076" s="76" t="s">
        <v>36</v>
      </c>
      <c r="B1076" s="76" t="s">
        <v>626</v>
      </c>
      <c r="C1076" s="76">
        <v>848.0</v>
      </c>
      <c r="D1076" s="76" t="s">
        <v>1617</v>
      </c>
      <c r="E1076" s="76" t="s">
        <v>31</v>
      </c>
      <c r="F1076" s="202">
        <v>43438.0</v>
      </c>
      <c r="G1076" s="202">
        <v>44296.0</v>
      </c>
      <c r="H1076" s="202">
        <v>44296.0</v>
      </c>
      <c r="I1076" s="202">
        <v>44298.0</v>
      </c>
      <c r="J1076" s="78">
        <v>29.99</v>
      </c>
      <c r="K1076" s="78">
        <v>0.0</v>
      </c>
      <c r="L1076" s="78">
        <f t="shared" si="161"/>
        <v>29.99</v>
      </c>
      <c r="M1076" s="76">
        <v>17.0</v>
      </c>
      <c r="N1076" s="78">
        <f t="shared" si="160"/>
        <v>0</v>
      </c>
    </row>
    <row r="1077">
      <c r="A1077" s="76" t="s">
        <v>36</v>
      </c>
      <c r="B1077" s="76" t="s">
        <v>585</v>
      </c>
      <c r="C1077" s="76">
        <v>501.0</v>
      </c>
      <c r="D1077" s="76" t="s">
        <v>1618</v>
      </c>
      <c r="E1077" s="76" t="s">
        <v>31</v>
      </c>
      <c r="F1077" s="202">
        <v>43500.0</v>
      </c>
      <c r="G1077" s="202">
        <v>44914.0</v>
      </c>
      <c r="H1077" s="202">
        <v>44914.0</v>
      </c>
      <c r="I1077" s="202">
        <v>44914.0</v>
      </c>
      <c r="J1077" s="78">
        <v>0.0</v>
      </c>
      <c r="K1077" s="78">
        <v>0.0</v>
      </c>
      <c r="L1077" s="78">
        <f t="shared" si="161"/>
        <v>0</v>
      </c>
      <c r="M1077" s="76">
        <v>1.0</v>
      </c>
      <c r="N1077" s="78">
        <f t="shared" si="160"/>
        <v>0</v>
      </c>
    </row>
    <row r="1078">
      <c r="A1078" s="76" t="s">
        <v>36</v>
      </c>
      <c r="B1078" s="76"/>
      <c r="C1078" s="76">
        <v>896.0</v>
      </c>
      <c r="D1078" s="76" t="s">
        <v>1619</v>
      </c>
      <c r="E1078" s="76" t="s">
        <v>31</v>
      </c>
      <c r="F1078" s="202">
        <v>43525.0</v>
      </c>
      <c r="G1078" s="202">
        <v>43519.0</v>
      </c>
      <c r="H1078" s="202">
        <v>43526.0</v>
      </c>
      <c r="I1078" s="202">
        <v>43896.0</v>
      </c>
      <c r="J1078" s="78">
        <v>18.89</v>
      </c>
      <c r="K1078" s="78">
        <v>18.89</v>
      </c>
      <c r="L1078" s="78">
        <f t="shared" si="161"/>
        <v>0</v>
      </c>
      <c r="M1078" s="76">
        <v>26.0</v>
      </c>
      <c r="N1078" s="78">
        <f t="shared" si="160"/>
        <v>0.7265384615</v>
      </c>
    </row>
    <row r="1079">
      <c r="A1079" s="76" t="s">
        <v>36</v>
      </c>
      <c r="B1079" s="76"/>
      <c r="C1079" s="76">
        <v>563.0</v>
      </c>
      <c r="D1079" s="76" t="s">
        <v>1620</v>
      </c>
      <c r="E1079" s="76" t="s">
        <v>31</v>
      </c>
      <c r="F1079" s="202">
        <v>43581.0</v>
      </c>
      <c r="G1079" s="202">
        <v>44334.0</v>
      </c>
      <c r="H1079" s="202">
        <v>44339.0</v>
      </c>
      <c r="I1079" s="202">
        <v>44382.0</v>
      </c>
      <c r="J1079" s="78">
        <v>69.99</v>
      </c>
      <c r="K1079" s="78">
        <v>0.0</v>
      </c>
      <c r="L1079" s="78">
        <f t="shared" si="161"/>
        <v>69.99</v>
      </c>
      <c r="M1079" s="76">
        <v>57.0</v>
      </c>
      <c r="N1079" s="78">
        <f t="shared" si="160"/>
        <v>0</v>
      </c>
    </row>
    <row r="1080">
      <c r="A1080" s="76" t="s">
        <v>36</v>
      </c>
      <c r="B1080" s="76" t="s">
        <v>557</v>
      </c>
      <c r="C1080" s="76">
        <v>820.0</v>
      </c>
      <c r="D1080" s="76" t="s">
        <v>1621</v>
      </c>
      <c r="E1080" s="76" t="s">
        <v>31</v>
      </c>
      <c r="F1080" s="202">
        <v>43606.0</v>
      </c>
      <c r="G1080" s="202">
        <v>44656.0</v>
      </c>
      <c r="H1080" s="202">
        <v>44666.0</v>
      </c>
      <c r="I1080" s="202">
        <v>44675.0</v>
      </c>
      <c r="J1080" s="78">
        <v>24.99</v>
      </c>
      <c r="K1080" s="78">
        <v>0.0</v>
      </c>
      <c r="L1080" s="78">
        <f t="shared" si="161"/>
        <v>24.99</v>
      </c>
      <c r="M1080" s="76">
        <v>35.0</v>
      </c>
      <c r="N1080" s="78">
        <f t="shared" si="160"/>
        <v>0</v>
      </c>
    </row>
    <row r="1081">
      <c r="A1081" s="76" t="s">
        <v>36</v>
      </c>
      <c r="B1081" s="76" t="s">
        <v>601</v>
      </c>
      <c r="C1081" s="76">
        <v>907.0</v>
      </c>
      <c r="D1081" s="76" t="s">
        <v>1622</v>
      </c>
      <c r="E1081" s="76" t="s">
        <v>31</v>
      </c>
      <c r="F1081" s="202">
        <v>43616.0</v>
      </c>
      <c r="G1081" s="202">
        <v>44446.0</v>
      </c>
      <c r="H1081" s="202">
        <v>44449.0</v>
      </c>
      <c r="I1081" s="202">
        <v>44450.0</v>
      </c>
      <c r="J1081" s="78">
        <v>29.99</v>
      </c>
      <c r="K1081" s="78">
        <v>0.0</v>
      </c>
      <c r="L1081" s="78">
        <f t="shared" si="161"/>
        <v>29.99</v>
      </c>
      <c r="M1081" s="76">
        <v>13.0</v>
      </c>
      <c r="N1081" s="78">
        <f t="shared" si="160"/>
        <v>0</v>
      </c>
    </row>
    <row r="1082">
      <c r="A1082" s="76" t="s">
        <v>36</v>
      </c>
      <c r="B1082" s="76"/>
      <c r="C1082" s="33">
        <v>526.0</v>
      </c>
      <c r="D1082" s="33" t="s">
        <v>40</v>
      </c>
      <c r="E1082" s="33" t="s">
        <v>31</v>
      </c>
      <c r="F1082" s="34">
        <v>43721.0</v>
      </c>
      <c r="G1082" s="34">
        <v>43559.0</v>
      </c>
      <c r="H1082" s="34">
        <v>43722.0</v>
      </c>
      <c r="I1082" s="34">
        <v>45797.0</v>
      </c>
      <c r="J1082" s="35">
        <v>114.98</v>
      </c>
      <c r="K1082" s="35">
        <v>114.98</v>
      </c>
      <c r="L1082" s="35">
        <f t="shared" si="161"/>
        <v>0</v>
      </c>
      <c r="M1082" s="33">
        <f>158+83</f>
        <v>241</v>
      </c>
      <c r="N1082" s="35">
        <f t="shared" si="160"/>
        <v>0.4770954357</v>
      </c>
    </row>
    <row r="1083">
      <c r="A1083" s="76" t="s">
        <v>36</v>
      </c>
      <c r="B1083" s="76"/>
      <c r="C1083" s="76">
        <v>548.0</v>
      </c>
      <c r="D1083" s="76" t="s">
        <v>1623</v>
      </c>
      <c r="E1083" s="76" t="s">
        <v>31</v>
      </c>
      <c r="F1083" s="202">
        <v>43746.0</v>
      </c>
      <c r="G1083" s="202">
        <v>43903.0</v>
      </c>
      <c r="H1083" s="202">
        <v>43912.0</v>
      </c>
      <c r="I1083" s="202">
        <v>44375.0</v>
      </c>
      <c r="J1083" s="204">
        <v>29.99</v>
      </c>
      <c r="K1083" s="204">
        <v>23.99</v>
      </c>
      <c r="L1083" s="78">
        <f t="shared" si="161"/>
        <v>6</v>
      </c>
      <c r="M1083" s="76">
        <v>12.0</v>
      </c>
      <c r="N1083" s="78">
        <f t="shared" si="160"/>
        <v>1.999166667</v>
      </c>
    </row>
    <row r="1084">
      <c r="A1084" s="76" t="s">
        <v>36</v>
      </c>
      <c r="B1084" s="76" t="s">
        <v>579</v>
      </c>
      <c r="C1084" s="76">
        <v>775.0</v>
      </c>
      <c r="D1084" s="76" t="s">
        <v>1624</v>
      </c>
      <c r="E1084" s="76" t="s">
        <v>31</v>
      </c>
      <c r="F1084" s="202">
        <v>43756.0</v>
      </c>
      <c r="G1084" s="202">
        <v>43964.0</v>
      </c>
      <c r="H1084" s="202">
        <v>44195.0</v>
      </c>
      <c r="I1084" s="202">
        <v>44197.0</v>
      </c>
      <c r="J1084" s="78">
        <v>39.99</v>
      </c>
      <c r="K1084" s="78">
        <v>24.99</v>
      </c>
      <c r="L1084" s="78">
        <f t="shared" si="161"/>
        <v>15</v>
      </c>
      <c r="M1084" s="76">
        <v>65.0</v>
      </c>
      <c r="N1084" s="78">
        <f t="shared" si="160"/>
        <v>0.3844615385</v>
      </c>
    </row>
    <row r="1085">
      <c r="A1085" s="76" t="s">
        <v>36</v>
      </c>
      <c r="B1085" s="76"/>
      <c r="C1085" s="76">
        <v>881.0</v>
      </c>
      <c r="D1085" s="76" t="s">
        <v>1625</v>
      </c>
      <c r="E1085" s="76" t="s">
        <v>31</v>
      </c>
      <c r="F1085" s="202">
        <v>43763.0</v>
      </c>
      <c r="G1085" s="202">
        <v>44960.0</v>
      </c>
      <c r="H1085" s="202">
        <v>45581.0</v>
      </c>
      <c r="I1085" s="202">
        <v>45583.0</v>
      </c>
      <c r="J1085" s="78">
        <v>59.99</v>
      </c>
      <c r="K1085" s="78">
        <v>19.79</v>
      </c>
      <c r="L1085" s="78">
        <f t="shared" si="161"/>
        <v>40.2</v>
      </c>
      <c r="M1085" s="76">
        <v>2.0</v>
      </c>
      <c r="N1085" s="78">
        <f t="shared" si="160"/>
        <v>9.895</v>
      </c>
    </row>
    <row r="1086">
      <c r="A1086" s="76" t="s">
        <v>36</v>
      </c>
      <c r="B1086" s="76" t="s">
        <v>571</v>
      </c>
      <c r="C1086" s="76">
        <v>710.0</v>
      </c>
      <c r="D1086" s="76" t="s">
        <v>1626</v>
      </c>
      <c r="E1086" s="76" t="s">
        <v>31</v>
      </c>
      <c r="F1086" s="202">
        <v>43763.0</v>
      </c>
      <c r="G1086" s="202">
        <v>43717.0</v>
      </c>
      <c r="H1086" s="202">
        <v>43764.0</v>
      </c>
      <c r="I1086" s="202">
        <v>44132.0</v>
      </c>
      <c r="J1086" s="78">
        <v>29.99</v>
      </c>
      <c r="K1086" s="78">
        <v>29.99</v>
      </c>
      <c r="L1086" s="78">
        <f t="shared" si="161"/>
        <v>0</v>
      </c>
      <c r="M1086" s="76">
        <v>29.0</v>
      </c>
      <c r="N1086" s="78">
        <f t="shared" si="160"/>
        <v>1.034137931</v>
      </c>
    </row>
    <row r="1087">
      <c r="A1087" s="76" t="s">
        <v>36</v>
      </c>
      <c r="B1087" s="76" t="s">
        <v>516</v>
      </c>
      <c r="C1087" s="76">
        <v>880.0</v>
      </c>
      <c r="D1087" s="76" t="s">
        <v>1627</v>
      </c>
      <c r="E1087" s="76" t="s">
        <v>31</v>
      </c>
      <c r="F1087" s="202">
        <v>43767.0</v>
      </c>
      <c r="G1087" s="202">
        <v>43824.0</v>
      </c>
      <c r="H1087" s="202">
        <v>43824.0</v>
      </c>
      <c r="I1087" s="202">
        <v>43824.0</v>
      </c>
      <c r="J1087" s="78">
        <v>17.49</v>
      </c>
      <c r="K1087" s="78">
        <v>17.49</v>
      </c>
      <c r="L1087" s="78">
        <f t="shared" si="161"/>
        <v>0</v>
      </c>
      <c r="M1087" s="76">
        <v>1.0</v>
      </c>
      <c r="N1087" s="78">
        <f t="shared" si="160"/>
        <v>17.49</v>
      </c>
    </row>
    <row r="1088">
      <c r="A1088" s="76" t="s">
        <v>36</v>
      </c>
      <c r="B1088" s="76"/>
      <c r="C1088" s="76">
        <v>495.0</v>
      </c>
      <c r="D1088" s="76" t="s">
        <v>1628</v>
      </c>
      <c r="E1088" s="76" t="s">
        <v>31</v>
      </c>
      <c r="F1088" s="202">
        <v>43767.0</v>
      </c>
      <c r="G1088" s="202">
        <v>43824.0</v>
      </c>
      <c r="H1088" s="202">
        <v>43824.0</v>
      </c>
      <c r="I1088" s="202">
        <v>43824.0</v>
      </c>
      <c r="J1088" s="78">
        <v>17.5</v>
      </c>
      <c r="K1088" s="78">
        <v>17.5</v>
      </c>
      <c r="L1088" s="78">
        <f t="shared" si="161"/>
        <v>0</v>
      </c>
      <c r="M1088" s="76">
        <v>1.0</v>
      </c>
      <c r="N1088" s="78">
        <f t="shared" si="160"/>
        <v>17.5</v>
      </c>
    </row>
    <row r="1089">
      <c r="A1089" s="76" t="s">
        <v>36</v>
      </c>
      <c r="B1089" s="76" t="s">
        <v>548</v>
      </c>
      <c r="C1089" s="203">
        <v>828.0</v>
      </c>
      <c r="D1089" s="76" t="s">
        <v>1629</v>
      </c>
      <c r="E1089" s="76" t="s">
        <v>31</v>
      </c>
      <c r="F1089" s="202">
        <v>43770.0</v>
      </c>
      <c r="G1089" s="202">
        <v>44343.0</v>
      </c>
      <c r="H1089" s="202">
        <v>44354.0</v>
      </c>
      <c r="I1089" s="202">
        <v>45370.0</v>
      </c>
      <c r="J1089" s="78">
        <v>24.99</v>
      </c>
      <c r="K1089" s="78">
        <v>12.49</v>
      </c>
      <c r="L1089" s="78">
        <f t="shared" si="161"/>
        <v>12.5</v>
      </c>
      <c r="M1089" s="76">
        <v>13.0</v>
      </c>
      <c r="N1089" s="78">
        <f t="shared" si="160"/>
        <v>0.9607692308</v>
      </c>
    </row>
    <row r="1090">
      <c r="A1090" s="76" t="s">
        <v>36</v>
      </c>
      <c r="B1090" s="76"/>
      <c r="C1090" s="76">
        <v>835.0</v>
      </c>
      <c r="D1090" s="76" t="s">
        <v>1630</v>
      </c>
      <c r="E1090" s="76" t="s">
        <v>31</v>
      </c>
      <c r="F1090" s="202">
        <v>43784.0</v>
      </c>
      <c r="G1090" s="202">
        <v>44594.0</v>
      </c>
      <c r="H1090" s="202">
        <v>45522.0</v>
      </c>
      <c r="I1090" s="202">
        <v>45522.0</v>
      </c>
      <c r="J1090" s="78">
        <v>49.99</v>
      </c>
      <c r="K1090" s="78">
        <v>17.49</v>
      </c>
      <c r="L1090" s="78">
        <f t="shared" si="161"/>
        <v>32.5</v>
      </c>
      <c r="M1090" s="76">
        <v>1.0</v>
      </c>
      <c r="N1090" s="78">
        <f t="shared" si="160"/>
        <v>17.49</v>
      </c>
    </row>
    <row r="1091">
      <c r="A1091" s="76" t="s">
        <v>36</v>
      </c>
      <c r="B1091" s="76"/>
      <c r="C1091" s="76">
        <v>585.0</v>
      </c>
      <c r="D1091" s="76" t="s">
        <v>1631</v>
      </c>
      <c r="E1091" s="76" t="s">
        <v>31</v>
      </c>
      <c r="F1091" s="202">
        <v>43910.0</v>
      </c>
      <c r="G1091" s="202">
        <v>44708.0</v>
      </c>
      <c r="H1091" s="202">
        <v>44708.0</v>
      </c>
      <c r="I1091" s="202">
        <v>44708.0</v>
      </c>
      <c r="J1091" s="78">
        <v>4.99</v>
      </c>
      <c r="K1091" s="78">
        <v>2.49</v>
      </c>
      <c r="L1091" s="78">
        <f t="shared" si="161"/>
        <v>2.5</v>
      </c>
      <c r="M1091" s="76">
        <v>1.0</v>
      </c>
      <c r="N1091" s="78">
        <f t="shared" si="160"/>
        <v>2.49</v>
      </c>
    </row>
    <row r="1092">
      <c r="A1092" s="76" t="s">
        <v>36</v>
      </c>
      <c r="B1092" s="76" t="s">
        <v>622</v>
      </c>
      <c r="C1092" s="76">
        <v>704.0</v>
      </c>
      <c r="D1092" s="76" t="s">
        <v>1632</v>
      </c>
      <c r="E1092" s="76" t="s">
        <v>31</v>
      </c>
      <c r="F1092" s="202">
        <v>43973.0</v>
      </c>
      <c r="G1092" s="202">
        <v>44343.0</v>
      </c>
      <c r="H1092" s="202">
        <v>44346.0</v>
      </c>
      <c r="I1092" s="202">
        <v>44347.0</v>
      </c>
      <c r="J1092" s="78">
        <v>39.99</v>
      </c>
      <c r="K1092" s="78">
        <v>19.99</v>
      </c>
      <c r="L1092" s="78">
        <f t="shared" si="161"/>
        <v>20</v>
      </c>
      <c r="M1092" s="76">
        <v>14.0</v>
      </c>
      <c r="N1092" s="78">
        <f t="shared" si="160"/>
        <v>1.427857143</v>
      </c>
    </row>
    <row r="1093">
      <c r="A1093" s="76" t="s">
        <v>36</v>
      </c>
      <c r="B1093" s="76"/>
      <c r="C1093" s="76">
        <v>879.0</v>
      </c>
      <c r="D1093" s="76" t="s">
        <v>1633</v>
      </c>
      <c r="E1093" s="76" t="s">
        <v>31</v>
      </c>
      <c r="F1093" s="202">
        <v>44001.0</v>
      </c>
      <c r="G1093" s="202">
        <v>43733.0</v>
      </c>
      <c r="H1093" s="202">
        <v>44085.0</v>
      </c>
      <c r="I1093" s="202">
        <v>44363.0</v>
      </c>
      <c r="J1093" s="78">
        <v>69.99</v>
      </c>
      <c r="K1093" s="78">
        <v>0.0</v>
      </c>
      <c r="L1093" s="78">
        <f t="shared" si="161"/>
        <v>69.99</v>
      </c>
      <c r="M1093" s="76">
        <v>75.0</v>
      </c>
      <c r="N1093" s="78">
        <f t="shared" si="160"/>
        <v>0</v>
      </c>
    </row>
    <row r="1094">
      <c r="A1094" s="76" t="s">
        <v>36</v>
      </c>
      <c r="B1094" s="76"/>
      <c r="C1094" s="76">
        <v>834.0</v>
      </c>
      <c r="D1094" s="76" t="s">
        <v>1634</v>
      </c>
      <c r="E1094" s="76" t="s">
        <v>31</v>
      </c>
      <c r="F1094" s="202">
        <v>44005.0</v>
      </c>
      <c r="G1094" s="202">
        <v>44071.0</v>
      </c>
      <c r="H1094" s="202">
        <v>44188.0</v>
      </c>
      <c r="I1094" s="202">
        <v>44189.0</v>
      </c>
      <c r="J1094" s="78">
        <v>14.99</v>
      </c>
      <c r="K1094" s="78">
        <v>9.74</v>
      </c>
      <c r="L1094" s="78">
        <f t="shared" si="161"/>
        <v>5.25</v>
      </c>
      <c r="M1094" s="76">
        <v>7.0</v>
      </c>
      <c r="N1094" s="78">
        <f t="shared" si="160"/>
        <v>1.391428571</v>
      </c>
    </row>
    <row r="1095">
      <c r="A1095" s="76" t="s">
        <v>36</v>
      </c>
      <c r="B1095" s="76"/>
      <c r="C1095" s="76">
        <v>631.0</v>
      </c>
      <c r="D1095" s="76" t="s">
        <v>1635</v>
      </c>
      <c r="E1095" s="76" t="s">
        <v>31</v>
      </c>
      <c r="F1095" s="202">
        <v>44029.0</v>
      </c>
      <c r="G1095" s="202">
        <v>44157.0</v>
      </c>
      <c r="H1095" s="202">
        <v>44163.0</v>
      </c>
      <c r="I1095" s="202">
        <v>44175.0</v>
      </c>
      <c r="J1095" s="78">
        <v>69.99</v>
      </c>
      <c r="K1095" s="78">
        <v>49.69</v>
      </c>
      <c r="L1095" s="78">
        <f t="shared" si="161"/>
        <v>20.3</v>
      </c>
      <c r="M1095" s="76">
        <v>74.0</v>
      </c>
      <c r="N1095" s="78">
        <f t="shared" si="160"/>
        <v>0.6714864865</v>
      </c>
    </row>
    <row r="1096">
      <c r="A1096" s="76" t="s">
        <v>36</v>
      </c>
      <c r="B1096" s="76" t="s">
        <v>507</v>
      </c>
      <c r="C1096" s="76">
        <v>741.0</v>
      </c>
      <c r="D1096" s="76" t="s">
        <v>1636</v>
      </c>
      <c r="E1096" s="76" t="s">
        <v>31</v>
      </c>
      <c r="F1096" s="202">
        <v>44061.0</v>
      </c>
      <c r="G1096" s="202">
        <v>44539.0</v>
      </c>
      <c r="H1096" s="202">
        <v>44539.0</v>
      </c>
      <c r="I1096" s="202">
        <v>44539.0</v>
      </c>
      <c r="J1096" s="78">
        <v>29.99</v>
      </c>
      <c r="K1096" s="78">
        <v>0.0</v>
      </c>
      <c r="L1096" s="78">
        <f t="shared" si="161"/>
        <v>29.99</v>
      </c>
      <c r="M1096" s="76">
        <v>1.0</v>
      </c>
      <c r="N1096" s="78">
        <f t="shared" si="160"/>
        <v>0</v>
      </c>
    </row>
    <row r="1097">
      <c r="A1097" s="76" t="s">
        <v>36</v>
      </c>
      <c r="B1097" s="76"/>
      <c r="C1097" s="76">
        <v>897.0</v>
      </c>
      <c r="D1097" s="76" t="s">
        <v>1637</v>
      </c>
      <c r="E1097" s="76" t="s">
        <v>31</v>
      </c>
      <c r="F1097" s="202">
        <v>44078.0</v>
      </c>
      <c r="G1097" s="202">
        <v>44157.0</v>
      </c>
      <c r="H1097" s="202">
        <v>44158.0</v>
      </c>
      <c r="I1097" s="202">
        <v>44340.0</v>
      </c>
      <c r="J1097" s="78">
        <v>27.5</v>
      </c>
      <c r="K1097" s="78">
        <v>19.25</v>
      </c>
      <c r="L1097" s="78">
        <f t="shared" si="161"/>
        <v>8.25</v>
      </c>
      <c r="M1097" s="76">
        <v>9.0</v>
      </c>
      <c r="N1097" s="78">
        <f t="shared" si="160"/>
        <v>2.138888889</v>
      </c>
    </row>
    <row r="1098">
      <c r="A1098" s="76" t="s">
        <v>36</v>
      </c>
      <c r="B1098" s="76"/>
      <c r="C1098" s="76">
        <v>898.0</v>
      </c>
      <c r="D1098" s="76" t="s">
        <v>1638</v>
      </c>
      <c r="E1098" s="76" t="s">
        <v>31</v>
      </c>
      <c r="F1098" s="202">
        <v>44078.0</v>
      </c>
      <c r="G1098" s="202">
        <v>44157.0</v>
      </c>
      <c r="H1098" s="202">
        <v>44158.0</v>
      </c>
      <c r="I1098" s="202">
        <v>44342.0</v>
      </c>
      <c r="J1098" s="204">
        <v>27.49</v>
      </c>
      <c r="K1098" s="204">
        <v>19.24</v>
      </c>
      <c r="L1098" s="78">
        <f t="shared" si="161"/>
        <v>8.25</v>
      </c>
      <c r="M1098" s="76">
        <v>9.0</v>
      </c>
      <c r="N1098" s="78">
        <f t="shared" si="160"/>
        <v>2.137777778</v>
      </c>
    </row>
    <row r="1099">
      <c r="A1099" s="76" t="s">
        <v>36</v>
      </c>
      <c r="B1099" s="76" t="s">
        <v>512</v>
      </c>
      <c r="C1099" s="76">
        <v>762.0</v>
      </c>
      <c r="D1099" s="76" t="s">
        <v>1639</v>
      </c>
      <c r="E1099" s="76" t="s">
        <v>31</v>
      </c>
      <c r="F1099" s="202">
        <v>44084.0</v>
      </c>
      <c r="G1099" s="202">
        <v>44335.0</v>
      </c>
      <c r="H1099" s="202">
        <v>44473.0</v>
      </c>
      <c r="I1099" s="202">
        <v>44474.0</v>
      </c>
      <c r="J1099" s="78">
        <v>14.99</v>
      </c>
      <c r="K1099" s="78">
        <v>8.24</v>
      </c>
      <c r="L1099" s="78">
        <f t="shared" si="161"/>
        <v>6.75</v>
      </c>
      <c r="M1099" s="76">
        <v>5.0</v>
      </c>
      <c r="N1099" s="78">
        <f t="shared" si="160"/>
        <v>1.648</v>
      </c>
    </row>
    <row r="1100">
      <c r="A1100" s="76" t="s">
        <v>36</v>
      </c>
      <c r="B1100" s="76" t="s">
        <v>589</v>
      </c>
      <c r="C1100" s="76">
        <v>936.0</v>
      </c>
      <c r="D1100" s="76" t="s">
        <v>1640</v>
      </c>
      <c r="E1100" s="76" t="s">
        <v>31</v>
      </c>
      <c r="F1100" s="202">
        <v>44092.0</v>
      </c>
      <c r="G1100" s="202">
        <v>44383.0</v>
      </c>
      <c r="H1100" s="202">
        <v>44450.0</v>
      </c>
      <c r="I1100" s="202">
        <v>44451.0</v>
      </c>
      <c r="J1100" s="78">
        <v>39.99</v>
      </c>
      <c r="K1100" s="78">
        <v>0.0</v>
      </c>
      <c r="L1100" s="78">
        <f t="shared" si="161"/>
        <v>39.99</v>
      </c>
      <c r="M1100" s="76">
        <v>3.0</v>
      </c>
      <c r="N1100" s="78">
        <f t="shared" si="160"/>
        <v>0</v>
      </c>
    </row>
    <row r="1101">
      <c r="A1101" s="76" t="s">
        <v>36</v>
      </c>
      <c r="B1101" s="76" t="s">
        <v>495</v>
      </c>
      <c r="C1101" s="76">
        <v>636.0</v>
      </c>
      <c r="D1101" s="76" t="s">
        <v>1641</v>
      </c>
      <c r="E1101" s="76" t="s">
        <v>31</v>
      </c>
      <c r="F1101" s="202">
        <v>44098.0</v>
      </c>
      <c r="G1101" s="202">
        <v>45177.0</v>
      </c>
      <c r="H1101" s="202">
        <v>45395.0</v>
      </c>
      <c r="I1101" s="202">
        <v>45401.0</v>
      </c>
      <c r="J1101" s="78">
        <v>19.99</v>
      </c>
      <c r="K1101" s="78">
        <v>0.0</v>
      </c>
      <c r="L1101" s="78">
        <f t="shared" si="161"/>
        <v>19.99</v>
      </c>
      <c r="M1101" s="76">
        <v>25.0</v>
      </c>
      <c r="N1101" s="78">
        <f t="shared" si="160"/>
        <v>0</v>
      </c>
    </row>
    <row r="1102">
      <c r="A1102" s="76" t="s">
        <v>36</v>
      </c>
      <c r="B1102" s="76"/>
      <c r="C1102" s="76">
        <v>702.0</v>
      </c>
      <c r="D1102" s="76" t="s">
        <v>1642</v>
      </c>
      <c r="E1102" s="76" t="s">
        <v>31</v>
      </c>
      <c r="F1102" s="202">
        <v>44099.0</v>
      </c>
      <c r="G1102" s="202">
        <v>44176.0</v>
      </c>
      <c r="H1102" s="202">
        <v>44179.0</v>
      </c>
      <c r="I1102" s="202">
        <v>44180.0</v>
      </c>
      <c r="J1102" s="78">
        <v>39.99</v>
      </c>
      <c r="K1102" s="78">
        <v>29.99</v>
      </c>
      <c r="L1102" s="78">
        <f t="shared" si="161"/>
        <v>10</v>
      </c>
      <c r="M1102" s="76">
        <v>13.0</v>
      </c>
      <c r="N1102" s="78">
        <f t="shared" si="160"/>
        <v>2.306923077</v>
      </c>
    </row>
    <row r="1103">
      <c r="A1103" s="76" t="s">
        <v>36</v>
      </c>
      <c r="B1103" s="76" t="s">
        <v>529</v>
      </c>
      <c r="C1103" s="76">
        <v>800.0</v>
      </c>
      <c r="D1103" s="76" t="s">
        <v>1643</v>
      </c>
      <c r="E1103" s="76" t="s">
        <v>31</v>
      </c>
      <c r="F1103" s="202">
        <v>44105.0</v>
      </c>
      <c r="G1103" s="202">
        <v>44335.0</v>
      </c>
      <c r="H1103" s="202">
        <v>44335.0</v>
      </c>
      <c r="I1103" s="202">
        <v>44335.0</v>
      </c>
      <c r="J1103" s="204">
        <v>0.0</v>
      </c>
      <c r="K1103" s="204">
        <v>0.0</v>
      </c>
      <c r="L1103" s="78">
        <f t="shared" si="161"/>
        <v>0</v>
      </c>
      <c r="M1103" s="76">
        <v>1.0</v>
      </c>
      <c r="N1103" s="78">
        <f t="shared" si="160"/>
        <v>0</v>
      </c>
    </row>
    <row r="1104">
      <c r="A1104" s="76" t="s">
        <v>36</v>
      </c>
      <c r="B1104" s="76"/>
      <c r="C1104" s="76">
        <v>552.0</v>
      </c>
      <c r="D1104" s="76" t="s">
        <v>1644</v>
      </c>
      <c r="E1104" s="76" t="s">
        <v>31</v>
      </c>
      <c r="F1104" s="202">
        <v>44106.0</v>
      </c>
      <c r="G1104" s="202">
        <v>44083.0</v>
      </c>
      <c r="H1104" s="202">
        <v>44106.0</v>
      </c>
      <c r="I1104" s="202">
        <v>44338.0</v>
      </c>
      <c r="J1104" s="78">
        <v>69.99</v>
      </c>
      <c r="K1104" s="78">
        <v>0.0</v>
      </c>
      <c r="L1104" s="78">
        <f t="shared" si="161"/>
        <v>69.99</v>
      </c>
      <c r="M1104" s="76">
        <v>46.0</v>
      </c>
      <c r="N1104" s="78">
        <f t="shared" si="160"/>
        <v>0</v>
      </c>
    </row>
    <row r="1105">
      <c r="A1105" s="76" t="s">
        <v>36</v>
      </c>
      <c r="B1105" s="76" t="s">
        <v>577</v>
      </c>
      <c r="C1105" s="76">
        <v>637.0</v>
      </c>
      <c r="D1105" s="76" t="s">
        <v>1645</v>
      </c>
      <c r="E1105" s="76" t="s">
        <v>31</v>
      </c>
      <c r="F1105" s="202">
        <v>44118.0</v>
      </c>
      <c r="G1105" s="202">
        <v>44923.0</v>
      </c>
      <c r="H1105" s="202">
        <v>44945.0</v>
      </c>
      <c r="I1105" s="202">
        <v>44949.0</v>
      </c>
      <c r="J1105" s="78">
        <v>16.99</v>
      </c>
      <c r="K1105" s="78">
        <v>0.0</v>
      </c>
      <c r="L1105" s="78">
        <f t="shared" si="161"/>
        <v>16.99</v>
      </c>
      <c r="M1105" s="76">
        <v>6.0</v>
      </c>
      <c r="N1105" s="78">
        <f t="shared" si="160"/>
        <v>0</v>
      </c>
    </row>
    <row r="1106">
      <c r="A1106" s="76" t="s">
        <v>36</v>
      </c>
      <c r="B1106" s="76"/>
      <c r="C1106" s="76">
        <v>709.0</v>
      </c>
      <c r="D1106" s="76" t="s">
        <v>1646</v>
      </c>
      <c r="E1106" s="76" t="s">
        <v>31</v>
      </c>
      <c r="F1106" s="202">
        <v>44147.0</v>
      </c>
      <c r="G1106" s="202">
        <v>44883.0</v>
      </c>
      <c r="H1106" s="202">
        <v>44889.0</v>
      </c>
      <c r="I1106" s="202">
        <v>44892.0</v>
      </c>
      <c r="J1106" s="78">
        <v>59.99</v>
      </c>
      <c r="K1106" s="78">
        <v>29.99</v>
      </c>
      <c r="L1106" s="78">
        <f t="shared" si="161"/>
        <v>30</v>
      </c>
      <c r="M1106" s="76">
        <v>29.0</v>
      </c>
      <c r="N1106" s="78">
        <f t="shared" si="160"/>
        <v>1.034137931</v>
      </c>
    </row>
    <row r="1107">
      <c r="A1107" s="76" t="s">
        <v>36</v>
      </c>
      <c r="B1107" s="76"/>
      <c r="C1107" s="76">
        <v>530.0</v>
      </c>
      <c r="D1107" s="76" t="s">
        <v>1647</v>
      </c>
      <c r="E1107" s="76" t="s">
        <v>31</v>
      </c>
      <c r="F1107" s="202">
        <v>44147.0</v>
      </c>
      <c r="G1107" s="202">
        <v>44343.0</v>
      </c>
      <c r="H1107" s="202">
        <v>44348.0</v>
      </c>
      <c r="I1107" s="202">
        <v>44680.0</v>
      </c>
      <c r="J1107" s="78">
        <v>21.99</v>
      </c>
      <c r="K1107" s="78">
        <v>16.49</v>
      </c>
      <c r="L1107" s="78">
        <f t="shared" si="161"/>
        <v>5.5</v>
      </c>
      <c r="M1107" s="76">
        <v>24.0</v>
      </c>
      <c r="N1107" s="78">
        <f t="shared" si="160"/>
        <v>0.6870833333</v>
      </c>
    </row>
    <row r="1108">
      <c r="A1108" s="76" t="s">
        <v>36</v>
      </c>
      <c r="B1108" s="76"/>
      <c r="C1108" s="203">
        <v>531.0</v>
      </c>
      <c r="D1108" s="76" t="s">
        <v>1648</v>
      </c>
      <c r="E1108" s="76" t="s">
        <v>31</v>
      </c>
      <c r="F1108" s="202">
        <v>44148.0</v>
      </c>
      <c r="G1108" s="202">
        <v>45111.0</v>
      </c>
      <c r="H1108" s="202">
        <v>45111.0</v>
      </c>
      <c r="I1108" s="202">
        <v>45111.0</v>
      </c>
      <c r="J1108" s="204">
        <v>74.99</v>
      </c>
      <c r="K1108" s="204">
        <v>0.0</v>
      </c>
      <c r="L1108" s="78">
        <f t="shared" si="161"/>
        <v>74.99</v>
      </c>
      <c r="M1108" s="76">
        <v>1.0</v>
      </c>
      <c r="N1108" s="78">
        <f t="shared" si="160"/>
        <v>0</v>
      </c>
    </row>
    <row r="1109">
      <c r="A1109" s="76" t="s">
        <v>36</v>
      </c>
      <c r="B1109" s="76"/>
      <c r="C1109" s="76">
        <v>602.0</v>
      </c>
      <c r="D1109" s="76" t="s">
        <v>1649</v>
      </c>
      <c r="E1109" s="76" t="s">
        <v>31</v>
      </c>
      <c r="F1109" s="202">
        <v>44148.0</v>
      </c>
      <c r="G1109" s="202">
        <v>44426.0</v>
      </c>
      <c r="H1109" s="202">
        <v>44427.0</v>
      </c>
      <c r="I1109" s="202">
        <v>44427.0</v>
      </c>
      <c r="J1109" s="78">
        <v>9.99</v>
      </c>
      <c r="K1109" s="78">
        <v>6.99</v>
      </c>
      <c r="L1109" s="78">
        <f t="shared" si="161"/>
        <v>3</v>
      </c>
      <c r="M1109" s="76">
        <v>2.0</v>
      </c>
      <c r="N1109" s="78">
        <f t="shared" si="160"/>
        <v>3.495</v>
      </c>
    </row>
    <row r="1110">
      <c r="A1110" s="76" t="s">
        <v>36</v>
      </c>
      <c r="B1110" s="76" t="s">
        <v>596</v>
      </c>
      <c r="C1110" s="76">
        <v>882.0</v>
      </c>
      <c r="D1110" s="76" t="s">
        <v>1650</v>
      </c>
      <c r="E1110" s="76" t="s">
        <v>31</v>
      </c>
      <c r="F1110" s="202">
        <v>44225.0</v>
      </c>
      <c r="G1110" s="202">
        <v>44349.0</v>
      </c>
      <c r="H1110" s="202">
        <v>44350.0</v>
      </c>
      <c r="I1110" s="202">
        <v>44704.0</v>
      </c>
      <c r="J1110" s="78">
        <v>15.99</v>
      </c>
      <c r="K1110" s="78">
        <v>10.39</v>
      </c>
      <c r="L1110" s="78">
        <f t="shared" si="161"/>
        <v>5.6</v>
      </c>
      <c r="M1110" s="76">
        <v>4.0</v>
      </c>
      <c r="N1110" s="78">
        <f t="shared" si="160"/>
        <v>2.5975</v>
      </c>
    </row>
    <row r="1111">
      <c r="A1111" s="76" t="s">
        <v>36</v>
      </c>
      <c r="B1111" s="76" t="s">
        <v>536</v>
      </c>
      <c r="C1111" s="76">
        <v>706.0</v>
      </c>
      <c r="D1111" s="76" t="s">
        <v>1651</v>
      </c>
      <c r="E1111" s="76" t="s">
        <v>31</v>
      </c>
      <c r="F1111" s="202">
        <v>44257.0</v>
      </c>
      <c r="G1111" s="202">
        <v>44351.0</v>
      </c>
      <c r="H1111" s="202">
        <v>44462.0</v>
      </c>
      <c r="I1111" s="202">
        <v>44463.0</v>
      </c>
      <c r="J1111" s="78">
        <v>17.99</v>
      </c>
      <c r="K1111" s="78">
        <v>14.39</v>
      </c>
      <c r="L1111" s="78">
        <f t="shared" si="161"/>
        <v>3.6</v>
      </c>
      <c r="M1111" s="76">
        <v>5.0</v>
      </c>
      <c r="N1111" s="78">
        <f t="shared" si="160"/>
        <v>2.878</v>
      </c>
    </row>
    <row r="1112">
      <c r="A1112" s="76" t="s">
        <v>36</v>
      </c>
      <c r="B1112" s="76" t="s">
        <v>588</v>
      </c>
      <c r="C1112" s="76">
        <v>779.0</v>
      </c>
      <c r="D1112" s="76" t="s">
        <v>1652</v>
      </c>
      <c r="E1112" s="76" t="s">
        <v>31</v>
      </c>
      <c r="F1112" s="202">
        <v>44260.0</v>
      </c>
      <c r="G1112" s="202">
        <v>44708.0</v>
      </c>
      <c r="H1112" s="202">
        <v>44858.0</v>
      </c>
      <c r="I1112" s="202">
        <v>44860.0</v>
      </c>
      <c r="J1112" s="78">
        <v>9.99</v>
      </c>
      <c r="K1112" s="78">
        <v>3.49</v>
      </c>
      <c r="L1112" s="78">
        <f t="shared" si="161"/>
        <v>6.5</v>
      </c>
      <c r="M1112" s="76">
        <v>8.0</v>
      </c>
      <c r="N1112" s="78">
        <f t="shared" si="160"/>
        <v>0.43625</v>
      </c>
    </row>
    <row r="1113">
      <c r="A1113" s="76" t="s">
        <v>36</v>
      </c>
      <c r="B1113" s="76"/>
      <c r="C1113" s="76">
        <v>759.0</v>
      </c>
      <c r="D1113" s="76" t="s">
        <v>1653</v>
      </c>
      <c r="E1113" s="76" t="s">
        <v>31</v>
      </c>
      <c r="F1113" s="202">
        <v>44292.0</v>
      </c>
      <c r="G1113" s="202">
        <v>44292.0</v>
      </c>
      <c r="H1113" s="202">
        <v>44307.0</v>
      </c>
      <c r="I1113" s="202">
        <v>44340.0</v>
      </c>
      <c r="J1113" s="78">
        <v>49.99</v>
      </c>
      <c r="K1113" s="78">
        <v>49.99</v>
      </c>
      <c r="L1113" s="78">
        <f t="shared" si="161"/>
        <v>0</v>
      </c>
      <c r="M1113" s="76">
        <v>8.0</v>
      </c>
      <c r="N1113" s="78">
        <f t="shared" si="160"/>
        <v>6.24875</v>
      </c>
    </row>
    <row r="1114">
      <c r="A1114" s="76" t="s">
        <v>36</v>
      </c>
      <c r="B1114" s="76"/>
      <c r="C1114" s="76">
        <v>849.0</v>
      </c>
      <c r="D1114" s="76" t="s">
        <v>1654</v>
      </c>
      <c r="E1114" s="76" t="s">
        <v>31</v>
      </c>
      <c r="F1114" s="202">
        <v>44330.0</v>
      </c>
      <c r="G1114" s="202">
        <v>44469.0</v>
      </c>
      <c r="H1114" s="202">
        <v>44521.0</v>
      </c>
      <c r="I1114" s="202">
        <v>44529.0</v>
      </c>
      <c r="J1114" s="78">
        <v>29.99</v>
      </c>
      <c r="K1114" s="78">
        <v>19.49</v>
      </c>
      <c r="L1114" s="78">
        <f t="shared" si="161"/>
        <v>10.5</v>
      </c>
      <c r="M1114" s="76">
        <v>18.0</v>
      </c>
      <c r="N1114" s="78">
        <f t="shared" si="160"/>
        <v>1.082777778</v>
      </c>
    </row>
    <row r="1115">
      <c r="A1115" s="76" t="s">
        <v>36</v>
      </c>
      <c r="B1115" s="76" t="s">
        <v>628</v>
      </c>
      <c r="C1115" s="76">
        <v>680.0</v>
      </c>
      <c r="D1115" s="76" t="s">
        <v>1655</v>
      </c>
      <c r="E1115" s="76" t="s">
        <v>31</v>
      </c>
      <c r="F1115" s="202">
        <v>44337.0</v>
      </c>
      <c r="G1115" s="202">
        <v>44502.0</v>
      </c>
      <c r="H1115" s="202">
        <v>44502.0</v>
      </c>
      <c r="I1115" s="202">
        <v>44502.0</v>
      </c>
      <c r="J1115" s="78">
        <v>19.99</v>
      </c>
      <c r="K1115" s="78">
        <v>0.0</v>
      </c>
      <c r="L1115" s="78">
        <f t="shared" si="161"/>
        <v>19.99</v>
      </c>
      <c r="M1115" s="76">
        <v>1.0</v>
      </c>
      <c r="N1115" s="78">
        <f t="shared" si="160"/>
        <v>0</v>
      </c>
    </row>
    <row r="1116">
      <c r="A1116" s="76" t="s">
        <v>36</v>
      </c>
      <c r="B1116" s="76" t="s">
        <v>634</v>
      </c>
      <c r="C1116" s="76">
        <v>537.0</v>
      </c>
      <c r="D1116" s="76" t="s">
        <v>1656</v>
      </c>
      <c r="E1116" s="76" t="s">
        <v>31</v>
      </c>
      <c r="F1116" s="202">
        <v>44357.0</v>
      </c>
      <c r="G1116" s="202">
        <v>44745.0</v>
      </c>
      <c r="H1116" s="202">
        <v>44815.0</v>
      </c>
      <c r="I1116" s="202">
        <v>44817.0</v>
      </c>
      <c r="J1116" s="78">
        <v>19.99</v>
      </c>
      <c r="K1116" s="78">
        <v>13.99</v>
      </c>
      <c r="L1116" s="78">
        <f t="shared" si="161"/>
        <v>6</v>
      </c>
      <c r="M1116" s="76">
        <v>24.0</v>
      </c>
      <c r="N1116" s="78">
        <f t="shared" si="160"/>
        <v>0.5829166667</v>
      </c>
    </row>
    <row r="1117">
      <c r="A1117" s="76" t="s">
        <v>36</v>
      </c>
      <c r="B1117" s="76" t="s">
        <v>608</v>
      </c>
      <c r="C1117" s="76">
        <v>1042.0</v>
      </c>
      <c r="D1117" s="76" t="s">
        <v>1657</v>
      </c>
      <c r="E1117" s="76" t="s">
        <v>31</v>
      </c>
      <c r="F1117" s="202">
        <v>44377.0</v>
      </c>
      <c r="G1117" s="202">
        <v>45595.0</v>
      </c>
      <c r="H1117" s="202">
        <v>45644.0</v>
      </c>
      <c r="I1117" s="202">
        <v>45644.0</v>
      </c>
      <c r="J1117" s="204">
        <v>12.49</v>
      </c>
      <c r="K1117" s="204">
        <v>0.0</v>
      </c>
      <c r="L1117" s="78">
        <f t="shared" si="161"/>
        <v>12.49</v>
      </c>
      <c r="M1117" s="76">
        <v>2.0</v>
      </c>
      <c r="N1117" s="78">
        <f t="shared" si="160"/>
        <v>0</v>
      </c>
    </row>
    <row r="1118">
      <c r="A1118" s="76" t="s">
        <v>36</v>
      </c>
      <c r="B1118" s="76" t="s">
        <v>617</v>
      </c>
      <c r="C1118" s="76">
        <v>511.0</v>
      </c>
      <c r="D1118" s="76" t="s">
        <v>1658</v>
      </c>
      <c r="E1118" s="76" t="s">
        <v>31</v>
      </c>
      <c r="F1118" s="202">
        <v>44419.0</v>
      </c>
      <c r="G1118" s="202">
        <v>44929.0</v>
      </c>
      <c r="H1118" s="202">
        <v>44929.0</v>
      </c>
      <c r="I1118" s="202">
        <v>44929.0</v>
      </c>
      <c r="J1118" s="78">
        <v>17.99</v>
      </c>
      <c r="K1118" s="78">
        <v>0.0</v>
      </c>
      <c r="L1118" s="78">
        <f t="shared" si="161"/>
        <v>17.99</v>
      </c>
      <c r="M1118" s="76">
        <v>1.0</v>
      </c>
      <c r="N1118" s="78">
        <f t="shared" si="160"/>
        <v>0</v>
      </c>
    </row>
    <row r="1119">
      <c r="A1119" s="76" t="s">
        <v>36</v>
      </c>
      <c r="B1119" s="76"/>
      <c r="C1119" s="76">
        <v>784.0</v>
      </c>
      <c r="D1119" s="76" t="s">
        <v>1659</v>
      </c>
      <c r="E1119" s="76" t="s">
        <v>31</v>
      </c>
      <c r="F1119" s="202">
        <v>44427.0</v>
      </c>
      <c r="G1119" s="202">
        <v>44708.0</v>
      </c>
      <c r="H1119" s="202">
        <v>44708.0</v>
      </c>
      <c r="I1119" s="202">
        <v>44708.0</v>
      </c>
      <c r="J1119" s="78">
        <v>9.99</v>
      </c>
      <c r="K1119" s="78">
        <v>4.99</v>
      </c>
      <c r="L1119" s="78">
        <f t="shared" si="161"/>
        <v>5</v>
      </c>
      <c r="M1119" s="76">
        <v>1.0</v>
      </c>
      <c r="N1119" s="78">
        <f t="shared" si="160"/>
        <v>4.99</v>
      </c>
    </row>
    <row r="1120">
      <c r="A1120" s="76" t="s">
        <v>36</v>
      </c>
      <c r="B1120" s="76" t="s">
        <v>506</v>
      </c>
      <c r="C1120" s="76">
        <v>497.0</v>
      </c>
      <c r="D1120" s="76" t="s">
        <v>1660</v>
      </c>
      <c r="E1120" s="76" t="s">
        <v>31</v>
      </c>
      <c r="F1120" s="202">
        <v>44432.0</v>
      </c>
      <c r="G1120" s="202">
        <v>45237.0</v>
      </c>
      <c r="H1120" s="202">
        <v>45237.0</v>
      </c>
      <c r="I1120" s="202">
        <v>45237.0</v>
      </c>
      <c r="J1120" s="78">
        <v>29.99</v>
      </c>
      <c r="K1120" s="78">
        <v>0.0</v>
      </c>
      <c r="L1120" s="78">
        <f t="shared" si="161"/>
        <v>29.99</v>
      </c>
      <c r="M1120" s="76">
        <v>1.0</v>
      </c>
      <c r="N1120" s="78">
        <f t="shared" si="160"/>
        <v>0</v>
      </c>
    </row>
    <row r="1121">
      <c r="A1121" s="76" t="s">
        <v>36</v>
      </c>
      <c r="B1121" s="76"/>
      <c r="C1121" s="76">
        <v>783.0</v>
      </c>
      <c r="D1121" s="76" t="s">
        <v>1661</v>
      </c>
      <c r="E1121" s="76" t="s">
        <v>31</v>
      </c>
      <c r="F1121" s="202">
        <v>44433.0</v>
      </c>
      <c r="G1121" s="202">
        <v>44521.0</v>
      </c>
      <c r="H1121" s="202">
        <v>44522.0</v>
      </c>
      <c r="I1121" s="202">
        <v>44526.0</v>
      </c>
      <c r="J1121" s="78">
        <v>59.99</v>
      </c>
      <c r="K1121" s="78">
        <v>41.99</v>
      </c>
      <c r="L1121" s="78">
        <f t="shared" si="161"/>
        <v>18</v>
      </c>
      <c r="M1121" s="76">
        <v>22.0</v>
      </c>
      <c r="N1121" s="78">
        <f t="shared" si="160"/>
        <v>1.908636364</v>
      </c>
    </row>
    <row r="1122">
      <c r="A1122" s="76" t="s">
        <v>36</v>
      </c>
      <c r="B1122" s="76" t="s">
        <v>522</v>
      </c>
      <c r="C1122" s="76">
        <v>672.0</v>
      </c>
      <c r="D1122" s="76" t="s">
        <v>1662</v>
      </c>
      <c r="E1122" s="76" t="s">
        <v>31</v>
      </c>
      <c r="F1122" s="202">
        <v>44460.0</v>
      </c>
      <c r="G1122" s="202">
        <v>44555.0</v>
      </c>
      <c r="H1122" s="202">
        <v>44562.0</v>
      </c>
      <c r="I1122" s="202">
        <v>44566.0</v>
      </c>
      <c r="J1122" s="78">
        <v>39.99</v>
      </c>
      <c r="K1122" s="78">
        <v>0.0</v>
      </c>
      <c r="L1122" s="78">
        <f t="shared" si="161"/>
        <v>39.99</v>
      </c>
      <c r="M1122" s="76">
        <v>19.0</v>
      </c>
      <c r="N1122" s="78">
        <f t="shared" si="160"/>
        <v>0</v>
      </c>
    </row>
    <row r="1123">
      <c r="A1123" s="76" t="s">
        <v>36</v>
      </c>
      <c r="B1123" s="76"/>
      <c r="C1123" s="76">
        <v>815.0</v>
      </c>
      <c r="D1123" s="76" t="s">
        <v>1663</v>
      </c>
      <c r="E1123" s="76" t="s">
        <v>31</v>
      </c>
      <c r="F1123" s="202">
        <v>44543.0</v>
      </c>
      <c r="G1123" s="202">
        <v>44915.0</v>
      </c>
      <c r="H1123" s="202">
        <v>44934.0</v>
      </c>
      <c r="I1123" s="202">
        <v>44937.0</v>
      </c>
      <c r="J1123" s="78">
        <v>19.99</v>
      </c>
      <c r="K1123" s="78">
        <v>14.99</v>
      </c>
      <c r="L1123" s="78">
        <f t="shared" si="161"/>
        <v>5</v>
      </c>
      <c r="M1123" s="76">
        <v>12.0</v>
      </c>
      <c r="N1123" s="78">
        <f t="shared" si="160"/>
        <v>1.249166667</v>
      </c>
    </row>
    <row r="1124">
      <c r="A1124" s="76" t="s">
        <v>36</v>
      </c>
      <c r="B1124" s="76"/>
      <c r="C1124" s="76">
        <v>895.0</v>
      </c>
      <c r="D1124" s="76" t="s">
        <v>1664</v>
      </c>
      <c r="E1124" s="76" t="s">
        <v>31</v>
      </c>
      <c r="F1124" s="202">
        <v>44645.0</v>
      </c>
      <c r="G1124" s="202">
        <v>44960.0</v>
      </c>
      <c r="H1124" s="202">
        <v>44985.0</v>
      </c>
      <c r="I1124" s="202">
        <v>45708.0</v>
      </c>
      <c r="J1124" s="78">
        <v>89.99</v>
      </c>
      <c r="K1124" s="78">
        <v>44.99</v>
      </c>
      <c r="L1124" s="78">
        <f t="shared" si="161"/>
        <v>45</v>
      </c>
      <c r="M1124" s="76">
        <v>48.0</v>
      </c>
      <c r="N1124" s="78">
        <f t="shared" si="160"/>
        <v>0.9372916667</v>
      </c>
    </row>
    <row r="1125">
      <c r="A1125" s="76" t="s">
        <v>36</v>
      </c>
      <c r="B1125" s="76"/>
      <c r="C1125" s="76">
        <v>807.0</v>
      </c>
      <c r="D1125" s="76" t="s">
        <v>1665</v>
      </c>
      <c r="E1125" s="76" t="s">
        <v>31</v>
      </c>
      <c r="F1125" s="202">
        <v>44796.0</v>
      </c>
      <c r="G1125" s="202">
        <v>45174.0</v>
      </c>
      <c r="H1125" s="202">
        <v>45246.0</v>
      </c>
      <c r="I1125" s="202">
        <v>45254.0</v>
      </c>
      <c r="J1125" s="78">
        <v>69.99</v>
      </c>
      <c r="K1125" s="78">
        <v>0.0</v>
      </c>
      <c r="L1125" s="78">
        <f t="shared" si="161"/>
        <v>69.99</v>
      </c>
      <c r="M1125" s="76">
        <v>62.0</v>
      </c>
      <c r="N1125" s="78">
        <f t="shared" si="160"/>
        <v>0</v>
      </c>
    </row>
    <row r="1126">
      <c r="A1126" s="76" t="s">
        <v>36</v>
      </c>
      <c r="B1126" s="76" t="s">
        <v>631</v>
      </c>
      <c r="C1126" s="76">
        <v>744.0</v>
      </c>
      <c r="D1126" s="76" t="s">
        <v>1666</v>
      </c>
      <c r="E1126" s="76" t="s">
        <v>31</v>
      </c>
      <c r="F1126" s="202">
        <v>44813.0</v>
      </c>
      <c r="G1126" s="202">
        <v>45083.0</v>
      </c>
      <c r="H1126" s="202">
        <v>45083.0</v>
      </c>
      <c r="I1126" s="202">
        <v>45083.0</v>
      </c>
      <c r="J1126" s="78">
        <v>39.99</v>
      </c>
      <c r="K1126" s="78">
        <v>0.0</v>
      </c>
      <c r="L1126" s="78">
        <f t="shared" si="161"/>
        <v>39.99</v>
      </c>
      <c r="M1126" s="76">
        <v>1.0</v>
      </c>
      <c r="N1126" s="78">
        <f t="shared" si="160"/>
        <v>0</v>
      </c>
    </row>
    <row r="1127">
      <c r="A1127" s="76" t="s">
        <v>36</v>
      </c>
      <c r="B1127" s="76"/>
      <c r="C1127" s="76">
        <v>808.0</v>
      </c>
      <c r="D1127" s="76" t="s">
        <v>1667</v>
      </c>
      <c r="E1127" s="76" t="s">
        <v>31</v>
      </c>
      <c r="F1127" s="202">
        <v>44833.0</v>
      </c>
      <c r="G1127" s="202">
        <v>44836.0</v>
      </c>
      <c r="H1127" s="202">
        <v>44836.0</v>
      </c>
      <c r="I1127" s="202">
        <v>44836.0</v>
      </c>
      <c r="J1127" s="78">
        <v>19.99</v>
      </c>
      <c r="K1127" s="78">
        <v>14.99</v>
      </c>
      <c r="L1127" s="78">
        <f t="shared" si="161"/>
        <v>5</v>
      </c>
      <c r="M1127" s="76">
        <v>1.0</v>
      </c>
      <c r="N1127" s="78">
        <f t="shared" si="160"/>
        <v>14.99</v>
      </c>
    </row>
    <row r="1128">
      <c r="A1128" s="76" t="s">
        <v>36</v>
      </c>
      <c r="B1128" s="76"/>
      <c r="C1128" s="76">
        <v>1048.0</v>
      </c>
      <c r="D1128" s="76" t="s">
        <v>1668</v>
      </c>
      <c r="E1128" s="76" t="s">
        <v>31</v>
      </c>
      <c r="F1128" s="202">
        <v>44874.0</v>
      </c>
      <c r="G1128" s="202">
        <v>45651.0</v>
      </c>
      <c r="H1128" s="202">
        <v>45651.0</v>
      </c>
      <c r="I1128" s="202">
        <v>45651.0</v>
      </c>
      <c r="J1128" s="78">
        <v>79.99</v>
      </c>
      <c r="K1128" s="78">
        <v>0.0</v>
      </c>
      <c r="L1128" s="78">
        <f t="shared" si="161"/>
        <v>79.99</v>
      </c>
      <c r="M1128" s="76">
        <v>1.0</v>
      </c>
      <c r="N1128" s="78">
        <f t="shared" si="160"/>
        <v>0</v>
      </c>
    </row>
    <row r="1129">
      <c r="A1129" s="76" t="s">
        <v>36</v>
      </c>
      <c r="B1129" s="76" t="s">
        <v>602</v>
      </c>
      <c r="C1129" s="76">
        <v>871.0</v>
      </c>
      <c r="D1129" s="76" t="s">
        <v>1669</v>
      </c>
      <c r="E1129" s="76" t="s">
        <v>31</v>
      </c>
      <c r="F1129" s="202">
        <v>44897.0</v>
      </c>
      <c r="G1129" s="202">
        <v>45202.0</v>
      </c>
      <c r="H1129" s="202">
        <v>45202.0</v>
      </c>
      <c r="I1129" s="202">
        <v>45202.0</v>
      </c>
      <c r="J1129" s="78">
        <v>69.99</v>
      </c>
      <c r="K1129" s="78">
        <v>0.0</v>
      </c>
      <c r="L1129" s="78">
        <f t="shared" si="161"/>
        <v>69.99</v>
      </c>
      <c r="M1129" s="76">
        <v>1.0</v>
      </c>
      <c r="N1129" s="78">
        <f t="shared" si="160"/>
        <v>0</v>
      </c>
    </row>
    <row r="1130">
      <c r="A1130" s="76" t="s">
        <v>36</v>
      </c>
      <c r="B1130" s="76" t="s">
        <v>598</v>
      </c>
      <c r="C1130" s="76">
        <v>909.0</v>
      </c>
      <c r="D1130" s="76" t="s">
        <v>1670</v>
      </c>
      <c r="E1130" s="76" t="s">
        <v>31</v>
      </c>
      <c r="F1130" s="202">
        <v>44915.0</v>
      </c>
      <c r="G1130" s="202">
        <v>45058.0</v>
      </c>
      <c r="H1130" s="202">
        <v>45229.0</v>
      </c>
      <c r="I1130" s="202">
        <v>45230.0</v>
      </c>
      <c r="J1130" s="78">
        <v>14.99</v>
      </c>
      <c r="K1130" s="78">
        <v>11.24</v>
      </c>
      <c r="L1130" s="78">
        <f t="shared" si="161"/>
        <v>3.75</v>
      </c>
      <c r="M1130" s="76">
        <v>4.0</v>
      </c>
      <c r="N1130" s="78">
        <f t="shared" si="160"/>
        <v>2.81</v>
      </c>
    </row>
    <row r="1131">
      <c r="A1131" s="76" t="s">
        <v>36</v>
      </c>
      <c r="B1131" s="76"/>
      <c r="C1131" s="76">
        <v>780.0</v>
      </c>
      <c r="D1131" s="76" t="s">
        <v>1671</v>
      </c>
      <c r="E1131" s="76" t="s">
        <v>31</v>
      </c>
      <c r="F1131" s="202">
        <v>45006.0</v>
      </c>
      <c r="G1131" s="202">
        <v>45014.0</v>
      </c>
      <c r="H1131" s="202">
        <v>45015.0</v>
      </c>
      <c r="I1131" s="202">
        <v>45015.0</v>
      </c>
      <c r="J1131" s="78">
        <v>44.99</v>
      </c>
      <c r="K1131" s="78">
        <v>0.0</v>
      </c>
      <c r="L1131" s="78">
        <f t="shared" si="161"/>
        <v>44.99</v>
      </c>
      <c r="M1131" s="76">
        <v>2.0</v>
      </c>
      <c r="N1131" s="78">
        <f t="shared" si="160"/>
        <v>0</v>
      </c>
    </row>
    <row r="1132">
      <c r="A1132" s="76" t="s">
        <v>36</v>
      </c>
      <c r="B1132" s="76"/>
      <c r="C1132" s="76">
        <v>682.0</v>
      </c>
      <c r="D1132" s="76" t="s">
        <v>1672</v>
      </c>
      <c r="E1132" s="76" t="s">
        <v>31</v>
      </c>
      <c r="F1132" s="202">
        <v>45065.0</v>
      </c>
      <c r="G1132" s="202">
        <v>45265.0</v>
      </c>
      <c r="H1132" s="202">
        <v>45265.0</v>
      </c>
      <c r="I1132" s="202">
        <v>45265.0</v>
      </c>
      <c r="J1132" s="78">
        <v>69.99</v>
      </c>
      <c r="K1132" s="78">
        <v>0.0</v>
      </c>
      <c r="L1132" s="78">
        <f t="shared" si="161"/>
        <v>69.99</v>
      </c>
      <c r="M1132" s="76">
        <v>1.0</v>
      </c>
      <c r="N1132" s="78">
        <f t="shared" si="160"/>
        <v>0</v>
      </c>
    </row>
    <row r="1133">
      <c r="A1133" s="76" t="s">
        <v>36</v>
      </c>
      <c r="B1133" s="76"/>
      <c r="C1133" s="76">
        <v>1057.0</v>
      </c>
      <c r="D1133" s="76" t="s">
        <v>1673</v>
      </c>
      <c r="E1133" s="76" t="s">
        <v>31</v>
      </c>
      <c r="F1133" s="202">
        <v>45099.0</v>
      </c>
      <c r="G1133" s="202">
        <v>45693.0</v>
      </c>
      <c r="H1133" s="202">
        <v>45693.0</v>
      </c>
      <c r="I1133" s="202">
        <v>45693.0</v>
      </c>
      <c r="J1133" s="204">
        <v>9.99</v>
      </c>
      <c r="K1133" s="204">
        <v>1.99</v>
      </c>
      <c r="L1133" s="78">
        <f t="shared" si="161"/>
        <v>8</v>
      </c>
      <c r="M1133" s="76">
        <v>1.0</v>
      </c>
      <c r="N1133" s="78">
        <f t="shared" si="160"/>
        <v>1.99</v>
      </c>
    </row>
    <row r="1134">
      <c r="A1134" s="76" t="s">
        <v>36</v>
      </c>
      <c r="B1134" s="76"/>
      <c r="C1134" s="76">
        <v>768.0</v>
      </c>
      <c r="D1134" s="76" t="s">
        <v>1674</v>
      </c>
      <c r="E1134" s="76" t="s">
        <v>31</v>
      </c>
      <c r="F1134" s="202">
        <v>45119.0</v>
      </c>
      <c r="G1134" s="202">
        <v>45495.0</v>
      </c>
      <c r="H1134" s="202">
        <v>45495.0</v>
      </c>
      <c r="I1134" s="202">
        <v>45495.0</v>
      </c>
      <c r="J1134" s="204">
        <v>23.99</v>
      </c>
      <c r="K1134" s="204">
        <v>4.59</v>
      </c>
      <c r="L1134" s="78">
        <f t="shared" si="161"/>
        <v>19.4</v>
      </c>
      <c r="M1134" s="76">
        <v>1.0</v>
      </c>
      <c r="N1134" s="78">
        <f t="shared" si="160"/>
        <v>4.59</v>
      </c>
    </row>
    <row r="1135">
      <c r="A1135" s="76" t="s">
        <v>36</v>
      </c>
      <c r="B1135" s="76"/>
      <c r="C1135" s="76">
        <v>1055.0</v>
      </c>
      <c r="D1135" s="76" t="s">
        <v>1675</v>
      </c>
      <c r="E1135" s="76" t="s">
        <v>31</v>
      </c>
      <c r="F1135" s="202">
        <v>45129.0</v>
      </c>
      <c r="G1135" s="202">
        <v>45692.0</v>
      </c>
      <c r="H1135" s="202">
        <v>45700.0</v>
      </c>
      <c r="I1135" s="202">
        <v>45704.0</v>
      </c>
      <c r="J1135" s="78">
        <v>39.99</v>
      </c>
      <c r="K1135" s="78">
        <v>0.0</v>
      </c>
      <c r="L1135" s="78">
        <f t="shared" si="161"/>
        <v>39.99</v>
      </c>
      <c r="M1135" s="76">
        <v>23.0</v>
      </c>
      <c r="N1135" s="78">
        <f t="shared" si="160"/>
        <v>0</v>
      </c>
    </row>
    <row r="1136">
      <c r="A1136" s="76" t="s">
        <v>36</v>
      </c>
      <c r="B1136" s="76" t="s">
        <v>611</v>
      </c>
      <c r="C1136" s="76">
        <v>756.0</v>
      </c>
      <c r="D1136" s="76" t="s">
        <v>1676</v>
      </c>
      <c r="E1136" s="76" t="s">
        <v>31</v>
      </c>
      <c r="F1136" s="202">
        <v>45181.0</v>
      </c>
      <c r="G1136" s="202">
        <v>45181.0</v>
      </c>
      <c r="H1136" s="202">
        <v>45181.0</v>
      </c>
      <c r="I1136" s="202">
        <v>45182.0</v>
      </c>
      <c r="J1136" s="78">
        <v>14.99</v>
      </c>
      <c r="K1136" s="78">
        <v>0.0</v>
      </c>
      <c r="L1136" s="78">
        <f t="shared" si="161"/>
        <v>14.99</v>
      </c>
      <c r="M1136" s="76">
        <v>2.0</v>
      </c>
      <c r="N1136" s="78">
        <f t="shared" si="160"/>
        <v>0</v>
      </c>
    </row>
    <row r="1137">
      <c r="A1137" s="76" t="s">
        <v>36</v>
      </c>
      <c r="B1137" s="76"/>
      <c r="C1137" s="76">
        <v>1036.0</v>
      </c>
      <c r="D1137" s="76" t="s">
        <v>1677</v>
      </c>
      <c r="E1137" s="76" t="s">
        <v>31</v>
      </c>
      <c r="F1137" s="202">
        <v>45359.0</v>
      </c>
      <c r="G1137" s="202">
        <v>45567.0</v>
      </c>
      <c r="H1137" s="202">
        <v>45567.0</v>
      </c>
      <c r="I1137" s="202">
        <v>45567.0</v>
      </c>
      <c r="J1137" s="78">
        <v>74.99</v>
      </c>
      <c r="K1137" s="78">
        <v>0.0</v>
      </c>
      <c r="L1137" s="78">
        <f t="shared" si="161"/>
        <v>74.99</v>
      </c>
      <c r="M1137" s="76">
        <v>1.0</v>
      </c>
      <c r="N1137" s="78">
        <f t="shared" si="160"/>
        <v>0</v>
      </c>
    </row>
    <row r="1138">
      <c r="A1138" s="76" t="s">
        <v>36</v>
      </c>
      <c r="B1138" s="76"/>
      <c r="C1138" s="76">
        <v>735.0</v>
      </c>
      <c r="D1138" s="76" t="s">
        <v>1678</v>
      </c>
      <c r="E1138" s="76" t="s">
        <v>31</v>
      </c>
      <c r="F1138" s="202">
        <v>45370.0</v>
      </c>
      <c r="G1138" s="202">
        <v>45538.0</v>
      </c>
      <c r="H1138" s="202">
        <v>45538.0</v>
      </c>
      <c r="I1138" s="202">
        <v>45538.0</v>
      </c>
      <c r="J1138" s="78">
        <v>69.99</v>
      </c>
      <c r="K1138" s="78">
        <v>0.0</v>
      </c>
      <c r="L1138" s="78">
        <f t="shared" si="161"/>
        <v>69.99</v>
      </c>
      <c r="M1138" s="76">
        <v>1.0</v>
      </c>
      <c r="N1138" s="78">
        <f t="shared" si="160"/>
        <v>0</v>
      </c>
    </row>
    <row r="1139">
      <c r="A1139" s="76" t="s">
        <v>36</v>
      </c>
      <c r="B1139" s="76" t="s">
        <v>625</v>
      </c>
      <c r="C1139" s="76">
        <v>642.0</v>
      </c>
      <c r="D1139" s="76" t="s">
        <v>1679</v>
      </c>
      <c r="E1139" s="76" t="s">
        <v>31</v>
      </c>
      <c r="F1139" s="202">
        <v>45538.0</v>
      </c>
      <c r="G1139" s="202">
        <v>45538.0</v>
      </c>
      <c r="H1139" s="202">
        <v>45538.0</v>
      </c>
      <c r="I1139" s="202">
        <v>45539.0</v>
      </c>
      <c r="J1139" s="78">
        <v>39.99</v>
      </c>
      <c r="K1139" s="78">
        <v>0.0</v>
      </c>
      <c r="L1139" s="78">
        <f t="shared" si="161"/>
        <v>39.99</v>
      </c>
      <c r="M1139" s="76">
        <v>2.0</v>
      </c>
      <c r="N1139" s="78">
        <f t="shared" si="160"/>
        <v>0</v>
      </c>
    </row>
    <row r="1140">
      <c r="A1140" s="74" t="s">
        <v>36</v>
      </c>
      <c r="B1140" s="106"/>
      <c r="C1140" s="37">
        <v>1083.0</v>
      </c>
      <c r="D1140" s="38" t="s">
        <v>49</v>
      </c>
      <c r="E1140" s="38" t="s">
        <v>31</v>
      </c>
      <c r="F1140" s="39">
        <v>45735.0</v>
      </c>
      <c r="G1140" s="39">
        <v>45800.0</v>
      </c>
      <c r="H1140" s="39">
        <v>45803.0</v>
      </c>
      <c r="I1140" s="39">
        <v>45805.0</v>
      </c>
      <c r="J1140" s="40">
        <v>21.99</v>
      </c>
      <c r="K1140" s="40">
        <v>17.59</v>
      </c>
      <c r="L1140" s="41">
        <f t="shared" si="161"/>
        <v>4.4</v>
      </c>
      <c r="M1140" s="36">
        <v>9.0</v>
      </c>
      <c r="N1140" s="40">
        <f t="shared" si="160"/>
        <v>1.954444444</v>
      </c>
    </row>
    <row r="1141">
      <c r="A1141" s="76" t="s">
        <v>36</v>
      </c>
      <c r="B1141" s="76" t="s">
        <v>572</v>
      </c>
      <c r="C1141" s="203">
        <v>974.0</v>
      </c>
      <c r="D1141" s="76" t="s">
        <v>1680</v>
      </c>
      <c r="E1141" s="76" t="s">
        <v>663</v>
      </c>
      <c r="F1141" s="202">
        <v>42656.0</v>
      </c>
      <c r="G1141" s="202">
        <v>43475.0</v>
      </c>
      <c r="H1141" s="202">
        <v>43475.0</v>
      </c>
      <c r="I1141" s="202">
        <v>43475.0</v>
      </c>
      <c r="J1141" s="204">
        <v>19.99</v>
      </c>
      <c r="K1141" s="204">
        <v>19.99</v>
      </c>
      <c r="L1141" s="78">
        <f t="shared" si="161"/>
        <v>0</v>
      </c>
      <c r="M1141" s="76">
        <v>4.0</v>
      </c>
      <c r="N1141" s="78">
        <f t="shared" si="160"/>
        <v>4.9975</v>
      </c>
    </row>
    <row r="1142">
      <c r="A1142" s="76" t="s">
        <v>36</v>
      </c>
      <c r="B1142" s="76" t="s">
        <v>524</v>
      </c>
      <c r="C1142" s="76">
        <v>986.0</v>
      </c>
      <c r="D1142" s="76" t="s">
        <v>1681</v>
      </c>
      <c r="E1142" s="76" t="s">
        <v>663</v>
      </c>
      <c r="F1142" s="202">
        <v>42656.0</v>
      </c>
      <c r="G1142" s="202">
        <v>43543.0</v>
      </c>
      <c r="H1142" s="202">
        <v>43543.0</v>
      </c>
      <c r="I1142" s="202">
        <v>43543.0</v>
      </c>
      <c r="J1142" s="78">
        <v>29.99</v>
      </c>
      <c r="K1142" s="78">
        <v>14.99</v>
      </c>
      <c r="L1142" s="78">
        <f t="shared" si="161"/>
        <v>15</v>
      </c>
      <c r="M1142" s="76">
        <v>2.0</v>
      </c>
      <c r="N1142" s="78">
        <f t="shared" si="160"/>
        <v>7.495</v>
      </c>
    </row>
    <row r="1143">
      <c r="A1143" s="76" t="s">
        <v>36</v>
      </c>
      <c r="B1143" s="76" t="s">
        <v>531</v>
      </c>
      <c r="C1143" s="76">
        <v>968.0</v>
      </c>
      <c r="D1143" s="76" t="s">
        <v>1682</v>
      </c>
      <c r="E1143" s="76" t="s">
        <v>663</v>
      </c>
      <c r="F1143" s="202">
        <v>42656.0</v>
      </c>
      <c r="G1143" s="202">
        <v>43466.0</v>
      </c>
      <c r="H1143" s="202">
        <v>43467.0</v>
      </c>
      <c r="I1143" s="202">
        <v>44023.0</v>
      </c>
      <c r="J1143" s="78">
        <v>28.98</v>
      </c>
      <c r="K1143" s="78">
        <v>14.98</v>
      </c>
      <c r="L1143" s="78">
        <f t="shared" si="161"/>
        <v>14</v>
      </c>
      <c r="M1143" s="76">
        <v>8.0</v>
      </c>
      <c r="N1143" s="78">
        <f t="shared" si="160"/>
        <v>1.8725</v>
      </c>
    </row>
    <row r="1144">
      <c r="A1144" s="76" t="s">
        <v>36</v>
      </c>
      <c r="B1144" s="76" t="s">
        <v>505</v>
      </c>
      <c r="C1144" s="76">
        <v>953.0</v>
      </c>
      <c r="D1144" s="76" t="s">
        <v>1683</v>
      </c>
      <c r="E1144" s="76" t="s">
        <v>663</v>
      </c>
      <c r="F1144" s="202">
        <v>42671.0</v>
      </c>
      <c r="G1144" s="202">
        <v>43468.0</v>
      </c>
      <c r="H1144" s="202">
        <v>43475.0</v>
      </c>
      <c r="I1144" s="202">
        <v>43475.0</v>
      </c>
      <c r="J1144" s="78">
        <v>19.99</v>
      </c>
      <c r="K1144" s="78">
        <v>4.99</v>
      </c>
      <c r="L1144" s="78">
        <f t="shared" si="161"/>
        <v>15</v>
      </c>
      <c r="M1144" s="76">
        <v>1.0</v>
      </c>
      <c r="N1144" s="78">
        <f t="shared" si="160"/>
        <v>4.99</v>
      </c>
    </row>
    <row r="1145">
      <c r="A1145" s="76" t="s">
        <v>36</v>
      </c>
      <c r="B1145" s="76" t="s">
        <v>593</v>
      </c>
      <c r="C1145" s="76">
        <v>972.0</v>
      </c>
      <c r="D1145" s="76" t="s">
        <v>1684</v>
      </c>
      <c r="E1145" s="76" t="s">
        <v>663</v>
      </c>
      <c r="F1145" s="202">
        <v>42717.0</v>
      </c>
      <c r="G1145" s="202">
        <v>43468.0</v>
      </c>
      <c r="H1145" s="202">
        <v>43542.0</v>
      </c>
      <c r="I1145" s="202">
        <v>43542.0</v>
      </c>
      <c r="J1145" s="78">
        <v>24.99</v>
      </c>
      <c r="K1145" s="78">
        <v>12.49</v>
      </c>
      <c r="L1145" s="78">
        <f t="shared" si="161"/>
        <v>12.5</v>
      </c>
      <c r="M1145" s="76">
        <v>1.0</v>
      </c>
      <c r="N1145" s="78">
        <f t="shared" si="160"/>
        <v>12.49</v>
      </c>
    </row>
    <row r="1146">
      <c r="A1146" s="76" t="s">
        <v>36</v>
      </c>
      <c r="B1146" s="76"/>
      <c r="C1146" s="76">
        <v>985.0</v>
      </c>
      <c r="D1146" s="204" t="s">
        <v>1685</v>
      </c>
      <c r="E1146" s="204" t="s">
        <v>663</v>
      </c>
      <c r="F1146" s="202">
        <v>42787.0</v>
      </c>
      <c r="G1146" s="202">
        <v>43472.0</v>
      </c>
      <c r="H1146" s="202">
        <v>44521.0</v>
      </c>
      <c r="I1146" s="202">
        <v>44522.0</v>
      </c>
      <c r="J1146" s="78">
        <v>18.99</v>
      </c>
      <c r="K1146" s="78">
        <v>6.49</v>
      </c>
      <c r="L1146" s="78">
        <f t="shared" si="161"/>
        <v>12.5</v>
      </c>
      <c r="M1146" s="76">
        <v>3.0</v>
      </c>
      <c r="N1146" s="78">
        <f t="shared" si="160"/>
        <v>2.163333333</v>
      </c>
    </row>
    <row r="1147">
      <c r="A1147" s="76" t="s">
        <v>36</v>
      </c>
      <c r="B1147" s="76" t="s">
        <v>584</v>
      </c>
      <c r="C1147" s="76">
        <v>994.0</v>
      </c>
      <c r="D1147" s="204" t="s">
        <v>1686</v>
      </c>
      <c r="E1147" s="204" t="s">
        <v>663</v>
      </c>
      <c r="F1147" s="202">
        <v>42885.0</v>
      </c>
      <c r="G1147" s="202">
        <v>43472.0</v>
      </c>
      <c r="H1147" s="202">
        <v>43543.0</v>
      </c>
      <c r="I1147" s="202">
        <v>43543.0</v>
      </c>
      <c r="J1147" s="78">
        <v>24.99</v>
      </c>
      <c r="K1147" s="78">
        <v>19.99</v>
      </c>
      <c r="L1147" s="78">
        <f t="shared" si="161"/>
        <v>5</v>
      </c>
      <c r="M1147" s="76">
        <v>1.0</v>
      </c>
      <c r="N1147" s="78">
        <f t="shared" si="160"/>
        <v>19.99</v>
      </c>
    </row>
    <row r="1148">
      <c r="A1148" s="76" t="s">
        <v>36</v>
      </c>
      <c r="B1148" s="76"/>
      <c r="C1148" s="76">
        <v>997.0</v>
      </c>
      <c r="D1148" s="204" t="s">
        <v>1687</v>
      </c>
      <c r="E1148" s="204" t="s">
        <v>663</v>
      </c>
      <c r="F1148" s="202">
        <v>43056.0</v>
      </c>
      <c r="G1148" s="202">
        <v>43469.0</v>
      </c>
      <c r="H1148" s="202">
        <v>43469.0</v>
      </c>
      <c r="I1148" s="202">
        <v>43469.0</v>
      </c>
      <c r="J1148" s="78">
        <v>69.99</v>
      </c>
      <c r="K1148" s="78">
        <v>0.0</v>
      </c>
      <c r="L1148" s="78">
        <f t="shared" si="161"/>
        <v>69.99</v>
      </c>
      <c r="M1148" s="76">
        <v>1.0</v>
      </c>
      <c r="N1148" s="78">
        <f t="shared" si="160"/>
        <v>0</v>
      </c>
    </row>
    <row r="1149">
      <c r="A1149" s="76" t="s">
        <v>36</v>
      </c>
      <c r="B1149" s="76"/>
      <c r="C1149" s="76">
        <v>957.0</v>
      </c>
      <c r="D1149" s="76" t="s">
        <v>1688</v>
      </c>
      <c r="E1149" s="76" t="s">
        <v>663</v>
      </c>
      <c r="F1149" s="202">
        <v>43070.0</v>
      </c>
      <c r="G1149" s="202">
        <v>43468.0</v>
      </c>
      <c r="H1149" s="202">
        <v>43468.0</v>
      </c>
      <c r="I1149" s="202">
        <v>45151.0</v>
      </c>
      <c r="J1149" s="78">
        <v>29.99</v>
      </c>
      <c r="K1149" s="78">
        <v>0.0</v>
      </c>
      <c r="L1149" s="78">
        <f t="shared" si="161"/>
        <v>29.99</v>
      </c>
      <c r="M1149" s="76">
        <v>2.0</v>
      </c>
      <c r="N1149" s="78">
        <f t="shared" si="160"/>
        <v>0</v>
      </c>
    </row>
    <row r="1150">
      <c r="A1150" s="76" t="s">
        <v>36</v>
      </c>
      <c r="B1150" s="76"/>
      <c r="C1150" s="76">
        <v>943.0</v>
      </c>
      <c r="D1150" s="76" t="s">
        <v>1689</v>
      </c>
      <c r="E1150" s="76" t="s">
        <v>663</v>
      </c>
      <c r="F1150" s="202">
        <v>43088.0</v>
      </c>
      <c r="G1150" s="202">
        <v>44433.0</v>
      </c>
      <c r="H1150" s="202">
        <v>44436.0</v>
      </c>
      <c r="I1150" s="202">
        <v>44437.0</v>
      </c>
      <c r="J1150" s="78">
        <v>11.99</v>
      </c>
      <c r="K1150" s="78">
        <v>4.79</v>
      </c>
      <c r="L1150" s="78">
        <f t="shared" si="161"/>
        <v>7.2</v>
      </c>
      <c r="M1150" s="76">
        <v>3.0</v>
      </c>
      <c r="N1150" s="78">
        <f t="shared" si="160"/>
        <v>1.596666667</v>
      </c>
    </row>
    <row r="1151">
      <c r="A1151" s="76" t="s">
        <v>36</v>
      </c>
      <c r="B1151" s="76" t="s">
        <v>502</v>
      </c>
      <c r="C1151" s="76">
        <v>1005.0</v>
      </c>
      <c r="D1151" s="76" t="s">
        <v>1690</v>
      </c>
      <c r="E1151" s="76" t="s">
        <v>663</v>
      </c>
      <c r="F1151" s="202">
        <v>43088.0</v>
      </c>
      <c r="G1151" s="202">
        <v>43912.0</v>
      </c>
      <c r="H1151" s="202">
        <v>43912.0</v>
      </c>
      <c r="I1151" s="202">
        <v>43912.0</v>
      </c>
      <c r="J1151" s="78">
        <v>21.99</v>
      </c>
      <c r="K1151" s="78">
        <v>6.99</v>
      </c>
      <c r="L1151" s="78">
        <f t="shared" si="161"/>
        <v>15</v>
      </c>
      <c r="M1151" s="76">
        <v>2.0</v>
      </c>
      <c r="N1151" s="78">
        <f t="shared" si="160"/>
        <v>3.495</v>
      </c>
    </row>
    <row r="1152">
      <c r="A1152" s="76" t="s">
        <v>36</v>
      </c>
      <c r="B1152" s="76" t="s">
        <v>606</v>
      </c>
      <c r="C1152" s="76">
        <v>993.0</v>
      </c>
      <c r="D1152" s="76" t="s">
        <v>1691</v>
      </c>
      <c r="E1152" s="76" t="s">
        <v>663</v>
      </c>
      <c r="F1152" s="202">
        <v>43144.0</v>
      </c>
      <c r="G1152" s="202">
        <v>43468.0</v>
      </c>
      <c r="H1152" s="202">
        <v>43468.0</v>
      </c>
      <c r="I1152" s="202">
        <v>43468.0</v>
      </c>
      <c r="J1152" s="78">
        <v>24.99</v>
      </c>
      <c r="K1152" s="78">
        <v>7.99</v>
      </c>
      <c r="L1152" s="78">
        <f t="shared" si="161"/>
        <v>17</v>
      </c>
      <c r="M1152" s="76">
        <v>1.0</v>
      </c>
      <c r="N1152" s="78">
        <f t="shared" si="160"/>
        <v>7.99</v>
      </c>
    </row>
    <row r="1153">
      <c r="A1153" s="76" t="s">
        <v>36</v>
      </c>
      <c r="B1153" s="76" t="s">
        <v>578</v>
      </c>
      <c r="C1153" s="76">
        <v>982.0</v>
      </c>
      <c r="D1153" s="76" t="s">
        <v>1692</v>
      </c>
      <c r="E1153" s="76" t="s">
        <v>663</v>
      </c>
      <c r="F1153" s="202">
        <v>43158.0</v>
      </c>
      <c r="G1153" s="202">
        <v>43468.0</v>
      </c>
      <c r="H1153" s="202">
        <v>43543.0</v>
      </c>
      <c r="I1153" s="202">
        <v>43543.0</v>
      </c>
      <c r="J1153" s="78">
        <v>29.99</v>
      </c>
      <c r="K1153" s="78">
        <v>17.99</v>
      </c>
      <c r="L1153" s="78">
        <f t="shared" si="161"/>
        <v>12</v>
      </c>
      <c r="M1153" s="76">
        <v>2.0</v>
      </c>
      <c r="N1153" s="78">
        <f t="shared" si="160"/>
        <v>8.995</v>
      </c>
    </row>
    <row r="1154">
      <c r="A1154" s="76" t="s">
        <v>36</v>
      </c>
      <c r="B1154" s="76" t="s">
        <v>615</v>
      </c>
      <c r="C1154" s="76">
        <v>960.0</v>
      </c>
      <c r="D1154" s="76" t="s">
        <v>1693</v>
      </c>
      <c r="E1154" s="76" t="s">
        <v>663</v>
      </c>
      <c r="F1154" s="202">
        <v>43165.0</v>
      </c>
      <c r="G1154" s="202">
        <v>43564.0</v>
      </c>
      <c r="H1154" s="202">
        <v>43565.0</v>
      </c>
      <c r="I1154" s="202">
        <v>44041.0</v>
      </c>
      <c r="J1154" s="78">
        <v>17.99</v>
      </c>
      <c r="K1154" s="78">
        <v>7.99</v>
      </c>
      <c r="L1154" s="78">
        <f t="shared" si="161"/>
        <v>10</v>
      </c>
      <c r="M1154" s="76">
        <v>1.0</v>
      </c>
      <c r="N1154" s="78">
        <f t="shared" si="160"/>
        <v>7.99</v>
      </c>
    </row>
    <row r="1155">
      <c r="A1155" s="76" t="s">
        <v>36</v>
      </c>
      <c r="B1155" s="76" t="s">
        <v>535</v>
      </c>
      <c r="C1155" s="76">
        <v>977.0</v>
      </c>
      <c r="D1155" s="76" t="s">
        <v>1694</v>
      </c>
      <c r="E1155" s="76" t="s">
        <v>663</v>
      </c>
      <c r="F1155" s="202">
        <v>43167.0</v>
      </c>
      <c r="G1155" s="202">
        <v>43468.0</v>
      </c>
      <c r="H1155" s="202">
        <v>43469.0</v>
      </c>
      <c r="I1155" s="202">
        <v>43469.0</v>
      </c>
      <c r="J1155" s="204">
        <v>19.99</v>
      </c>
      <c r="K1155" s="204">
        <v>14.99</v>
      </c>
      <c r="L1155" s="78">
        <f t="shared" si="161"/>
        <v>5</v>
      </c>
      <c r="M1155" s="76">
        <v>1.0</v>
      </c>
      <c r="N1155" s="78">
        <f t="shared" si="160"/>
        <v>14.99</v>
      </c>
    </row>
    <row r="1156">
      <c r="A1156" s="76" t="s">
        <v>36</v>
      </c>
      <c r="B1156" s="76"/>
      <c r="C1156" s="76">
        <v>987.0</v>
      </c>
      <c r="D1156" s="76" t="s">
        <v>1695</v>
      </c>
      <c r="E1156" s="76" t="s">
        <v>663</v>
      </c>
      <c r="F1156" s="202">
        <v>43200.0</v>
      </c>
      <c r="G1156" s="202">
        <v>43475.0</v>
      </c>
      <c r="H1156" s="202">
        <v>43475.0</v>
      </c>
      <c r="I1156" s="202">
        <v>43475.0</v>
      </c>
      <c r="J1156" s="78">
        <v>29.99</v>
      </c>
      <c r="K1156" s="78">
        <v>29.99</v>
      </c>
      <c r="L1156" s="78">
        <f t="shared" si="161"/>
        <v>0</v>
      </c>
      <c r="M1156" s="76">
        <v>1.0</v>
      </c>
      <c r="N1156" s="78">
        <f t="shared" si="160"/>
        <v>29.99</v>
      </c>
    </row>
    <row r="1157">
      <c r="A1157" s="76" t="s">
        <v>36</v>
      </c>
      <c r="B1157" s="76" t="s">
        <v>623</v>
      </c>
      <c r="C1157" s="76">
        <v>964.0</v>
      </c>
      <c r="D1157" s="76" t="s">
        <v>1696</v>
      </c>
      <c r="E1157" s="76" t="s">
        <v>663</v>
      </c>
      <c r="F1157" s="202">
        <v>43242.0</v>
      </c>
      <c r="G1157" s="202">
        <v>44446.0</v>
      </c>
      <c r="H1157" s="202">
        <v>44677.0</v>
      </c>
      <c r="I1157" s="202">
        <v>44677.0</v>
      </c>
      <c r="J1157" s="78">
        <v>5.99</v>
      </c>
      <c r="K1157" s="78">
        <v>0.0</v>
      </c>
      <c r="L1157" s="78">
        <f t="shared" si="161"/>
        <v>5.99</v>
      </c>
      <c r="M1157" s="76">
        <v>1.0</v>
      </c>
      <c r="N1157" s="78">
        <f t="shared" si="160"/>
        <v>0</v>
      </c>
    </row>
    <row r="1158">
      <c r="A1158" s="76" t="s">
        <v>36</v>
      </c>
      <c r="B1158" s="76"/>
      <c r="C1158" s="76">
        <v>956.0</v>
      </c>
      <c r="D1158" s="76" t="s">
        <v>1697</v>
      </c>
      <c r="E1158" s="76" t="s">
        <v>663</v>
      </c>
      <c r="F1158" s="202">
        <v>43368.0</v>
      </c>
      <c r="G1158" s="202">
        <v>43548.0</v>
      </c>
      <c r="H1158" s="202">
        <v>43709.0</v>
      </c>
      <c r="I1158" s="202">
        <v>43711.0</v>
      </c>
      <c r="J1158" s="78">
        <v>24.99</v>
      </c>
      <c r="K1158" s="78">
        <v>11.99</v>
      </c>
      <c r="L1158" s="78">
        <f t="shared" si="161"/>
        <v>13</v>
      </c>
      <c r="M1158" s="76">
        <v>3.0</v>
      </c>
      <c r="N1158" s="78">
        <f t="shared" si="160"/>
        <v>3.996666667</v>
      </c>
    </row>
    <row r="1159">
      <c r="A1159" s="76" t="s">
        <v>36</v>
      </c>
      <c r="B1159" s="76" t="s">
        <v>530</v>
      </c>
      <c r="C1159" s="76">
        <v>951.0</v>
      </c>
      <c r="D1159" s="76" t="s">
        <v>1698</v>
      </c>
      <c r="E1159" s="76" t="s">
        <v>663</v>
      </c>
      <c r="F1159" s="202">
        <v>43585.0</v>
      </c>
      <c r="G1159" s="202">
        <v>43824.0</v>
      </c>
      <c r="H1159" s="202">
        <v>43843.0</v>
      </c>
      <c r="I1159" s="202">
        <v>44679.0</v>
      </c>
      <c r="J1159" s="78">
        <v>29.99</v>
      </c>
      <c r="K1159" s="78">
        <v>17.99</v>
      </c>
      <c r="L1159" s="78">
        <f t="shared" si="161"/>
        <v>12</v>
      </c>
      <c r="M1159" s="76">
        <v>2.0</v>
      </c>
      <c r="N1159" s="78">
        <f t="shared" si="160"/>
        <v>8.995</v>
      </c>
    </row>
    <row r="1160">
      <c r="A1160" s="76" t="s">
        <v>36</v>
      </c>
      <c r="B1160" s="76"/>
      <c r="C1160" s="76">
        <v>983.0</v>
      </c>
      <c r="D1160" s="76" t="s">
        <v>1699</v>
      </c>
      <c r="E1160" s="76" t="s">
        <v>663</v>
      </c>
      <c r="F1160" s="202">
        <v>43655.0</v>
      </c>
      <c r="G1160" s="202">
        <v>43699.0</v>
      </c>
      <c r="H1160" s="202">
        <v>44041.0</v>
      </c>
      <c r="I1160" s="202">
        <v>44041.0</v>
      </c>
      <c r="J1160" s="78">
        <v>19.99</v>
      </c>
      <c r="K1160" s="78">
        <v>19.99</v>
      </c>
      <c r="L1160" s="78">
        <f t="shared" si="161"/>
        <v>0</v>
      </c>
      <c r="M1160" s="76">
        <v>2.0</v>
      </c>
      <c r="N1160" s="78">
        <f t="shared" si="160"/>
        <v>9.995</v>
      </c>
    </row>
    <row r="1161">
      <c r="A1161" s="76" t="s">
        <v>36</v>
      </c>
      <c r="B1161" s="76" t="s">
        <v>597</v>
      </c>
      <c r="C1161" s="76">
        <v>1000.0</v>
      </c>
      <c r="D1161" s="76" t="s">
        <v>1700</v>
      </c>
      <c r="E1161" s="76" t="s">
        <v>663</v>
      </c>
      <c r="F1161" s="202">
        <v>43956.0</v>
      </c>
      <c r="G1161" s="202">
        <v>44502.0</v>
      </c>
      <c r="H1161" s="202">
        <v>44502.0</v>
      </c>
      <c r="I1161" s="202">
        <v>44502.0</v>
      </c>
      <c r="J1161" s="78">
        <v>39.99</v>
      </c>
      <c r="K1161" s="78">
        <v>0.0</v>
      </c>
      <c r="L1161" s="78">
        <f t="shared" si="161"/>
        <v>39.99</v>
      </c>
      <c r="M1161" s="76">
        <v>1.0</v>
      </c>
      <c r="N1161" s="78">
        <f t="shared" si="160"/>
        <v>0</v>
      </c>
    </row>
    <row r="1162">
      <c r="A1162" s="76" t="s">
        <v>36</v>
      </c>
      <c r="B1162" s="76" t="s">
        <v>504</v>
      </c>
      <c r="C1162" s="76">
        <v>980.0</v>
      </c>
      <c r="D1162" s="76" t="s">
        <v>1701</v>
      </c>
      <c r="E1162" s="76" t="s">
        <v>663</v>
      </c>
      <c r="F1162" s="202">
        <v>44015.0</v>
      </c>
      <c r="G1162" s="202">
        <v>44091.0</v>
      </c>
      <c r="H1162" s="202">
        <v>44257.0</v>
      </c>
      <c r="I1162" s="202">
        <v>44257.0</v>
      </c>
      <c r="J1162" s="78">
        <v>39.99</v>
      </c>
      <c r="K1162" s="78">
        <v>0.0</v>
      </c>
      <c r="L1162" s="78">
        <f t="shared" si="161"/>
        <v>39.99</v>
      </c>
      <c r="M1162" s="76">
        <v>3.0</v>
      </c>
      <c r="N1162" s="78">
        <f t="shared" si="160"/>
        <v>0</v>
      </c>
    </row>
    <row r="1163">
      <c r="A1163" s="76" t="s">
        <v>36</v>
      </c>
      <c r="B1163" s="76" t="s">
        <v>633</v>
      </c>
      <c r="C1163" s="76">
        <v>1007.0</v>
      </c>
      <c r="D1163" s="76" t="s">
        <v>1702</v>
      </c>
      <c r="E1163" s="76" t="s">
        <v>663</v>
      </c>
      <c r="F1163" s="202">
        <v>44103.0</v>
      </c>
      <c r="G1163" s="202">
        <v>44502.0</v>
      </c>
      <c r="H1163" s="202">
        <v>44502.0</v>
      </c>
      <c r="I1163" s="202">
        <v>44502.0</v>
      </c>
      <c r="J1163" s="78">
        <v>24.99</v>
      </c>
      <c r="K1163" s="78">
        <v>0.0</v>
      </c>
      <c r="L1163" s="78">
        <f t="shared" si="161"/>
        <v>24.99</v>
      </c>
      <c r="M1163" s="76">
        <v>1.0</v>
      </c>
      <c r="N1163" s="78">
        <f t="shared" si="160"/>
        <v>0</v>
      </c>
    </row>
    <row r="1164">
      <c r="A1164" s="76" t="s">
        <v>36</v>
      </c>
      <c r="B1164" s="76"/>
      <c r="C1164" s="76">
        <v>973.0</v>
      </c>
      <c r="D1164" s="76" t="s">
        <v>1703</v>
      </c>
      <c r="E1164" s="76" t="s">
        <v>663</v>
      </c>
      <c r="F1164" s="202">
        <v>44432.0</v>
      </c>
      <c r="G1164" s="202">
        <v>44555.0</v>
      </c>
      <c r="H1164" s="202">
        <v>44555.0</v>
      </c>
      <c r="I1164" s="202">
        <v>44555.0</v>
      </c>
      <c r="J1164" s="78">
        <v>24.99</v>
      </c>
      <c r="K1164" s="78">
        <v>0.0</v>
      </c>
      <c r="L1164" s="78">
        <f t="shared" si="161"/>
        <v>24.99</v>
      </c>
      <c r="M1164" s="76">
        <v>1.0</v>
      </c>
      <c r="N1164" s="78">
        <f t="shared" si="160"/>
        <v>0</v>
      </c>
    </row>
    <row r="1165">
      <c r="A1165" s="76" t="s">
        <v>36</v>
      </c>
      <c r="B1165" s="76" t="s">
        <v>539</v>
      </c>
      <c r="C1165" s="76">
        <v>989.0</v>
      </c>
      <c r="D1165" s="76" t="s">
        <v>1704</v>
      </c>
      <c r="E1165" s="76" t="s">
        <v>663</v>
      </c>
      <c r="F1165" s="202">
        <v>44615.0</v>
      </c>
      <c r="G1165" s="202">
        <v>44708.0</v>
      </c>
      <c r="H1165" s="202">
        <v>44708.0</v>
      </c>
      <c r="I1165" s="202">
        <v>44708.0</v>
      </c>
      <c r="J1165" s="78">
        <v>19.99</v>
      </c>
      <c r="K1165" s="78">
        <v>13.99</v>
      </c>
      <c r="L1165" s="78">
        <f t="shared" si="161"/>
        <v>6</v>
      </c>
      <c r="M1165" s="76">
        <v>1.0</v>
      </c>
      <c r="N1165" s="78">
        <f t="shared" si="160"/>
        <v>13.99</v>
      </c>
    </row>
    <row r="1166">
      <c r="A1166" s="76" t="s">
        <v>36</v>
      </c>
      <c r="B1166" s="76" t="s">
        <v>509</v>
      </c>
      <c r="C1166" s="76">
        <v>1022.0</v>
      </c>
      <c r="D1166" s="76" t="s">
        <v>1705</v>
      </c>
      <c r="E1166" s="76" t="s">
        <v>74</v>
      </c>
      <c r="F1166" s="202">
        <v>44154.0</v>
      </c>
      <c r="G1166" s="202">
        <v>44539.0</v>
      </c>
      <c r="H1166" s="202">
        <v>44539.0</v>
      </c>
      <c r="I1166" s="202">
        <v>44539.0</v>
      </c>
      <c r="J1166" s="78">
        <v>14.99</v>
      </c>
      <c r="K1166" s="78">
        <v>0.0</v>
      </c>
      <c r="L1166" s="78">
        <f t="shared" si="161"/>
        <v>14.99</v>
      </c>
      <c r="M1166" s="76">
        <v>1.0</v>
      </c>
      <c r="N1166" s="78">
        <f t="shared" si="160"/>
        <v>0</v>
      </c>
    </row>
    <row r="1167">
      <c r="A1167" s="76" t="s">
        <v>36</v>
      </c>
      <c r="B1167" s="76"/>
      <c r="C1167" s="76">
        <v>1028.0</v>
      </c>
      <c r="D1167" s="76" t="s">
        <v>1706</v>
      </c>
      <c r="E1167" s="76" t="s">
        <v>74</v>
      </c>
      <c r="F1167" s="202">
        <v>44358.0</v>
      </c>
      <c r="G1167" s="202">
        <v>44555.0</v>
      </c>
      <c r="H1167" s="202">
        <v>44557.0</v>
      </c>
      <c r="I1167" s="202">
        <v>44559.0</v>
      </c>
      <c r="J1167" s="78">
        <v>79.99</v>
      </c>
      <c r="K1167" s="78">
        <v>0.0</v>
      </c>
      <c r="L1167" s="78">
        <f t="shared" si="161"/>
        <v>79.99</v>
      </c>
      <c r="M1167" s="76">
        <v>19.0</v>
      </c>
      <c r="N1167" s="78">
        <f t="shared" si="160"/>
        <v>0</v>
      </c>
    </row>
    <row r="1168">
      <c r="A1168" s="76" t="s">
        <v>36</v>
      </c>
      <c r="B1168" s="76" t="s">
        <v>497</v>
      </c>
      <c r="C1168" s="76">
        <v>1024.0</v>
      </c>
      <c r="D1168" s="76" t="s">
        <v>1707</v>
      </c>
      <c r="E1168" s="76" t="s">
        <v>74</v>
      </c>
      <c r="F1168" s="202">
        <v>44964.0</v>
      </c>
      <c r="G1168" s="202">
        <v>44811.0</v>
      </c>
      <c r="H1168" s="202">
        <v>44964.0</v>
      </c>
      <c r="I1168" s="202">
        <v>44979.0</v>
      </c>
      <c r="J1168" s="78">
        <v>84.99</v>
      </c>
      <c r="K1168" s="78">
        <v>0.0</v>
      </c>
      <c r="L1168" s="78">
        <f t="shared" si="161"/>
        <v>84.99</v>
      </c>
      <c r="M1168" s="76">
        <v>93.0</v>
      </c>
      <c r="N1168" s="78">
        <f t="shared" si="160"/>
        <v>0</v>
      </c>
    </row>
    <row r="1169">
      <c r="A1169" s="76" t="s">
        <v>36</v>
      </c>
      <c r="B1169" s="76"/>
      <c r="C1169" s="76">
        <v>1025.0</v>
      </c>
      <c r="D1169" s="76" t="s">
        <v>1708</v>
      </c>
      <c r="E1169" s="76" t="s">
        <v>74</v>
      </c>
      <c r="F1169" s="202">
        <v>45219.0</v>
      </c>
      <c r="G1169" s="202">
        <v>45176.0</v>
      </c>
      <c r="H1169" s="202">
        <v>45219.0</v>
      </c>
      <c r="I1169" s="202">
        <v>45384.0</v>
      </c>
      <c r="J1169" s="78">
        <v>89.99</v>
      </c>
      <c r="K1169" s="78">
        <v>0.0</v>
      </c>
      <c r="L1169" s="78">
        <f t="shared" si="161"/>
        <v>89.99</v>
      </c>
      <c r="M1169" s="76">
        <v>44.0</v>
      </c>
      <c r="N1169" s="78">
        <f t="shared" si="160"/>
        <v>0</v>
      </c>
    </row>
    <row r="1170">
      <c r="A1170" s="76" t="s">
        <v>36</v>
      </c>
      <c r="B1170" s="76" t="s">
        <v>551</v>
      </c>
      <c r="C1170" s="76">
        <v>1026.0</v>
      </c>
      <c r="D1170" s="76" t="s">
        <v>1709</v>
      </c>
      <c r="E1170" s="76" t="s">
        <v>74</v>
      </c>
      <c r="F1170" s="202">
        <v>45344.0</v>
      </c>
      <c r="G1170" s="202">
        <v>45491.0</v>
      </c>
      <c r="H1170" s="202">
        <v>45501.0</v>
      </c>
      <c r="I1170" s="202">
        <v>45501.0</v>
      </c>
      <c r="J1170" s="78">
        <v>29.99</v>
      </c>
      <c r="K1170" s="78">
        <v>17.99</v>
      </c>
      <c r="L1170" s="78">
        <f t="shared" si="161"/>
        <v>12</v>
      </c>
      <c r="M1170" s="76">
        <v>1.0</v>
      </c>
      <c r="N1170" s="78">
        <f t="shared" si="160"/>
        <v>17.99</v>
      </c>
    </row>
    <row r="1171">
      <c r="A1171" s="76" t="s">
        <v>36</v>
      </c>
      <c r="B1171" s="76" t="s">
        <v>580</v>
      </c>
      <c r="C1171" s="76">
        <v>1045.0</v>
      </c>
      <c r="D1171" s="76" t="s">
        <v>1710</v>
      </c>
      <c r="E1171" s="76" t="s">
        <v>74</v>
      </c>
      <c r="F1171" s="202">
        <v>45377.0</v>
      </c>
      <c r="G1171" s="202">
        <v>45602.0</v>
      </c>
      <c r="H1171" s="202">
        <v>45651.0</v>
      </c>
      <c r="I1171" s="202">
        <v>45653.0</v>
      </c>
      <c r="J1171" s="78">
        <v>29.99</v>
      </c>
      <c r="K1171" s="78">
        <v>19.49</v>
      </c>
      <c r="L1171" s="78">
        <f t="shared" si="161"/>
        <v>10.5</v>
      </c>
      <c r="M1171" s="76">
        <v>9.0</v>
      </c>
      <c r="N1171" s="78">
        <f t="shared" si="160"/>
        <v>2.165555556</v>
      </c>
    </row>
    <row r="1172">
      <c r="A1172" s="76" t="s">
        <v>36</v>
      </c>
      <c r="B1172" s="76" t="s">
        <v>594</v>
      </c>
      <c r="C1172" s="76">
        <v>1014.0</v>
      </c>
      <c r="D1172" s="76" t="s">
        <v>1711</v>
      </c>
      <c r="E1172" s="76" t="s">
        <v>74</v>
      </c>
      <c r="F1172" s="202">
        <v>45421.0</v>
      </c>
      <c r="G1172" s="202">
        <v>45542.0</v>
      </c>
      <c r="H1172" s="202">
        <v>45563.0</v>
      </c>
      <c r="I1172" s="202">
        <v>45563.0</v>
      </c>
      <c r="J1172" s="78">
        <v>24.99</v>
      </c>
      <c r="K1172" s="78">
        <v>0.0</v>
      </c>
      <c r="L1172" s="78">
        <f t="shared" si="161"/>
        <v>24.99</v>
      </c>
      <c r="M1172" s="76">
        <v>1.0</v>
      </c>
      <c r="N1172" s="78">
        <f t="shared" si="160"/>
        <v>0</v>
      </c>
    </row>
    <row r="1173">
      <c r="A1173" s="76" t="s">
        <v>36</v>
      </c>
      <c r="B1173" s="76" t="s">
        <v>513</v>
      </c>
      <c r="C1173" s="76">
        <v>1046.0</v>
      </c>
      <c r="D1173" s="76" t="s">
        <v>1712</v>
      </c>
      <c r="E1173" s="76" t="s">
        <v>74</v>
      </c>
      <c r="F1173" s="202">
        <v>45580.0</v>
      </c>
      <c r="G1173" s="202">
        <v>45602.0</v>
      </c>
      <c r="H1173" s="202">
        <v>45603.0</v>
      </c>
      <c r="I1173" s="202">
        <v>45604.0</v>
      </c>
      <c r="J1173" s="78">
        <v>19.99</v>
      </c>
      <c r="K1173" s="78">
        <v>13.99</v>
      </c>
      <c r="L1173" s="78">
        <f t="shared" si="161"/>
        <v>6</v>
      </c>
      <c r="M1173" s="76">
        <v>8.0</v>
      </c>
      <c r="N1173" s="78">
        <f t="shared" si="160"/>
        <v>1.74875</v>
      </c>
    </row>
    <row r="1174">
      <c r="A1174" s="71">
        <f t="shared" ref="A1174:B1174" si="162">COUNTA(A876:A1173)</f>
        <v>298</v>
      </c>
      <c r="B1174" s="71">
        <f t="shared" si="162"/>
        <v>150</v>
      </c>
      <c r="C1174" s="70"/>
      <c r="D1174" s="71"/>
      <c r="E1174" s="71"/>
      <c r="F1174" s="207"/>
      <c r="G1174" s="207"/>
      <c r="H1174" s="207"/>
      <c r="I1174" s="207"/>
      <c r="J1174" s="208">
        <f t="shared" ref="J1174:M1174" si="163">SUM(J876:J1173)</f>
        <v>7969.63</v>
      </c>
      <c r="K1174" s="208">
        <f t="shared" si="163"/>
        <v>3666.32</v>
      </c>
      <c r="L1174" s="208">
        <f t="shared" si="163"/>
        <v>4303.31</v>
      </c>
      <c r="M1174" s="71">
        <f t="shared" si="163"/>
        <v>6003</v>
      </c>
      <c r="N1174" s="208">
        <f>SUM(N876:N1173)/M1174</f>
        <v>0.1362121646</v>
      </c>
    </row>
    <row r="1175">
      <c r="A1175" s="132"/>
      <c r="B1175" s="132"/>
      <c r="C1175" s="132"/>
      <c r="D1175" s="133"/>
      <c r="E1175" s="133"/>
      <c r="F1175" s="134"/>
      <c r="G1175" s="134"/>
      <c r="H1175" s="134"/>
      <c r="I1175" s="134"/>
    </row>
    <row r="1176">
      <c r="A1176" s="70" t="s">
        <v>639</v>
      </c>
      <c r="B1176" s="70" t="s">
        <v>638</v>
      </c>
      <c r="C1176" s="70">
        <v>701.0</v>
      </c>
      <c r="D1176" s="70" t="s">
        <v>1713</v>
      </c>
      <c r="E1176" s="70" t="s">
        <v>31</v>
      </c>
      <c r="F1176" s="130">
        <v>42514.0</v>
      </c>
      <c r="G1176" s="130">
        <v>42754.0</v>
      </c>
      <c r="H1176" s="130">
        <v>42764.0</v>
      </c>
      <c r="I1176" s="130">
        <v>45058.0</v>
      </c>
      <c r="J1176" s="72">
        <v>17.99</v>
      </c>
      <c r="K1176" s="72">
        <v>9.99</v>
      </c>
      <c r="L1176" s="72">
        <f t="shared" ref="L1176:L1179" si="164">J1176-K1176</f>
        <v>8</v>
      </c>
      <c r="M1176" s="70">
        <v>3.0</v>
      </c>
      <c r="N1176" s="72">
        <f t="shared" ref="N1176:N1179" si="165">K1176/M1176</f>
        <v>3.33</v>
      </c>
    </row>
    <row r="1177">
      <c r="A1177" s="70" t="s">
        <v>639</v>
      </c>
      <c r="B1177" s="70" t="s">
        <v>640</v>
      </c>
      <c r="C1177" s="70">
        <v>872.0</v>
      </c>
      <c r="D1177" s="70" t="s">
        <v>1714</v>
      </c>
      <c r="E1177" s="70" t="s">
        <v>31</v>
      </c>
      <c r="F1177" s="130">
        <v>43921.0</v>
      </c>
      <c r="G1177" s="130">
        <v>44640.0</v>
      </c>
      <c r="H1177" s="130">
        <v>44640.0</v>
      </c>
      <c r="I1177" s="130">
        <v>44640.0</v>
      </c>
      <c r="J1177" s="72">
        <v>11.66</v>
      </c>
      <c r="K1177" s="72">
        <v>5.83</v>
      </c>
      <c r="L1177" s="72">
        <f t="shared" si="164"/>
        <v>5.83</v>
      </c>
      <c r="M1177" s="70">
        <v>1.0</v>
      </c>
      <c r="N1177" s="72">
        <f t="shared" si="165"/>
        <v>5.83</v>
      </c>
    </row>
    <row r="1178">
      <c r="A1178" s="70" t="s">
        <v>639</v>
      </c>
      <c r="B1178" s="70"/>
      <c r="C1178" s="70">
        <v>622.0</v>
      </c>
      <c r="D1178" s="70" t="s">
        <v>1715</v>
      </c>
      <c r="E1178" s="70" t="s">
        <v>31</v>
      </c>
      <c r="F1178" s="130">
        <v>44152.0</v>
      </c>
      <c r="G1178" s="130">
        <v>44640.0</v>
      </c>
      <c r="H1178" s="130">
        <v>44640.0</v>
      </c>
      <c r="I1178" s="130">
        <v>44640.0</v>
      </c>
      <c r="J1178" s="72">
        <v>11.66</v>
      </c>
      <c r="K1178" s="72">
        <v>5.83</v>
      </c>
      <c r="L1178" s="72">
        <f t="shared" si="164"/>
        <v>5.83</v>
      </c>
      <c r="M1178" s="70">
        <v>1.0</v>
      </c>
      <c r="N1178" s="72">
        <f t="shared" si="165"/>
        <v>5.83</v>
      </c>
    </row>
    <row r="1179">
      <c r="A1179" s="70" t="s">
        <v>639</v>
      </c>
      <c r="B1179" s="70"/>
      <c r="C1179" s="70">
        <v>752.0</v>
      </c>
      <c r="D1179" s="70" t="s">
        <v>1716</v>
      </c>
      <c r="E1179" s="70" t="s">
        <v>31</v>
      </c>
      <c r="F1179" s="130">
        <v>44404.0</v>
      </c>
      <c r="G1179" s="130">
        <v>44640.0</v>
      </c>
      <c r="H1179" s="130">
        <v>44838.0</v>
      </c>
      <c r="I1179" s="130">
        <v>44839.0</v>
      </c>
      <c r="J1179" s="72">
        <v>11.67</v>
      </c>
      <c r="K1179" s="72">
        <v>5.83</v>
      </c>
      <c r="L1179" s="72">
        <f t="shared" si="164"/>
        <v>5.84</v>
      </c>
      <c r="M1179" s="70">
        <v>4.0</v>
      </c>
      <c r="N1179" s="72">
        <f t="shared" si="165"/>
        <v>1.4575</v>
      </c>
    </row>
    <row r="1180">
      <c r="A1180" s="237">
        <f t="shared" ref="A1180:B1180" si="166">COUNTA(A1176:A1179)</f>
        <v>4</v>
      </c>
      <c r="B1180" s="237">
        <f t="shared" si="166"/>
        <v>2</v>
      </c>
      <c r="C1180" s="237"/>
      <c r="D1180" s="300"/>
      <c r="E1180" s="300"/>
      <c r="F1180" s="301"/>
      <c r="G1180" s="301"/>
      <c r="H1180" s="300"/>
      <c r="I1180" s="300"/>
      <c r="J1180" s="302">
        <f t="shared" ref="J1180:M1180" si="167">SUM(J1176:J1179)</f>
        <v>52.98</v>
      </c>
      <c r="K1180" s="302">
        <f t="shared" si="167"/>
        <v>27.48</v>
      </c>
      <c r="L1180" s="302">
        <f t="shared" si="167"/>
        <v>25.5</v>
      </c>
      <c r="M1180" s="300">
        <f t="shared" si="167"/>
        <v>9</v>
      </c>
      <c r="N1180" s="302">
        <f>SUM(N1176:N1179)/M1180</f>
        <v>1.8275</v>
      </c>
    </row>
  </sheetData>
  <autoFilter ref="$C$1:$N$1180"/>
  <hyperlinks>
    <hyperlink r:id="rId1" ref="B713"/>
    <hyperlink r:id="rId2" ref="B778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8.5"/>
    <col customWidth="1" min="3" max="3" width="14.38"/>
    <col customWidth="1" min="4" max="4" width="13.5"/>
    <col customWidth="1" min="5" max="5" width="13.38"/>
    <col customWidth="1" min="6" max="6" width="11.0"/>
    <col customWidth="1" min="7" max="7" width="8.88"/>
    <col customWidth="1" min="8" max="8" width="8.5"/>
  </cols>
  <sheetData>
    <row r="1">
      <c r="A1" s="303" t="s">
        <v>8</v>
      </c>
      <c r="B1" s="304" t="s">
        <v>57</v>
      </c>
      <c r="C1" s="304" t="s">
        <v>58</v>
      </c>
      <c r="D1" s="303" t="s">
        <v>23</v>
      </c>
      <c r="E1" s="303" t="s">
        <v>24</v>
      </c>
      <c r="F1" s="304" t="s">
        <v>25</v>
      </c>
      <c r="G1" s="304" t="s">
        <v>26</v>
      </c>
      <c r="H1" s="304" t="s">
        <v>27</v>
      </c>
    </row>
    <row r="2">
      <c r="A2" s="48" t="s">
        <v>36</v>
      </c>
      <c r="B2" s="49">
        <v>298.0</v>
      </c>
      <c r="C2" s="49">
        <v>150.0</v>
      </c>
      <c r="D2" s="50">
        <v>7969.63</v>
      </c>
      <c r="E2" s="50">
        <v>3666.32</v>
      </c>
      <c r="F2" s="50">
        <v>4303.31</v>
      </c>
      <c r="G2" s="49">
        <v>6003.0</v>
      </c>
      <c r="H2" s="50">
        <v>0.14</v>
      </c>
    </row>
    <row r="3">
      <c r="A3" s="52" t="s">
        <v>32</v>
      </c>
      <c r="B3" s="53">
        <v>246.0</v>
      </c>
      <c r="C3" s="53">
        <v>51.0</v>
      </c>
      <c r="D3" s="55">
        <v>5141.13</v>
      </c>
      <c r="E3" s="55">
        <v>2255.15</v>
      </c>
      <c r="F3" s="55">
        <v>2885.98</v>
      </c>
      <c r="G3" s="53">
        <v>3239.0</v>
      </c>
      <c r="H3" s="55">
        <v>0.28</v>
      </c>
    </row>
    <row r="4">
      <c r="A4" s="52" t="s">
        <v>41</v>
      </c>
      <c r="B4" s="53">
        <v>175.0</v>
      </c>
      <c r="C4" s="53">
        <v>83.0</v>
      </c>
      <c r="D4" s="54">
        <v>3727.63</v>
      </c>
      <c r="E4" s="54">
        <v>1432.36</v>
      </c>
      <c r="F4" s="54">
        <v>2295.27</v>
      </c>
      <c r="G4" s="53">
        <v>1807.0</v>
      </c>
      <c r="H4" s="54">
        <v>0.38</v>
      </c>
    </row>
    <row r="5">
      <c r="A5" s="65" t="s">
        <v>28</v>
      </c>
      <c r="B5" s="305">
        <v>87.0</v>
      </c>
      <c r="C5" s="305">
        <v>47.0</v>
      </c>
      <c r="D5" s="306">
        <v>2775.87</v>
      </c>
      <c r="E5" s="306">
        <v>1162.92</v>
      </c>
      <c r="F5" s="306">
        <v>1612.95</v>
      </c>
      <c r="G5" s="66">
        <v>1772.0</v>
      </c>
      <c r="H5" s="307">
        <v>0.12</v>
      </c>
    </row>
    <row r="6">
      <c r="A6" s="65" t="s">
        <v>435</v>
      </c>
      <c r="B6" s="305">
        <v>9.0</v>
      </c>
      <c r="C6" s="111">
        <v>4.0</v>
      </c>
      <c r="D6" s="306">
        <v>242.93</v>
      </c>
      <c r="E6" s="306">
        <v>129.43</v>
      </c>
      <c r="F6" s="306">
        <v>113.5</v>
      </c>
      <c r="G6" s="66">
        <v>536.0</v>
      </c>
      <c r="H6" s="306">
        <v>0.01</v>
      </c>
    </row>
    <row r="7">
      <c r="A7" s="65" t="s">
        <v>271</v>
      </c>
      <c r="B7" s="111">
        <v>38.0</v>
      </c>
      <c r="C7" s="111">
        <v>25.0</v>
      </c>
      <c r="D7" s="306">
        <v>834.1</v>
      </c>
      <c r="E7" s="306">
        <v>309.6</v>
      </c>
      <c r="F7" s="306">
        <v>524.5</v>
      </c>
      <c r="G7" s="66">
        <v>449.0</v>
      </c>
      <c r="H7" s="307">
        <v>0.21</v>
      </c>
    </row>
    <row r="8">
      <c r="A8" s="24" t="s">
        <v>76</v>
      </c>
      <c r="B8" s="66">
        <v>23.0</v>
      </c>
      <c r="C8" s="66">
        <v>21.0</v>
      </c>
      <c r="D8" s="307">
        <v>531.35</v>
      </c>
      <c r="E8" s="307">
        <v>209.27</v>
      </c>
      <c r="F8" s="307">
        <v>322.08</v>
      </c>
      <c r="G8" s="66">
        <v>285.0</v>
      </c>
      <c r="H8" s="307">
        <v>0.15</v>
      </c>
    </row>
    <row r="9">
      <c r="A9" s="65" t="s">
        <v>459</v>
      </c>
      <c r="B9" s="66">
        <v>40.0</v>
      </c>
      <c r="C9" s="111">
        <v>25.0</v>
      </c>
      <c r="D9" s="307">
        <v>1034.82</v>
      </c>
      <c r="E9" s="307">
        <v>250.54</v>
      </c>
      <c r="F9" s="307">
        <v>784.28</v>
      </c>
      <c r="G9" s="66">
        <v>222.0</v>
      </c>
      <c r="H9" s="307">
        <v>0.57</v>
      </c>
    </row>
    <row r="10">
      <c r="A10" s="308" t="s">
        <v>405</v>
      </c>
      <c r="B10" s="309">
        <v>17.0</v>
      </c>
      <c r="C10" s="309">
        <v>15.0</v>
      </c>
      <c r="D10" s="310">
        <v>464.83</v>
      </c>
      <c r="E10" s="310">
        <v>169.78</v>
      </c>
      <c r="F10" s="310">
        <v>295.05</v>
      </c>
      <c r="G10" s="309">
        <v>206.0</v>
      </c>
      <c r="H10" s="310">
        <v>0.32</v>
      </c>
    </row>
    <row r="11">
      <c r="A11" s="308" t="s">
        <v>11</v>
      </c>
      <c r="B11" s="309">
        <v>18.0</v>
      </c>
      <c r="C11" s="309">
        <v>16.0</v>
      </c>
      <c r="D11" s="310">
        <v>436.82</v>
      </c>
      <c r="E11" s="310">
        <v>222.32</v>
      </c>
      <c r="F11" s="310">
        <v>214.5</v>
      </c>
      <c r="G11" s="309">
        <v>202.0</v>
      </c>
      <c r="H11" s="310">
        <v>0.45</v>
      </c>
    </row>
    <row r="12">
      <c r="A12" s="308" t="s">
        <v>389</v>
      </c>
      <c r="B12" s="311">
        <v>11.0</v>
      </c>
      <c r="C12" s="312">
        <v>7.0</v>
      </c>
      <c r="D12" s="313">
        <v>280.38</v>
      </c>
      <c r="E12" s="313">
        <v>137.74</v>
      </c>
      <c r="F12" s="313">
        <v>142.64</v>
      </c>
      <c r="G12" s="309">
        <v>200.0</v>
      </c>
      <c r="H12" s="313">
        <v>0.25</v>
      </c>
    </row>
    <row r="13">
      <c r="A13" s="314" t="s">
        <v>261</v>
      </c>
      <c r="B13" s="315">
        <v>18.0</v>
      </c>
      <c r="C13" s="315">
        <v>9.0</v>
      </c>
      <c r="D13" s="316">
        <v>461.81</v>
      </c>
      <c r="E13" s="316">
        <v>218.33</v>
      </c>
      <c r="F13" s="316">
        <v>243.48</v>
      </c>
      <c r="G13" s="317">
        <v>115.0</v>
      </c>
      <c r="H13" s="318">
        <v>1.02</v>
      </c>
    </row>
    <row r="14">
      <c r="A14" s="314" t="s">
        <v>424</v>
      </c>
      <c r="B14" s="315">
        <v>3.0</v>
      </c>
      <c r="C14" s="315">
        <v>2.0</v>
      </c>
      <c r="D14" s="316">
        <v>75.97</v>
      </c>
      <c r="E14" s="316">
        <v>35.22</v>
      </c>
      <c r="F14" s="316">
        <v>40.75</v>
      </c>
      <c r="G14" s="317">
        <v>91.0</v>
      </c>
      <c r="H14" s="318">
        <v>0.02</v>
      </c>
    </row>
    <row r="15">
      <c r="A15" s="314" t="s">
        <v>322</v>
      </c>
      <c r="B15" s="317">
        <v>8.0</v>
      </c>
      <c r="C15" s="315">
        <v>6.0</v>
      </c>
      <c r="D15" s="318">
        <v>174.92</v>
      </c>
      <c r="E15" s="318">
        <v>26.94</v>
      </c>
      <c r="F15" s="318">
        <v>147.98</v>
      </c>
      <c r="G15" s="317">
        <v>75.0</v>
      </c>
      <c r="H15" s="318">
        <v>0.23</v>
      </c>
    </row>
    <row r="16">
      <c r="A16" s="314" t="s">
        <v>13</v>
      </c>
      <c r="B16" s="317">
        <v>6.0</v>
      </c>
      <c r="C16" s="317">
        <v>6.0</v>
      </c>
      <c r="D16" s="318">
        <v>76.95</v>
      </c>
      <c r="E16" s="318">
        <v>49.0</v>
      </c>
      <c r="F16" s="318">
        <v>27.95</v>
      </c>
      <c r="G16" s="317">
        <v>70.0</v>
      </c>
      <c r="H16" s="318">
        <v>0.32</v>
      </c>
    </row>
    <row r="17">
      <c r="A17" s="319" t="s">
        <v>165</v>
      </c>
      <c r="B17" s="317">
        <v>5.0</v>
      </c>
      <c r="C17" s="317">
        <v>5.0</v>
      </c>
      <c r="D17" s="318">
        <v>106.95</v>
      </c>
      <c r="E17" s="318">
        <v>61.96</v>
      </c>
      <c r="F17" s="318">
        <v>44.99</v>
      </c>
      <c r="G17" s="317">
        <v>67.0</v>
      </c>
      <c r="H17" s="318">
        <v>0.57</v>
      </c>
    </row>
    <row r="18">
      <c r="A18" s="314" t="s">
        <v>317</v>
      </c>
      <c r="B18" s="315">
        <v>3.0</v>
      </c>
      <c r="C18" s="315">
        <v>2.0</v>
      </c>
      <c r="D18" s="316">
        <v>53.97</v>
      </c>
      <c r="E18" s="316">
        <v>24.48</v>
      </c>
      <c r="F18" s="316">
        <v>29.49</v>
      </c>
      <c r="G18" s="315">
        <v>51.0</v>
      </c>
      <c r="H18" s="316">
        <v>0.06</v>
      </c>
    </row>
    <row r="19">
      <c r="A19" s="314" t="s">
        <v>399</v>
      </c>
      <c r="B19" s="317">
        <v>2.0</v>
      </c>
      <c r="C19" s="315">
        <v>1.0</v>
      </c>
      <c r="D19" s="318">
        <v>54.98</v>
      </c>
      <c r="E19" s="318">
        <v>35.43</v>
      </c>
      <c r="F19" s="318">
        <v>19.55</v>
      </c>
      <c r="G19" s="317">
        <v>42.0</v>
      </c>
      <c r="H19" s="318">
        <v>0.05</v>
      </c>
    </row>
    <row r="20">
      <c r="A20" s="314" t="s">
        <v>447</v>
      </c>
      <c r="B20" s="315">
        <v>12.0</v>
      </c>
      <c r="C20" s="315">
        <v>11.0</v>
      </c>
      <c r="D20" s="316">
        <v>202.88</v>
      </c>
      <c r="E20" s="316">
        <v>71.25</v>
      </c>
      <c r="F20" s="316">
        <v>131.63</v>
      </c>
      <c r="G20" s="315">
        <v>39.0</v>
      </c>
      <c r="H20" s="316">
        <v>1.25</v>
      </c>
    </row>
    <row r="21">
      <c r="A21" s="67" t="s">
        <v>98</v>
      </c>
      <c r="B21" s="64">
        <v>5.0</v>
      </c>
      <c r="C21" s="320">
        <v>3.0</v>
      </c>
      <c r="D21" s="321">
        <v>149.95</v>
      </c>
      <c r="E21" s="321">
        <v>79.95</v>
      </c>
      <c r="F21" s="321">
        <v>70.0</v>
      </c>
      <c r="G21" s="64">
        <v>37.0</v>
      </c>
      <c r="H21" s="321">
        <v>1.0</v>
      </c>
    </row>
    <row r="22">
      <c r="A22" s="56" t="s">
        <v>45</v>
      </c>
      <c r="B22" s="57">
        <v>1.0</v>
      </c>
      <c r="C22" s="57">
        <v>1.0</v>
      </c>
      <c r="D22" s="58">
        <v>24.99</v>
      </c>
      <c r="E22" s="58">
        <v>9.99</v>
      </c>
      <c r="F22" s="58">
        <v>15.0</v>
      </c>
      <c r="G22" s="49">
        <v>28.0</v>
      </c>
      <c r="H22" s="50">
        <v>0.36</v>
      </c>
    </row>
    <row r="23">
      <c r="A23" s="63" t="s">
        <v>401</v>
      </c>
      <c r="B23" s="64">
        <v>2.0</v>
      </c>
      <c r="C23" s="64">
        <v>1.0</v>
      </c>
      <c r="D23" s="321">
        <v>29.98</v>
      </c>
      <c r="E23" s="321">
        <v>4.99</v>
      </c>
      <c r="F23" s="321">
        <v>24.99</v>
      </c>
      <c r="G23" s="64">
        <v>23.0</v>
      </c>
      <c r="H23" s="321">
        <v>0.02</v>
      </c>
    </row>
    <row r="24">
      <c r="A24" s="67" t="s">
        <v>379</v>
      </c>
      <c r="B24" s="322">
        <v>2.0</v>
      </c>
      <c r="C24" s="322">
        <v>2.0</v>
      </c>
      <c r="D24" s="323">
        <v>66.97</v>
      </c>
      <c r="E24" s="323">
        <v>12.98</v>
      </c>
      <c r="F24" s="323">
        <v>53.99</v>
      </c>
      <c r="G24" s="64">
        <v>21.0</v>
      </c>
      <c r="H24" s="323">
        <v>0.03</v>
      </c>
    </row>
    <row r="25">
      <c r="A25" s="67" t="s">
        <v>487</v>
      </c>
      <c r="B25" s="322">
        <v>1.0</v>
      </c>
      <c r="C25" s="322">
        <v>1.0</v>
      </c>
      <c r="D25" s="323">
        <v>14.99</v>
      </c>
      <c r="E25" s="323">
        <v>0.0</v>
      </c>
      <c r="F25" s="323">
        <v>14.99</v>
      </c>
      <c r="G25" s="64">
        <v>21.0</v>
      </c>
      <c r="H25" s="323">
        <v>0.0</v>
      </c>
    </row>
    <row r="26">
      <c r="A26" s="67" t="s">
        <v>445</v>
      </c>
      <c r="B26" s="322">
        <v>1.0</v>
      </c>
      <c r="C26" s="322">
        <v>1.0</v>
      </c>
      <c r="D26" s="323">
        <v>14.99</v>
      </c>
      <c r="E26" s="323">
        <v>4.99</v>
      </c>
      <c r="F26" s="323">
        <v>10.0</v>
      </c>
      <c r="G26" s="322">
        <v>18.0</v>
      </c>
      <c r="H26" s="324">
        <v>0.28</v>
      </c>
    </row>
    <row r="27">
      <c r="A27" s="67" t="s">
        <v>489</v>
      </c>
      <c r="B27" s="320">
        <v>6.0</v>
      </c>
      <c r="C27" s="322">
        <v>3.0</v>
      </c>
      <c r="D27" s="325">
        <v>167.95</v>
      </c>
      <c r="E27" s="325">
        <v>69.95</v>
      </c>
      <c r="F27" s="325">
        <v>98.0</v>
      </c>
      <c r="G27" s="326">
        <v>17.0</v>
      </c>
      <c r="H27" s="325">
        <v>1.85</v>
      </c>
    </row>
    <row r="28">
      <c r="A28" s="67" t="s">
        <v>171</v>
      </c>
      <c r="B28" s="322">
        <v>9.0</v>
      </c>
      <c r="C28" s="322">
        <v>6.0</v>
      </c>
      <c r="D28" s="323">
        <v>244.9</v>
      </c>
      <c r="E28" s="323">
        <v>22.47</v>
      </c>
      <c r="F28" s="323">
        <v>222.43</v>
      </c>
      <c r="G28" s="64">
        <v>15.0</v>
      </c>
      <c r="H28" s="324">
        <v>1.08</v>
      </c>
    </row>
    <row r="29">
      <c r="A29" s="314" t="s">
        <v>427</v>
      </c>
      <c r="B29" s="317">
        <v>7.0</v>
      </c>
      <c r="C29" s="317">
        <v>7.0</v>
      </c>
      <c r="D29" s="310">
        <v>61.93</v>
      </c>
      <c r="E29" s="310">
        <v>30.59</v>
      </c>
      <c r="F29" s="310">
        <v>31.34</v>
      </c>
      <c r="G29" s="309">
        <v>14.0</v>
      </c>
      <c r="H29" s="310">
        <v>1.29</v>
      </c>
    </row>
    <row r="30">
      <c r="A30" s="67" t="s">
        <v>639</v>
      </c>
      <c r="B30" s="322">
        <v>4.0</v>
      </c>
      <c r="C30" s="322">
        <v>2.0</v>
      </c>
      <c r="D30" s="323">
        <v>52.98</v>
      </c>
      <c r="E30" s="323">
        <v>27.48</v>
      </c>
      <c r="F30" s="323">
        <v>25.5</v>
      </c>
      <c r="G30" s="64">
        <v>9.0</v>
      </c>
      <c r="H30" s="323">
        <v>1.83</v>
      </c>
    </row>
    <row r="31">
      <c r="A31" s="67" t="s">
        <v>382</v>
      </c>
      <c r="B31" s="322">
        <v>2.0</v>
      </c>
      <c r="C31" s="322">
        <v>2.0</v>
      </c>
      <c r="D31" s="323">
        <v>29.98</v>
      </c>
      <c r="E31" s="323">
        <v>13.73</v>
      </c>
      <c r="F31" s="323">
        <v>16.25</v>
      </c>
      <c r="G31" s="64">
        <v>9.0</v>
      </c>
      <c r="H31" s="323">
        <v>0.55</v>
      </c>
    </row>
    <row r="32">
      <c r="A32" s="65" t="s">
        <v>162</v>
      </c>
      <c r="B32" s="66">
        <v>5.0</v>
      </c>
      <c r="C32" s="66">
        <v>2.0</v>
      </c>
      <c r="D32" s="327">
        <v>74.97</v>
      </c>
      <c r="E32" s="327">
        <v>16.47</v>
      </c>
      <c r="F32" s="327">
        <v>58.5</v>
      </c>
      <c r="G32" s="66">
        <v>7.0</v>
      </c>
      <c r="H32" s="327">
        <v>1.71</v>
      </c>
    </row>
    <row r="33">
      <c r="A33" s="314" t="s">
        <v>440</v>
      </c>
      <c r="B33" s="328">
        <v>4.0</v>
      </c>
      <c r="C33" s="315">
        <v>2.0</v>
      </c>
      <c r="D33" s="316">
        <v>57.96</v>
      </c>
      <c r="E33" s="316">
        <v>17.46</v>
      </c>
      <c r="F33" s="316">
        <v>40.5</v>
      </c>
      <c r="G33" s="317">
        <v>6.0</v>
      </c>
      <c r="H33" s="316">
        <v>1.47</v>
      </c>
    </row>
    <row r="34">
      <c r="A34" s="67" t="s">
        <v>312</v>
      </c>
      <c r="B34" s="322">
        <v>2.0</v>
      </c>
      <c r="C34" s="322">
        <v>2.0</v>
      </c>
      <c r="D34" s="323">
        <v>29.98</v>
      </c>
      <c r="E34" s="323">
        <v>23.98</v>
      </c>
      <c r="F34" s="323">
        <v>6.0</v>
      </c>
      <c r="G34" s="64">
        <v>6.0</v>
      </c>
      <c r="H34" s="324">
        <v>2.66</v>
      </c>
    </row>
    <row r="35">
      <c r="A35" s="67" t="s">
        <v>160</v>
      </c>
      <c r="B35" s="322">
        <v>1.0</v>
      </c>
      <c r="C35" s="322">
        <v>1.0</v>
      </c>
      <c r="D35" s="323">
        <v>7.99</v>
      </c>
      <c r="E35" s="323">
        <v>2.99</v>
      </c>
      <c r="F35" s="323">
        <v>5.0</v>
      </c>
      <c r="G35" s="64">
        <v>6.0</v>
      </c>
      <c r="H35" s="324">
        <v>0.5</v>
      </c>
    </row>
    <row r="36">
      <c r="A36" s="67" t="s">
        <v>421</v>
      </c>
      <c r="B36" s="64">
        <v>2.0</v>
      </c>
      <c r="C36" s="64">
        <v>2.0</v>
      </c>
      <c r="D36" s="324">
        <v>28.98</v>
      </c>
      <c r="E36" s="324">
        <v>15.98</v>
      </c>
      <c r="F36" s="324">
        <v>13.0</v>
      </c>
      <c r="G36" s="64">
        <v>4.0</v>
      </c>
      <c r="H36" s="324">
        <v>3.33</v>
      </c>
    </row>
    <row r="37">
      <c r="A37" s="67" t="s">
        <v>107</v>
      </c>
      <c r="B37" s="322">
        <v>1.0</v>
      </c>
      <c r="C37" s="322">
        <v>1.0</v>
      </c>
      <c r="D37" s="323">
        <v>5.99</v>
      </c>
      <c r="E37" s="323">
        <v>5.99</v>
      </c>
      <c r="F37" s="323">
        <v>0.0</v>
      </c>
      <c r="G37" s="64">
        <v>3.0</v>
      </c>
      <c r="H37" s="324">
        <v>2.0</v>
      </c>
    </row>
    <row r="38">
      <c r="A38" s="67" t="s">
        <v>320</v>
      </c>
      <c r="B38" s="322">
        <v>1.0</v>
      </c>
      <c r="C38" s="322">
        <v>1.0</v>
      </c>
      <c r="D38" s="323">
        <v>4.99</v>
      </c>
      <c r="E38" s="323">
        <v>0.0</v>
      </c>
      <c r="F38" s="323">
        <v>4.99</v>
      </c>
      <c r="G38" s="64">
        <v>3.0</v>
      </c>
      <c r="H38" s="323">
        <v>0.0</v>
      </c>
    </row>
    <row r="39">
      <c r="A39" s="67" t="s">
        <v>385</v>
      </c>
      <c r="B39" s="320">
        <v>1.0</v>
      </c>
      <c r="C39" s="320">
        <v>1.0</v>
      </c>
      <c r="D39" s="323">
        <v>9.99</v>
      </c>
      <c r="E39" s="323">
        <v>6.99</v>
      </c>
      <c r="F39" s="323">
        <v>3.0</v>
      </c>
      <c r="G39" s="64">
        <v>3.0</v>
      </c>
      <c r="H39" s="323">
        <v>2.33</v>
      </c>
    </row>
    <row r="40">
      <c r="A40" s="67" t="s">
        <v>403</v>
      </c>
      <c r="B40" s="322">
        <v>1.0</v>
      </c>
      <c r="C40" s="322">
        <v>1.0</v>
      </c>
      <c r="D40" s="323">
        <v>19.99</v>
      </c>
      <c r="E40" s="323">
        <v>3.99</v>
      </c>
      <c r="F40" s="323">
        <v>16.0</v>
      </c>
      <c r="G40" s="322">
        <v>3.0</v>
      </c>
      <c r="H40" s="323">
        <v>1.33</v>
      </c>
    </row>
    <row r="41">
      <c r="A41" s="67" t="s">
        <v>102</v>
      </c>
      <c r="B41" s="322">
        <v>2.0</v>
      </c>
      <c r="C41" s="322">
        <v>2.0</v>
      </c>
      <c r="D41" s="323">
        <v>39.98</v>
      </c>
      <c r="E41" s="323">
        <v>10.98</v>
      </c>
      <c r="F41" s="323">
        <v>29.0</v>
      </c>
      <c r="G41" s="322">
        <v>2.0</v>
      </c>
      <c r="H41" s="323">
        <v>5.49</v>
      </c>
    </row>
    <row r="42">
      <c r="A42" s="67" t="s">
        <v>178</v>
      </c>
      <c r="B42" s="322">
        <v>1.0</v>
      </c>
      <c r="C42" s="322">
        <v>1.0</v>
      </c>
      <c r="D42" s="323">
        <v>1.99</v>
      </c>
      <c r="E42" s="323">
        <v>1.99</v>
      </c>
      <c r="F42" s="323">
        <v>0.0</v>
      </c>
      <c r="G42" s="64">
        <v>2.0</v>
      </c>
      <c r="H42" s="324">
        <v>1.0</v>
      </c>
    </row>
    <row r="43">
      <c r="A43" s="67" t="s">
        <v>387</v>
      </c>
      <c r="B43" s="322">
        <v>1.0</v>
      </c>
      <c r="C43" s="320">
        <v>1.0</v>
      </c>
      <c r="D43" s="323">
        <v>39.99</v>
      </c>
      <c r="E43" s="323">
        <v>19.99</v>
      </c>
      <c r="F43" s="323">
        <v>20.0</v>
      </c>
      <c r="G43" s="64">
        <v>2.0</v>
      </c>
      <c r="H43" s="324">
        <v>10.0</v>
      </c>
    </row>
    <row r="44">
      <c r="A44" s="67" t="s">
        <v>105</v>
      </c>
      <c r="B44" s="322">
        <v>1.0</v>
      </c>
      <c r="C44" s="322">
        <v>1.0</v>
      </c>
      <c r="D44" s="323">
        <v>14.49</v>
      </c>
      <c r="E44" s="323">
        <v>11.59</v>
      </c>
      <c r="F44" s="323">
        <v>2.9</v>
      </c>
      <c r="G44" s="64">
        <v>1.0</v>
      </c>
      <c r="H44" s="323">
        <v>11.59</v>
      </c>
    </row>
    <row r="45">
      <c r="A45" s="67" t="s">
        <v>315</v>
      </c>
      <c r="B45" s="322">
        <v>1.0</v>
      </c>
      <c r="C45" s="322">
        <v>1.0</v>
      </c>
      <c r="D45" s="323">
        <v>29.99</v>
      </c>
      <c r="E45" s="323">
        <v>10.99</v>
      </c>
      <c r="F45" s="323">
        <v>19.0</v>
      </c>
      <c r="G45" s="64">
        <v>1.0</v>
      </c>
      <c r="H45" s="323">
        <v>10.99</v>
      </c>
    </row>
    <row r="46">
      <c r="A46" s="67" t="s">
        <v>397</v>
      </c>
      <c r="B46" s="322">
        <v>1.0</v>
      </c>
      <c r="C46" s="320">
        <v>1.0</v>
      </c>
      <c r="D46" s="323">
        <v>39.99</v>
      </c>
      <c r="E46" s="323">
        <v>19.99</v>
      </c>
      <c r="F46" s="323">
        <v>20.0</v>
      </c>
      <c r="G46" s="64">
        <v>1.0</v>
      </c>
      <c r="H46" s="323">
        <v>19.99</v>
      </c>
    </row>
    <row r="47">
      <c r="A47" s="67" t="s">
        <v>443</v>
      </c>
      <c r="B47" s="320">
        <v>1.0</v>
      </c>
      <c r="C47" s="322">
        <v>1.0</v>
      </c>
      <c r="D47" s="323">
        <v>9.99</v>
      </c>
      <c r="E47" s="323">
        <v>4.99</v>
      </c>
      <c r="F47" s="323">
        <v>5.0</v>
      </c>
      <c r="G47" s="64">
        <v>1.0</v>
      </c>
      <c r="H47" s="323">
        <v>4.99</v>
      </c>
    </row>
    <row r="48">
      <c r="A48" s="67" t="s">
        <v>485</v>
      </c>
      <c r="B48" s="322">
        <v>1.0</v>
      </c>
      <c r="C48" s="322">
        <v>1.0</v>
      </c>
      <c r="D48" s="323">
        <v>39.99</v>
      </c>
      <c r="E48" s="323">
        <v>0.0</v>
      </c>
      <c r="F48" s="323">
        <v>39.99</v>
      </c>
      <c r="G48" s="64">
        <v>1.0</v>
      </c>
      <c r="H48" s="323">
        <v>0.0</v>
      </c>
    </row>
  </sheetData>
  <autoFilter ref="$A$1:$H$48">
    <sortState ref="A1:H48">
      <sortCondition descending="1" ref="G1:G48"/>
      <sortCondition descending="1" ref="B1:B48"/>
      <sortCondition ref="A1:A4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8.88"/>
  </cols>
  <sheetData>
    <row r="1">
      <c r="A1" s="329" t="s">
        <v>8</v>
      </c>
      <c r="B1" s="330" t="s">
        <v>57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>
      <c r="A2" s="48" t="s">
        <v>36</v>
      </c>
      <c r="B2" s="49">
        <v>298.0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>
      <c r="A3" s="52" t="s">
        <v>32</v>
      </c>
      <c r="B3" s="53">
        <v>246.0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>
      <c r="A4" s="52" t="s">
        <v>41</v>
      </c>
      <c r="B4" s="53">
        <v>175.0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>
      <c r="A5" s="65" t="s">
        <v>28</v>
      </c>
      <c r="B5" s="305">
        <v>87.0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>
      <c r="A6" s="65" t="s">
        <v>435</v>
      </c>
      <c r="B6" s="305">
        <v>9.0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>
      <c r="A7" s="65" t="s">
        <v>271</v>
      </c>
      <c r="B7" s="111">
        <v>38.0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>
      <c r="A8" s="24" t="s">
        <v>76</v>
      </c>
      <c r="B8" s="66">
        <v>23.0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>
      <c r="A9" s="65" t="s">
        <v>459</v>
      </c>
      <c r="B9" s="66">
        <v>40.0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>
      <c r="A10" s="308" t="s">
        <v>405</v>
      </c>
      <c r="B10" s="309">
        <v>17.0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>
      <c r="A11" s="308" t="s">
        <v>11</v>
      </c>
      <c r="B11" s="309">
        <v>18.0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>
      <c r="A12" s="308" t="s">
        <v>389</v>
      </c>
      <c r="B12" s="311">
        <v>11.0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>
      <c r="A13" s="314" t="s">
        <v>261</v>
      </c>
      <c r="B13" s="315">
        <v>18.0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>
      <c r="A14" s="314" t="s">
        <v>424</v>
      </c>
      <c r="B14" s="315">
        <v>3.0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>
      <c r="A15" s="314" t="s">
        <v>322</v>
      </c>
      <c r="B15" s="317">
        <v>8.0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>
      <c r="A16" s="314" t="s">
        <v>13</v>
      </c>
      <c r="B16" s="317">
        <v>6.0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>
      <c r="A17" s="319" t="s">
        <v>165</v>
      </c>
      <c r="B17" s="317">
        <v>5.0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>
      <c r="A18" s="314" t="s">
        <v>317</v>
      </c>
      <c r="B18" s="315">
        <v>3.0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>
      <c r="A19" s="314" t="s">
        <v>399</v>
      </c>
      <c r="B19" s="317">
        <v>2.0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>
      <c r="A20" s="314" t="s">
        <v>447</v>
      </c>
      <c r="B20" s="315">
        <v>12.0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>
      <c r="A21" s="67" t="s">
        <v>98</v>
      </c>
      <c r="B21" s="64">
        <v>5.0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>
      <c r="A22" s="56" t="s">
        <v>45</v>
      </c>
      <c r="B22" s="57">
        <v>1.0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>
      <c r="A23" s="63" t="s">
        <v>401</v>
      </c>
      <c r="B23" s="64">
        <v>2.0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>
      <c r="A24" s="67" t="s">
        <v>379</v>
      </c>
      <c r="B24" s="322">
        <v>2.0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>
      <c r="A25" s="67" t="s">
        <v>487</v>
      </c>
      <c r="B25" s="322">
        <v>1.0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>
      <c r="A26" s="67" t="s">
        <v>445</v>
      </c>
      <c r="B26" s="322">
        <v>1.0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>
      <c r="A27" s="67" t="s">
        <v>489</v>
      </c>
      <c r="B27" s="320">
        <v>6.0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>
      <c r="A28" s="67" t="s">
        <v>171</v>
      </c>
      <c r="B28" s="322">
        <v>9.0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>
      <c r="A29" s="314" t="s">
        <v>427</v>
      </c>
      <c r="B29" s="317">
        <v>7.0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>
      <c r="A30" s="67" t="s">
        <v>639</v>
      </c>
      <c r="B30" s="322">
        <v>4.0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>
      <c r="A31" s="67" t="s">
        <v>382</v>
      </c>
      <c r="B31" s="322">
        <v>2.0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>
      <c r="A32" s="65" t="s">
        <v>162</v>
      </c>
      <c r="B32" s="66">
        <v>5.0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>
      <c r="A33" s="314" t="s">
        <v>440</v>
      </c>
      <c r="B33" s="328">
        <v>4.0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>
      <c r="A34" s="67" t="s">
        <v>312</v>
      </c>
      <c r="B34" s="322">
        <v>2.0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>
      <c r="A35" s="67" t="s">
        <v>160</v>
      </c>
      <c r="B35" s="322">
        <v>1.0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>
      <c r="A36" s="67" t="s">
        <v>421</v>
      </c>
      <c r="B36" s="64">
        <v>2.0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>
      <c r="A37" s="67" t="s">
        <v>107</v>
      </c>
      <c r="B37" s="322">
        <v>1.0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>
      <c r="A38" s="67" t="s">
        <v>320</v>
      </c>
      <c r="B38" s="322">
        <v>1.0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>
      <c r="A39" s="67" t="s">
        <v>385</v>
      </c>
      <c r="B39" s="320">
        <v>1.0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>
      <c r="A40" s="67" t="s">
        <v>403</v>
      </c>
      <c r="B40" s="322">
        <v>1.0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>
      <c r="A41" s="67" t="s">
        <v>102</v>
      </c>
      <c r="B41" s="322">
        <v>2.0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>
      <c r="A42" s="67" t="s">
        <v>178</v>
      </c>
      <c r="B42" s="322">
        <v>1.0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>
      <c r="A43" s="67" t="s">
        <v>387</v>
      </c>
      <c r="B43" s="322">
        <v>1.0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>
      <c r="A44" s="67" t="s">
        <v>105</v>
      </c>
      <c r="B44" s="322">
        <v>1.0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>
      <c r="A45" s="67" t="s">
        <v>315</v>
      </c>
      <c r="B45" s="322">
        <v>1.0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>
      <c r="A46" s="67" t="s">
        <v>397</v>
      </c>
      <c r="B46" s="322">
        <v>1.0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>
      <c r="A47" s="67" t="s">
        <v>443</v>
      </c>
      <c r="B47" s="320">
        <v>1.0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>
      <c r="A48" s="67" t="s">
        <v>485</v>
      </c>
      <c r="B48" s="322">
        <v>1.0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</sheetData>
  <autoFilter ref="$A$1:$B$4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61.75"/>
    <col customWidth="1" min="3" max="3" width="5.75"/>
    <col customWidth="1" min="4" max="4" width="91.5"/>
    <col customWidth="1" min="5" max="5" width="9.75"/>
    <col customWidth="1" min="6" max="6" width="15.75"/>
    <col customWidth="1" min="7" max="7" width="16.75"/>
    <col customWidth="1" min="8" max="8" width="13.5"/>
    <col customWidth="1" min="9" max="9" width="15.25"/>
    <col customWidth="1" min="10" max="10" width="13.88"/>
    <col customWidth="1" min="11" max="11" width="14.25"/>
    <col customWidth="1" min="12" max="12" width="10.75"/>
    <col customWidth="1" min="13" max="13" width="8.75"/>
    <col customWidth="1" min="14" max="14" width="10.25"/>
  </cols>
  <sheetData>
    <row r="1">
      <c r="A1" s="331" t="s">
        <v>8</v>
      </c>
      <c r="B1" s="331" t="s">
        <v>7</v>
      </c>
      <c r="C1" s="331" t="s">
        <v>16</v>
      </c>
      <c r="D1" s="304" t="s">
        <v>17</v>
      </c>
      <c r="E1" s="304" t="s">
        <v>18</v>
      </c>
      <c r="F1" s="303" t="s">
        <v>19</v>
      </c>
      <c r="G1" s="303" t="s">
        <v>20</v>
      </c>
      <c r="H1" s="304" t="s">
        <v>21</v>
      </c>
      <c r="I1" s="304" t="s">
        <v>22</v>
      </c>
      <c r="J1" s="304" t="s">
        <v>23</v>
      </c>
      <c r="K1" s="304" t="s">
        <v>24</v>
      </c>
      <c r="L1" s="304" t="s">
        <v>25</v>
      </c>
      <c r="M1" s="304" t="s">
        <v>26</v>
      </c>
      <c r="N1" s="304" t="s">
        <v>27</v>
      </c>
    </row>
    <row r="2">
      <c r="A2" s="332" t="s">
        <v>76</v>
      </c>
      <c r="B2" s="333" t="s">
        <v>75</v>
      </c>
      <c r="C2" s="332">
        <v>197.0</v>
      </c>
      <c r="D2" s="332" t="s">
        <v>647</v>
      </c>
      <c r="E2" s="332" t="s">
        <v>646</v>
      </c>
      <c r="F2" s="334">
        <v>41929.0</v>
      </c>
      <c r="G2" s="334">
        <v>42969.0</v>
      </c>
      <c r="H2" s="334">
        <v>42072.0</v>
      </c>
      <c r="I2" s="334">
        <v>45446.0</v>
      </c>
      <c r="J2" s="335">
        <v>54.99</v>
      </c>
      <c r="K2" s="335">
        <v>31.49</v>
      </c>
      <c r="L2" s="335">
        <f t="shared" ref="L2:L11" si="1">J2-K2</f>
        <v>23.5</v>
      </c>
      <c r="M2" s="332">
        <v>65.0</v>
      </c>
      <c r="N2" s="335">
        <f t="shared" ref="N2:N11" si="2">K2/M2</f>
        <v>0.4844615385</v>
      </c>
    </row>
    <row r="3">
      <c r="A3" s="333" t="s">
        <v>76</v>
      </c>
      <c r="B3" s="333" t="s">
        <v>77</v>
      </c>
      <c r="C3" s="333">
        <v>645.0</v>
      </c>
      <c r="D3" s="332" t="s">
        <v>660</v>
      </c>
      <c r="E3" s="333" t="s">
        <v>31</v>
      </c>
      <c r="F3" s="334">
        <v>44537.0</v>
      </c>
      <c r="G3" s="334">
        <v>44867.0</v>
      </c>
      <c r="H3" s="334">
        <v>44867.0</v>
      </c>
      <c r="I3" s="334">
        <v>44867.0</v>
      </c>
      <c r="J3" s="335">
        <v>20.99</v>
      </c>
      <c r="K3" s="335">
        <v>0.0</v>
      </c>
      <c r="L3" s="335">
        <f t="shared" si="1"/>
        <v>20.99</v>
      </c>
      <c r="M3" s="333">
        <v>1.0</v>
      </c>
      <c r="N3" s="335">
        <f t="shared" si="2"/>
        <v>0</v>
      </c>
    </row>
    <row r="4">
      <c r="A4" s="333" t="s">
        <v>76</v>
      </c>
      <c r="B4" s="333" t="s">
        <v>78</v>
      </c>
      <c r="C4" s="333">
        <v>838.0</v>
      </c>
      <c r="D4" s="332" t="s">
        <v>658</v>
      </c>
      <c r="E4" s="332" t="s">
        <v>31</v>
      </c>
      <c r="F4" s="334">
        <v>43942.0</v>
      </c>
      <c r="G4" s="334">
        <v>44335.0</v>
      </c>
      <c r="H4" s="334">
        <v>44336.0</v>
      </c>
      <c r="I4" s="334">
        <v>44336.0</v>
      </c>
      <c r="J4" s="335">
        <v>19.99</v>
      </c>
      <c r="K4" s="335">
        <v>0.0</v>
      </c>
      <c r="L4" s="335">
        <f t="shared" si="1"/>
        <v>19.99</v>
      </c>
      <c r="M4" s="332">
        <v>2.0</v>
      </c>
      <c r="N4" s="335">
        <f t="shared" si="2"/>
        <v>0</v>
      </c>
    </row>
    <row r="5">
      <c r="A5" s="333" t="s">
        <v>76</v>
      </c>
      <c r="B5" s="333" t="s">
        <v>79</v>
      </c>
      <c r="C5" s="333">
        <v>863.0</v>
      </c>
      <c r="D5" s="332" t="s">
        <v>659</v>
      </c>
      <c r="E5" s="332" t="s">
        <v>31</v>
      </c>
      <c r="F5" s="334">
        <v>44096.0</v>
      </c>
      <c r="G5" s="334">
        <v>44411.0</v>
      </c>
      <c r="H5" s="334">
        <v>44411.0</v>
      </c>
      <c r="I5" s="334">
        <v>44411.0</v>
      </c>
      <c r="J5" s="335">
        <v>49.99</v>
      </c>
      <c r="K5" s="335">
        <v>0.0</v>
      </c>
      <c r="L5" s="335">
        <f t="shared" si="1"/>
        <v>49.99</v>
      </c>
      <c r="M5" s="333">
        <v>1.0</v>
      </c>
      <c r="N5" s="335">
        <f t="shared" si="2"/>
        <v>0</v>
      </c>
    </row>
    <row r="6">
      <c r="A6" s="332" t="s">
        <v>76</v>
      </c>
      <c r="B6" s="333" t="s">
        <v>80</v>
      </c>
      <c r="C6" s="333">
        <v>1023.0</v>
      </c>
      <c r="D6" s="332" t="s">
        <v>666</v>
      </c>
      <c r="E6" s="332" t="s">
        <v>74</v>
      </c>
      <c r="F6" s="334">
        <v>44474.0</v>
      </c>
      <c r="G6" s="334">
        <v>44474.0</v>
      </c>
      <c r="H6" s="334">
        <v>45412.0</v>
      </c>
      <c r="I6" s="334">
        <v>45412.0</v>
      </c>
      <c r="J6" s="336">
        <v>39.99</v>
      </c>
      <c r="K6" s="336">
        <v>0.0</v>
      </c>
      <c r="L6" s="336">
        <f t="shared" si="1"/>
        <v>39.99</v>
      </c>
      <c r="M6" s="332">
        <v>1.0</v>
      </c>
      <c r="N6" s="335">
        <f t="shared" si="2"/>
        <v>0</v>
      </c>
    </row>
    <row r="7">
      <c r="A7" s="337" t="s">
        <v>76</v>
      </c>
      <c r="B7" s="333" t="s">
        <v>81</v>
      </c>
      <c r="C7" s="333">
        <v>564.0</v>
      </c>
      <c r="D7" s="332" t="s">
        <v>653</v>
      </c>
      <c r="E7" s="332" t="s">
        <v>31</v>
      </c>
      <c r="F7" s="334">
        <v>43053.0</v>
      </c>
      <c r="G7" s="334">
        <v>45256.0</v>
      </c>
      <c r="H7" s="334">
        <v>45256.0</v>
      </c>
      <c r="I7" s="334">
        <v>45256.0</v>
      </c>
      <c r="J7" s="335">
        <v>19.99</v>
      </c>
      <c r="K7" s="335">
        <v>3.99</v>
      </c>
      <c r="L7" s="335">
        <f t="shared" si="1"/>
        <v>16</v>
      </c>
      <c r="M7" s="333">
        <v>1.0</v>
      </c>
      <c r="N7" s="335">
        <f t="shared" si="2"/>
        <v>3.99</v>
      </c>
    </row>
    <row r="8">
      <c r="A8" s="333" t="s">
        <v>76</v>
      </c>
      <c r="B8" s="333" t="s">
        <v>82</v>
      </c>
      <c r="C8" s="333">
        <v>662.0</v>
      </c>
      <c r="D8" s="333" t="s">
        <v>656</v>
      </c>
      <c r="E8" s="333" t="s">
        <v>31</v>
      </c>
      <c r="F8" s="334">
        <v>43391.0</v>
      </c>
      <c r="G8" s="334">
        <v>44351.0</v>
      </c>
      <c r="H8" s="334">
        <v>44472.0</v>
      </c>
      <c r="I8" s="334">
        <v>44473.0</v>
      </c>
      <c r="J8" s="335">
        <v>17.99</v>
      </c>
      <c r="K8" s="335">
        <v>8.99</v>
      </c>
      <c r="L8" s="335">
        <f t="shared" si="1"/>
        <v>9</v>
      </c>
      <c r="M8" s="332">
        <v>5.0</v>
      </c>
      <c r="N8" s="335">
        <f t="shared" si="2"/>
        <v>1.798</v>
      </c>
    </row>
    <row r="9">
      <c r="A9" s="333" t="s">
        <v>76</v>
      </c>
      <c r="B9" s="333" t="s">
        <v>83</v>
      </c>
      <c r="C9" s="337">
        <v>824.0</v>
      </c>
      <c r="D9" s="336" t="s">
        <v>652</v>
      </c>
      <c r="E9" s="336" t="s">
        <v>31</v>
      </c>
      <c r="F9" s="334">
        <v>42962.0</v>
      </c>
      <c r="G9" s="334">
        <v>42939.0</v>
      </c>
      <c r="H9" s="334">
        <v>42962.0</v>
      </c>
      <c r="I9" s="334">
        <v>43008.0</v>
      </c>
      <c r="J9" s="335">
        <v>24.98</v>
      </c>
      <c r="K9" s="335">
        <v>24.98</v>
      </c>
      <c r="L9" s="335">
        <f t="shared" si="1"/>
        <v>0</v>
      </c>
      <c r="M9" s="332">
        <v>20.0</v>
      </c>
      <c r="N9" s="335">
        <f t="shared" si="2"/>
        <v>1.249</v>
      </c>
    </row>
    <row r="10">
      <c r="A10" s="333" t="s">
        <v>76</v>
      </c>
      <c r="B10" s="333" t="s">
        <v>84</v>
      </c>
      <c r="C10" s="333">
        <v>163.0</v>
      </c>
      <c r="D10" s="332" t="s">
        <v>643</v>
      </c>
      <c r="E10" s="332" t="s">
        <v>644</v>
      </c>
      <c r="F10" s="334">
        <v>41234.0</v>
      </c>
      <c r="G10" s="334">
        <v>42766.0</v>
      </c>
      <c r="H10" s="334">
        <v>43059.0</v>
      </c>
      <c r="I10" s="334">
        <v>44872.0</v>
      </c>
      <c r="J10" s="335">
        <v>5.58</v>
      </c>
      <c r="K10" s="335">
        <v>3.98</v>
      </c>
      <c r="L10" s="335">
        <f t="shared" si="1"/>
        <v>1.6</v>
      </c>
      <c r="M10" s="332">
        <v>10.0</v>
      </c>
      <c r="N10" s="335">
        <f t="shared" si="2"/>
        <v>0.398</v>
      </c>
    </row>
    <row r="11">
      <c r="A11" s="333"/>
      <c r="B11" s="333"/>
      <c r="C11" s="333">
        <v>965.0</v>
      </c>
      <c r="D11" s="332" t="s">
        <v>662</v>
      </c>
      <c r="E11" s="332" t="s">
        <v>663</v>
      </c>
      <c r="F11" s="334">
        <v>42724.0</v>
      </c>
      <c r="G11" s="334">
        <v>43475.0</v>
      </c>
      <c r="H11" s="334">
        <v>43476.0</v>
      </c>
      <c r="I11" s="334">
        <v>44014.0</v>
      </c>
      <c r="J11" s="335">
        <v>16.99</v>
      </c>
      <c r="K11" s="335">
        <v>16.99</v>
      </c>
      <c r="L11" s="335">
        <f t="shared" si="1"/>
        <v>0</v>
      </c>
      <c r="M11" s="333">
        <v>3.0</v>
      </c>
      <c r="N11" s="335">
        <f t="shared" si="2"/>
        <v>5.663333333</v>
      </c>
    </row>
    <row r="12">
      <c r="A12" s="338"/>
      <c r="B12" s="338"/>
      <c r="C12" s="338"/>
      <c r="D12" s="339"/>
      <c r="E12" s="339"/>
      <c r="F12" s="340"/>
      <c r="G12" s="340"/>
      <c r="H12" s="340"/>
      <c r="I12" s="340"/>
      <c r="J12" s="341">
        <f t="shared" ref="J12:M12" si="3">SUM(J10:J11)</f>
        <v>22.57</v>
      </c>
      <c r="K12" s="341">
        <f t="shared" si="3"/>
        <v>20.97</v>
      </c>
      <c r="L12" s="341">
        <f t="shared" si="3"/>
        <v>1.6</v>
      </c>
      <c r="M12" s="339">
        <f t="shared" si="3"/>
        <v>13</v>
      </c>
      <c r="N12" s="341">
        <f>SUM(N10:N11)/M12</f>
        <v>0.4662564103</v>
      </c>
    </row>
    <row r="13">
      <c r="A13" s="333" t="s">
        <v>76</v>
      </c>
      <c r="B13" s="333" t="s">
        <v>85</v>
      </c>
      <c r="C13" s="333">
        <v>769.0</v>
      </c>
      <c r="D13" s="333" t="s">
        <v>650</v>
      </c>
      <c r="E13" s="332" t="s">
        <v>31</v>
      </c>
      <c r="F13" s="334">
        <v>42542.0</v>
      </c>
      <c r="G13" s="334">
        <v>42650.0</v>
      </c>
      <c r="H13" s="334">
        <v>42650.0</v>
      </c>
      <c r="I13" s="334">
        <v>44388.0</v>
      </c>
      <c r="J13" s="335">
        <v>4.99</v>
      </c>
      <c r="K13" s="335">
        <v>4.99</v>
      </c>
      <c r="L13" s="335">
        <f t="shared" ref="L13:L17" si="4">J13-K13</f>
        <v>0</v>
      </c>
      <c r="M13" s="332">
        <v>24.0</v>
      </c>
      <c r="N13" s="335">
        <f t="shared" ref="N13:N17" si="5">K13/M13</f>
        <v>0.2079166667</v>
      </c>
    </row>
    <row r="14">
      <c r="A14" s="333" t="s">
        <v>76</v>
      </c>
      <c r="B14" s="333" t="s">
        <v>86</v>
      </c>
      <c r="C14" s="333">
        <v>918.0</v>
      </c>
      <c r="D14" s="332" t="s">
        <v>657</v>
      </c>
      <c r="E14" s="332" t="s">
        <v>31</v>
      </c>
      <c r="F14" s="334">
        <v>43816.0</v>
      </c>
      <c r="G14" s="334">
        <v>43816.0</v>
      </c>
      <c r="H14" s="334">
        <v>43816.0</v>
      </c>
      <c r="I14" s="334">
        <v>43824.0</v>
      </c>
      <c r="J14" s="335">
        <v>19.99</v>
      </c>
      <c r="K14" s="335">
        <v>14.99</v>
      </c>
      <c r="L14" s="335">
        <f t="shared" si="4"/>
        <v>5</v>
      </c>
      <c r="M14" s="332">
        <v>20.0</v>
      </c>
      <c r="N14" s="335">
        <f t="shared" si="5"/>
        <v>0.7495</v>
      </c>
    </row>
    <row r="15">
      <c r="A15" s="333" t="s">
        <v>76</v>
      </c>
      <c r="B15" s="333" t="s">
        <v>87</v>
      </c>
      <c r="C15" s="333">
        <v>893.0</v>
      </c>
      <c r="D15" s="332" t="s">
        <v>654</v>
      </c>
      <c r="E15" s="332" t="s">
        <v>31</v>
      </c>
      <c r="F15" s="334">
        <v>43368.0</v>
      </c>
      <c r="G15" s="334">
        <v>44431.0</v>
      </c>
      <c r="H15" s="334">
        <v>44432.0</v>
      </c>
      <c r="I15" s="334">
        <v>44432.0</v>
      </c>
      <c r="J15" s="335">
        <v>12.99</v>
      </c>
      <c r="K15" s="335">
        <v>2.59</v>
      </c>
      <c r="L15" s="335">
        <f t="shared" si="4"/>
        <v>10.4</v>
      </c>
      <c r="M15" s="332">
        <v>2.0</v>
      </c>
      <c r="N15" s="335">
        <f t="shared" si="5"/>
        <v>1.295</v>
      </c>
    </row>
    <row r="16">
      <c r="A16" s="332" t="s">
        <v>76</v>
      </c>
      <c r="B16" s="332" t="s">
        <v>88</v>
      </c>
      <c r="C16" s="332">
        <v>1049.0</v>
      </c>
      <c r="D16" s="332" t="s">
        <v>641</v>
      </c>
      <c r="E16" s="332" t="s">
        <v>44</v>
      </c>
      <c r="F16" s="334">
        <v>37582.0</v>
      </c>
      <c r="G16" s="334">
        <v>45651.0</v>
      </c>
      <c r="H16" s="334">
        <v>45653.0</v>
      </c>
      <c r="I16" s="334">
        <v>45654.0</v>
      </c>
      <c r="J16" s="336">
        <v>26.99</v>
      </c>
      <c r="K16" s="336">
        <v>0.0</v>
      </c>
      <c r="L16" s="336">
        <f t="shared" si="4"/>
        <v>26.99</v>
      </c>
      <c r="M16" s="333">
        <v>15.0</v>
      </c>
      <c r="N16" s="336">
        <f t="shared" si="5"/>
        <v>0</v>
      </c>
    </row>
    <row r="17">
      <c r="A17" s="332"/>
      <c r="B17" s="332"/>
      <c r="C17" s="332">
        <v>1052.0</v>
      </c>
      <c r="D17" s="332" t="s">
        <v>1717</v>
      </c>
      <c r="E17" s="332" t="s">
        <v>44</v>
      </c>
      <c r="F17" s="334">
        <v>38296.0</v>
      </c>
      <c r="G17" s="334">
        <v>45662.0</v>
      </c>
      <c r="H17" s="334">
        <v>45663.0</v>
      </c>
      <c r="I17" s="334">
        <v>45677.0</v>
      </c>
      <c r="J17" s="336">
        <v>26.99</v>
      </c>
      <c r="K17" s="336">
        <v>2.85</v>
      </c>
      <c r="L17" s="336">
        <f t="shared" si="4"/>
        <v>24.14</v>
      </c>
      <c r="M17" s="332">
        <v>10.0</v>
      </c>
      <c r="N17" s="336">
        <f t="shared" si="5"/>
        <v>0.285</v>
      </c>
    </row>
    <row r="18">
      <c r="A18" s="338"/>
      <c r="B18" s="338"/>
      <c r="C18" s="338"/>
      <c r="D18" s="339"/>
      <c r="E18" s="339"/>
      <c r="F18" s="340"/>
      <c r="G18" s="340"/>
      <c r="H18" s="340"/>
      <c r="I18" s="340"/>
      <c r="J18" s="341">
        <f t="shared" ref="J18:M18" si="6">SUM(J16:J17)</f>
        <v>53.98</v>
      </c>
      <c r="K18" s="341">
        <f t="shared" si="6"/>
        <v>2.85</v>
      </c>
      <c r="L18" s="341">
        <f t="shared" si="6"/>
        <v>51.13</v>
      </c>
      <c r="M18" s="339">
        <f t="shared" si="6"/>
        <v>25</v>
      </c>
      <c r="N18" s="341">
        <f>SUM(N16:N17)/M18</f>
        <v>0.0114</v>
      </c>
    </row>
    <row r="19">
      <c r="A19" s="333" t="s">
        <v>76</v>
      </c>
      <c r="B19" s="333" t="s">
        <v>89</v>
      </c>
      <c r="C19" s="333">
        <v>503.0</v>
      </c>
      <c r="D19" s="332" t="s">
        <v>648</v>
      </c>
      <c r="E19" s="332" t="s">
        <v>31</v>
      </c>
      <c r="F19" s="334">
        <v>42248.0</v>
      </c>
      <c r="G19" s="334">
        <v>42951.0</v>
      </c>
      <c r="H19" s="334">
        <v>42951.0</v>
      </c>
      <c r="I19" s="334">
        <v>42951.0</v>
      </c>
      <c r="J19" s="335">
        <v>19.99</v>
      </c>
      <c r="K19" s="335">
        <v>7.99</v>
      </c>
      <c r="L19" s="335">
        <f t="shared" ref="L19:L26" si="7">J19-K19</f>
        <v>12</v>
      </c>
      <c r="M19" s="332">
        <v>1.0</v>
      </c>
      <c r="N19" s="335">
        <f t="shared" ref="N19:N26" si="8">K19/M19</f>
        <v>7.99</v>
      </c>
    </row>
    <row r="20">
      <c r="A20" s="333" t="s">
        <v>76</v>
      </c>
      <c r="B20" s="333" t="s">
        <v>90</v>
      </c>
      <c r="C20" s="333">
        <v>555.0</v>
      </c>
      <c r="D20" s="332" t="s">
        <v>661</v>
      </c>
      <c r="E20" s="332" t="s">
        <v>31</v>
      </c>
      <c r="F20" s="334">
        <v>44784.0</v>
      </c>
      <c r="G20" s="334">
        <v>44894.0</v>
      </c>
      <c r="H20" s="334">
        <v>44894.0</v>
      </c>
      <c r="I20" s="334">
        <v>44896.0</v>
      </c>
      <c r="J20" s="335">
        <v>29.99</v>
      </c>
      <c r="K20" s="335">
        <v>23.99</v>
      </c>
      <c r="L20" s="335">
        <f t="shared" si="7"/>
        <v>6</v>
      </c>
      <c r="M20" s="332">
        <v>24.0</v>
      </c>
      <c r="N20" s="335">
        <f t="shared" si="8"/>
        <v>0.9995833333</v>
      </c>
    </row>
    <row r="21">
      <c r="A21" s="333" t="s">
        <v>76</v>
      </c>
      <c r="B21" s="333" t="s">
        <v>91</v>
      </c>
      <c r="C21" s="333">
        <v>996.0</v>
      </c>
      <c r="D21" s="332" t="s">
        <v>664</v>
      </c>
      <c r="E21" s="332" t="s">
        <v>663</v>
      </c>
      <c r="F21" s="334">
        <v>43173.0</v>
      </c>
      <c r="G21" s="334">
        <v>43564.0</v>
      </c>
      <c r="H21" s="334">
        <v>43565.0</v>
      </c>
      <c r="I21" s="334">
        <v>45151.0</v>
      </c>
      <c r="J21" s="335">
        <v>19.99</v>
      </c>
      <c r="K21" s="335">
        <v>7.99</v>
      </c>
      <c r="L21" s="335">
        <f t="shared" si="7"/>
        <v>12</v>
      </c>
      <c r="M21" s="332">
        <v>4.0</v>
      </c>
      <c r="N21" s="335">
        <f t="shared" si="8"/>
        <v>1.9975</v>
      </c>
    </row>
    <row r="22">
      <c r="A22" s="333" t="s">
        <v>76</v>
      </c>
      <c r="B22" s="333" t="s">
        <v>92</v>
      </c>
      <c r="C22" s="333">
        <v>569.0</v>
      </c>
      <c r="D22" s="332" t="s">
        <v>651</v>
      </c>
      <c r="E22" s="332" t="s">
        <v>31</v>
      </c>
      <c r="F22" s="334">
        <v>42808.0</v>
      </c>
      <c r="G22" s="334">
        <v>43079.0</v>
      </c>
      <c r="H22" s="334">
        <v>43079.0</v>
      </c>
      <c r="I22" s="334">
        <v>43407.0</v>
      </c>
      <c r="J22" s="335">
        <v>13.99</v>
      </c>
      <c r="K22" s="335">
        <v>6.99</v>
      </c>
      <c r="L22" s="335">
        <f t="shared" si="7"/>
        <v>7</v>
      </c>
      <c r="M22" s="332">
        <v>6.0</v>
      </c>
      <c r="N22" s="335">
        <f t="shared" si="8"/>
        <v>1.165</v>
      </c>
    </row>
    <row r="23">
      <c r="A23" s="332" t="s">
        <v>76</v>
      </c>
      <c r="B23" s="333" t="s">
        <v>93</v>
      </c>
      <c r="C23" s="333">
        <v>271.0</v>
      </c>
      <c r="D23" s="332" t="s">
        <v>645</v>
      </c>
      <c r="E23" s="332" t="s">
        <v>646</v>
      </c>
      <c r="F23" s="334">
        <v>40683.0</v>
      </c>
      <c r="G23" s="334">
        <v>41559.0</v>
      </c>
      <c r="H23" s="334">
        <v>41559.0</v>
      </c>
      <c r="I23" s="334">
        <v>44790.0</v>
      </c>
      <c r="J23" s="335">
        <v>29.99</v>
      </c>
      <c r="K23" s="335">
        <v>29.99</v>
      </c>
      <c r="L23" s="335">
        <f t="shared" si="7"/>
        <v>0</v>
      </c>
      <c r="M23" s="332">
        <v>55.0</v>
      </c>
      <c r="N23" s="335">
        <f t="shared" si="8"/>
        <v>0.5452727273</v>
      </c>
    </row>
    <row r="24">
      <c r="A24" s="333" t="s">
        <v>76</v>
      </c>
      <c r="B24" s="333" t="s">
        <v>94</v>
      </c>
      <c r="C24" s="333">
        <v>648.0</v>
      </c>
      <c r="D24" s="332" t="s">
        <v>655</v>
      </c>
      <c r="E24" s="332" t="s">
        <v>31</v>
      </c>
      <c r="F24" s="334">
        <v>43368.0</v>
      </c>
      <c r="G24" s="334">
        <v>44138.0</v>
      </c>
      <c r="H24" s="334">
        <v>44145.0</v>
      </c>
      <c r="I24" s="334">
        <v>44178.0</v>
      </c>
      <c r="J24" s="335">
        <v>14.49</v>
      </c>
      <c r="K24" s="335">
        <v>0.0</v>
      </c>
      <c r="L24" s="335">
        <f t="shared" si="7"/>
        <v>14.49</v>
      </c>
      <c r="M24" s="332">
        <v>10.0</v>
      </c>
      <c r="N24" s="335">
        <f t="shared" si="8"/>
        <v>0</v>
      </c>
    </row>
    <row r="25">
      <c r="A25" s="333" t="s">
        <v>76</v>
      </c>
      <c r="B25" s="333" t="s">
        <v>95</v>
      </c>
      <c r="C25" s="333">
        <v>967.0</v>
      </c>
      <c r="D25" s="332" t="s">
        <v>665</v>
      </c>
      <c r="E25" s="332" t="s">
        <v>663</v>
      </c>
      <c r="F25" s="334">
        <v>43452.0</v>
      </c>
      <c r="G25" s="334">
        <v>43717.0</v>
      </c>
      <c r="H25" s="334">
        <v>43717.0</v>
      </c>
      <c r="I25" s="334">
        <v>43717.0</v>
      </c>
      <c r="J25" s="335">
        <v>24.99</v>
      </c>
      <c r="K25" s="335">
        <v>12.49</v>
      </c>
      <c r="L25" s="335">
        <f t="shared" si="7"/>
        <v>12.5</v>
      </c>
      <c r="M25" s="333">
        <v>1.0</v>
      </c>
      <c r="N25" s="335">
        <f t="shared" si="8"/>
        <v>12.49</v>
      </c>
    </row>
    <row r="26">
      <c r="A26" s="333" t="s">
        <v>76</v>
      </c>
      <c r="B26" s="333" t="s">
        <v>96</v>
      </c>
      <c r="C26" s="333">
        <v>508.0</v>
      </c>
      <c r="D26" s="332" t="s">
        <v>649</v>
      </c>
      <c r="E26" s="332" t="s">
        <v>31</v>
      </c>
      <c r="F26" s="334">
        <v>42437.0</v>
      </c>
      <c r="G26" s="334">
        <v>43268.0</v>
      </c>
      <c r="H26" s="334">
        <v>43268.0</v>
      </c>
      <c r="I26" s="334">
        <v>44355.0</v>
      </c>
      <c r="J26" s="335">
        <v>14.49</v>
      </c>
      <c r="K26" s="335">
        <v>3.99</v>
      </c>
      <c r="L26" s="335">
        <f t="shared" si="7"/>
        <v>10.5</v>
      </c>
      <c r="M26" s="332">
        <v>4.0</v>
      </c>
      <c r="N26" s="335">
        <f t="shared" si="8"/>
        <v>0.9975</v>
      </c>
    </row>
    <row r="27">
      <c r="A27" s="342"/>
      <c r="B27" s="342"/>
      <c r="C27" s="342"/>
      <c r="D27" s="343"/>
      <c r="E27" s="343"/>
      <c r="F27" s="344"/>
      <c r="G27" s="344"/>
      <c r="H27" s="344"/>
      <c r="I27" s="344"/>
      <c r="J27" s="345"/>
      <c r="K27" s="345"/>
      <c r="L27" s="345"/>
      <c r="M27" s="343"/>
      <c r="N27" s="345"/>
    </row>
    <row r="28">
      <c r="A28" s="346" t="s">
        <v>98</v>
      </c>
      <c r="B28" s="346" t="s">
        <v>97</v>
      </c>
      <c r="C28" s="346">
        <v>870.0</v>
      </c>
      <c r="D28" s="30" t="s">
        <v>669</v>
      </c>
      <c r="E28" s="30" t="s">
        <v>31</v>
      </c>
      <c r="F28" s="31">
        <v>42205.0</v>
      </c>
      <c r="G28" s="31">
        <v>42859.0</v>
      </c>
      <c r="H28" s="31">
        <v>42860.0</v>
      </c>
      <c r="I28" s="31">
        <v>45183.0</v>
      </c>
      <c r="J28" s="32">
        <v>9.99</v>
      </c>
      <c r="K28" s="32">
        <v>4.99</v>
      </c>
      <c r="L28" s="32">
        <f t="shared" ref="L28:L32" si="9">J28-K28</f>
        <v>5</v>
      </c>
      <c r="M28" s="30">
        <v>2.0</v>
      </c>
      <c r="N28" s="32">
        <f t="shared" ref="N28:N32" si="10">K28/M28</f>
        <v>2.495</v>
      </c>
    </row>
    <row r="29">
      <c r="A29" s="346" t="s">
        <v>98</v>
      </c>
      <c r="B29" s="346" t="s">
        <v>99</v>
      </c>
      <c r="C29" s="346">
        <v>423.0</v>
      </c>
      <c r="D29" s="30" t="s">
        <v>667</v>
      </c>
      <c r="E29" s="30" t="s">
        <v>668</v>
      </c>
      <c r="F29" s="31">
        <v>40878.0</v>
      </c>
      <c r="G29" s="31">
        <v>43548.0</v>
      </c>
      <c r="H29" s="31">
        <v>43575.0</v>
      </c>
      <c r="I29" s="31">
        <v>45051.0</v>
      </c>
      <c r="J29" s="32">
        <v>9.99</v>
      </c>
      <c r="K29" s="32">
        <v>3.99</v>
      </c>
      <c r="L29" s="32">
        <f t="shared" si="9"/>
        <v>6</v>
      </c>
      <c r="M29" s="346">
        <v>2.0</v>
      </c>
      <c r="N29" s="32">
        <f t="shared" si="10"/>
        <v>1.995</v>
      </c>
    </row>
    <row r="30">
      <c r="A30" s="346" t="s">
        <v>98</v>
      </c>
      <c r="B30" s="346" t="s">
        <v>100</v>
      </c>
      <c r="C30" s="346">
        <v>829.0</v>
      </c>
      <c r="D30" s="346" t="s">
        <v>670</v>
      </c>
      <c r="E30" s="346" t="s">
        <v>31</v>
      </c>
      <c r="F30" s="31">
        <v>44005.0</v>
      </c>
      <c r="G30" s="31">
        <v>44431.0</v>
      </c>
      <c r="H30" s="31">
        <v>44443.0</v>
      </c>
      <c r="I30" s="31">
        <v>44447.0</v>
      </c>
      <c r="J30" s="32">
        <v>29.99</v>
      </c>
      <c r="K30" s="32">
        <v>17.99</v>
      </c>
      <c r="L30" s="32">
        <f t="shared" si="9"/>
        <v>12</v>
      </c>
      <c r="M30" s="30">
        <v>15.0</v>
      </c>
      <c r="N30" s="32">
        <f t="shared" si="10"/>
        <v>1.199333333</v>
      </c>
    </row>
    <row r="31">
      <c r="A31" s="346"/>
      <c r="B31" s="346"/>
      <c r="C31" s="346">
        <v>830.0</v>
      </c>
      <c r="D31" s="30" t="s">
        <v>671</v>
      </c>
      <c r="E31" s="346" t="s">
        <v>31</v>
      </c>
      <c r="F31" s="31">
        <v>44957.0</v>
      </c>
      <c r="G31" s="31">
        <v>45331.0</v>
      </c>
      <c r="H31" s="31">
        <v>45337.0</v>
      </c>
      <c r="I31" s="31">
        <v>45341.0</v>
      </c>
      <c r="J31" s="32">
        <v>39.99</v>
      </c>
      <c r="K31" s="32">
        <v>22.99</v>
      </c>
      <c r="L31" s="32">
        <f t="shared" si="9"/>
        <v>17</v>
      </c>
      <c r="M31" s="30">
        <v>17.0</v>
      </c>
      <c r="N31" s="32">
        <f t="shared" si="10"/>
        <v>1.352352941</v>
      </c>
    </row>
    <row r="32">
      <c r="A32" s="30"/>
      <c r="B32" s="30"/>
      <c r="C32" s="30">
        <v>1053.0</v>
      </c>
      <c r="D32" s="30" t="s">
        <v>672</v>
      </c>
      <c r="E32" s="30" t="s">
        <v>31</v>
      </c>
      <c r="F32" s="31">
        <v>45558.0</v>
      </c>
      <c r="G32" s="31">
        <v>45662.0</v>
      </c>
      <c r="H32" s="347">
        <v>45676.0</v>
      </c>
      <c r="I32" s="347">
        <v>45676.0</v>
      </c>
      <c r="J32" s="348">
        <v>59.99</v>
      </c>
      <c r="K32" s="348">
        <v>29.99</v>
      </c>
      <c r="L32" s="348">
        <f t="shared" si="9"/>
        <v>30</v>
      </c>
      <c r="M32" s="30">
        <v>1.0</v>
      </c>
      <c r="N32" s="348">
        <f t="shared" si="10"/>
        <v>29.99</v>
      </c>
    </row>
    <row r="33">
      <c r="A33" s="349"/>
      <c r="B33" s="349"/>
      <c r="C33" s="350"/>
      <c r="D33" s="350"/>
      <c r="E33" s="351"/>
      <c r="F33" s="352"/>
      <c r="G33" s="352"/>
      <c r="H33" s="351"/>
      <c r="I33" s="351"/>
      <c r="J33" s="353">
        <f t="shared" ref="J33:M33" si="11">SUM(J30:J32)</f>
        <v>129.97</v>
      </c>
      <c r="K33" s="353">
        <f t="shared" si="11"/>
        <v>70.97</v>
      </c>
      <c r="L33" s="353">
        <f t="shared" si="11"/>
        <v>59</v>
      </c>
      <c r="M33" s="349">
        <f t="shared" si="11"/>
        <v>33</v>
      </c>
      <c r="N33" s="353">
        <f>SUM(N30:N32)/M33</f>
        <v>0.9861117053</v>
      </c>
    </row>
    <row r="34">
      <c r="A34" s="354"/>
      <c r="B34" s="354"/>
      <c r="C34" s="354"/>
      <c r="D34" s="355"/>
      <c r="E34" s="354"/>
      <c r="F34" s="356"/>
      <c r="G34" s="356"/>
      <c r="H34" s="356"/>
      <c r="I34" s="356"/>
      <c r="J34" s="357"/>
      <c r="K34" s="357"/>
      <c r="L34" s="357"/>
      <c r="M34" s="355"/>
      <c r="N34" s="357"/>
    </row>
    <row r="35">
      <c r="A35" s="358" t="s">
        <v>102</v>
      </c>
      <c r="B35" s="358" t="s">
        <v>101</v>
      </c>
      <c r="C35" s="358">
        <v>635.0</v>
      </c>
      <c r="D35" s="359" t="s">
        <v>674</v>
      </c>
      <c r="E35" s="359" t="s">
        <v>31</v>
      </c>
      <c r="F35" s="360">
        <v>44672.0</v>
      </c>
      <c r="G35" s="360">
        <v>45048.0</v>
      </c>
      <c r="H35" s="360">
        <v>45048.0</v>
      </c>
      <c r="I35" s="360">
        <v>45048.0</v>
      </c>
      <c r="J35" s="361">
        <v>19.99</v>
      </c>
      <c r="K35" s="361">
        <v>7.99</v>
      </c>
      <c r="L35" s="361">
        <f t="shared" ref="L35:L36" si="12">J35-K35</f>
        <v>12</v>
      </c>
      <c r="M35" s="358">
        <v>1.0</v>
      </c>
      <c r="N35" s="361">
        <f t="shared" ref="N35:N36" si="13">K35/M35</f>
        <v>7.99</v>
      </c>
    </row>
    <row r="36">
      <c r="A36" s="358" t="s">
        <v>102</v>
      </c>
      <c r="B36" s="358" t="s">
        <v>103</v>
      </c>
      <c r="C36" s="358">
        <v>894.0</v>
      </c>
      <c r="D36" s="359" t="s">
        <v>673</v>
      </c>
      <c r="E36" s="359" t="s">
        <v>31</v>
      </c>
      <c r="F36" s="360">
        <v>42816.0</v>
      </c>
      <c r="G36" s="360">
        <v>43275.0</v>
      </c>
      <c r="H36" s="360">
        <v>43275.0</v>
      </c>
      <c r="I36" s="360">
        <v>43275.0</v>
      </c>
      <c r="J36" s="361">
        <v>19.99</v>
      </c>
      <c r="K36" s="361">
        <v>2.99</v>
      </c>
      <c r="L36" s="361">
        <f t="shared" si="12"/>
        <v>17</v>
      </c>
      <c r="M36" s="359">
        <v>1.0</v>
      </c>
      <c r="N36" s="361">
        <f t="shared" si="13"/>
        <v>2.99</v>
      </c>
    </row>
    <row r="37">
      <c r="A37" s="362"/>
      <c r="B37" s="362"/>
      <c r="C37" s="362"/>
      <c r="D37" s="363"/>
      <c r="E37" s="363"/>
      <c r="F37" s="364"/>
      <c r="G37" s="364"/>
      <c r="H37" s="363"/>
      <c r="I37" s="363"/>
      <c r="J37" s="365"/>
      <c r="K37" s="365"/>
      <c r="L37" s="365"/>
      <c r="M37" s="363"/>
      <c r="N37" s="365"/>
    </row>
    <row r="38">
      <c r="A38" s="366" t="s">
        <v>105</v>
      </c>
      <c r="B38" s="366" t="s">
        <v>104</v>
      </c>
      <c r="C38" s="366">
        <v>992.0</v>
      </c>
      <c r="D38" s="367" t="s">
        <v>675</v>
      </c>
      <c r="E38" s="367" t="s">
        <v>663</v>
      </c>
      <c r="F38" s="368">
        <v>43020.0</v>
      </c>
      <c r="G38" s="368">
        <v>43468.0</v>
      </c>
      <c r="H38" s="368">
        <v>43468.0</v>
      </c>
      <c r="I38" s="368">
        <v>43468.0</v>
      </c>
      <c r="J38" s="369">
        <v>14.49</v>
      </c>
      <c r="K38" s="369">
        <v>11.59</v>
      </c>
      <c r="L38" s="369">
        <f>J38-K38</f>
        <v>2.9</v>
      </c>
      <c r="M38" s="367">
        <v>1.0</v>
      </c>
      <c r="N38" s="369">
        <f>K38/M38</f>
        <v>11.59</v>
      </c>
    </row>
    <row r="39">
      <c r="A39" s="370"/>
      <c r="B39" s="370"/>
      <c r="C39" s="370"/>
      <c r="D39" s="371"/>
      <c r="E39" s="371"/>
      <c r="F39" s="372"/>
      <c r="G39" s="372"/>
      <c r="H39" s="371"/>
      <c r="I39" s="371"/>
      <c r="J39" s="373"/>
      <c r="K39" s="373"/>
      <c r="L39" s="373"/>
      <c r="M39" s="371"/>
      <c r="N39" s="373"/>
    </row>
    <row r="40">
      <c r="A40" s="374" t="s">
        <v>107</v>
      </c>
      <c r="B40" s="374" t="s">
        <v>106</v>
      </c>
      <c r="C40" s="374">
        <v>946.0</v>
      </c>
      <c r="D40" s="374" t="s">
        <v>676</v>
      </c>
      <c r="E40" s="375" t="s">
        <v>663</v>
      </c>
      <c r="F40" s="376">
        <v>43901.0</v>
      </c>
      <c r="G40" s="376">
        <v>43903.0</v>
      </c>
      <c r="H40" s="376">
        <v>44019.0</v>
      </c>
      <c r="I40" s="376">
        <v>44020.0</v>
      </c>
      <c r="J40" s="377">
        <v>5.99</v>
      </c>
      <c r="K40" s="377">
        <v>5.99</v>
      </c>
      <c r="L40" s="377">
        <f>J40-K40</f>
        <v>0</v>
      </c>
      <c r="M40" s="375">
        <v>3.0</v>
      </c>
      <c r="N40" s="377">
        <f>K40/M40</f>
        <v>1.996666667</v>
      </c>
    </row>
    <row r="41">
      <c r="A41" s="342"/>
      <c r="B41" s="342"/>
      <c r="C41" s="342"/>
      <c r="D41" s="342"/>
      <c r="E41" s="343"/>
      <c r="F41" s="344"/>
      <c r="G41" s="344"/>
      <c r="H41" s="344"/>
      <c r="I41" s="344"/>
      <c r="J41" s="345"/>
      <c r="K41" s="345"/>
      <c r="L41" s="345"/>
      <c r="M41" s="343"/>
      <c r="N41" s="345"/>
    </row>
    <row r="42">
      <c r="A42" s="378" t="s">
        <v>45</v>
      </c>
      <c r="B42" s="378" t="s">
        <v>46</v>
      </c>
      <c r="C42" s="378">
        <v>906.0</v>
      </c>
      <c r="D42" s="163" t="s">
        <v>47</v>
      </c>
      <c r="E42" s="163" t="s">
        <v>31</v>
      </c>
      <c r="F42" s="164">
        <v>42118.0</v>
      </c>
      <c r="G42" s="164">
        <v>42969.0</v>
      </c>
      <c r="H42" s="164">
        <v>42969.0</v>
      </c>
      <c r="I42" s="164">
        <v>42969.0</v>
      </c>
      <c r="J42" s="165">
        <v>24.99</v>
      </c>
      <c r="K42" s="165">
        <v>9.99</v>
      </c>
      <c r="L42" s="165">
        <f>J42-K42</f>
        <v>15</v>
      </c>
      <c r="M42" s="378">
        <v>28.0</v>
      </c>
      <c r="N42" s="165">
        <f>K42/M42</f>
        <v>0.3567857143</v>
      </c>
    </row>
    <row r="43">
      <c r="A43" s="354"/>
      <c r="B43" s="354"/>
      <c r="C43" s="354"/>
      <c r="D43" s="355"/>
      <c r="E43" s="355"/>
      <c r="F43" s="356"/>
      <c r="G43" s="356"/>
      <c r="H43" s="355"/>
      <c r="I43" s="355"/>
      <c r="J43" s="357"/>
      <c r="K43" s="357"/>
      <c r="L43" s="357"/>
      <c r="M43" s="355"/>
      <c r="N43" s="357"/>
    </row>
    <row r="44">
      <c r="A44" s="30" t="s">
        <v>28</v>
      </c>
      <c r="B44" s="346" t="s">
        <v>108</v>
      </c>
      <c r="C44" s="346">
        <v>700.0</v>
      </c>
      <c r="D44" s="30" t="s">
        <v>727</v>
      </c>
      <c r="E44" s="30" t="s">
        <v>31</v>
      </c>
      <c r="F44" s="31">
        <v>42409.0</v>
      </c>
      <c r="G44" s="31">
        <v>42875.0</v>
      </c>
      <c r="H44" s="31">
        <v>42882.0</v>
      </c>
      <c r="I44" s="31">
        <v>44085.0</v>
      </c>
      <c r="J44" s="32">
        <v>14.99</v>
      </c>
      <c r="K44" s="32">
        <v>4.99</v>
      </c>
      <c r="L44" s="32">
        <f t="shared" ref="L44:L46" si="14">J44-K44</f>
        <v>10</v>
      </c>
      <c r="M44" s="30">
        <v>16.0</v>
      </c>
      <c r="N44" s="32">
        <f t="shared" ref="N44:N46" si="15">K44/M44</f>
        <v>0.311875</v>
      </c>
    </row>
    <row r="45">
      <c r="A45" s="30" t="s">
        <v>28</v>
      </c>
      <c r="B45" s="346" t="s">
        <v>109</v>
      </c>
      <c r="C45" s="346">
        <v>377.0</v>
      </c>
      <c r="D45" s="30" t="s">
        <v>701</v>
      </c>
      <c r="E45" s="30" t="s">
        <v>646</v>
      </c>
      <c r="F45" s="31">
        <v>41089.0</v>
      </c>
      <c r="G45" s="31">
        <v>44115.0</v>
      </c>
      <c r="H45" s="31">
        <v>45090.0</v>
      </c>
      <c r="I45" s="31">
        <v>45096.0</v>
      </c>
      <c r="J45" s="32">
        <v>49.99</v>
      </c>
      <c r="K45" s="32">
        <v>15.0</v>
      </c>
      <c r="L45" s="32">
        <f t="shared" si="14"/>
        <v>34.99</v>
      </c>
      <c r="M45" s="30">
        <v>40.0</v>
      </c>
      <c r="N45" s="32">
        <f t="shared" si="15"/>
        <v>0.375</v>
      </c>
    </row>
    <row r="46">
      <c r="A46" s="346"/>
      <c r="B46" s="346"/>
      <c r="C46" s="379">
        <v>553.0</v>
      </c>
      <c r="D46" s="348" t="s">
        <v>737</v>
      </c>
      <c r="E46" s="348" t="s">
        <v>31</v>
      </c>
      <c r="F46" s="31">
        <v>43637.0</v>
      </c>
      <c r="G46" s="31">
        <v>43441.0</v>
      </c>
      <c r="H46" s="31">
        <v>43637.0</v>
      </c>
      <c r="I46" s="31">
        <v>44129.0</v>
      </c>
      <c r="J46" s="32">
        <v>59.99</v>
      </c>
      <c r="K46" s="32">
        <v>59.99</v>
      </c>
      <c r="L46" s="32">
        <f t="shared" si="14"/>
        <v>0</v>
      </c>
      <c r="M46" s="30">
        <v>168.0</v>
      </c>
      <c r="N46" s="32">
        <f t="shared" si="15"/>
        <v>0.3570833333</v>
      </c>
    </row>
    <row r="47">
      <c r="A47" s="349"/>
      <c r="B47" s="349"/>
      <c r="C47" s="350"/>
      <c r="D47" s="350"/>
      <c r="E47" s="351"/>
      <c r="F47" s="352"/>
      <c r="G47" s="352"/>
      <c r="H47" s="351"/>
      <c r="I47" s="351"/>
      <c r="J47" s="353">
        <f t="shared" ref="J47:M47" si="16">SUM(J45:J46)</f>
        <v>109.98</v>
      </c>
      <c r="K47" s="353">
        <f t="shared" si="16"/>
        <v>74.99</v>
      </c>
      <c r="L47" s="353">
        <f t="shared" si="16"/>
        <v>34.99</v>
      </c>
      <c r="M47" s="349">
        <f t="shared" si="16"/>
        <v>208</v>
      </c>
      <c r="N47" s="353">
        <f>SUM(N45:N46)/M47</f>
        <v>0.00351963141</v>
      </c>
    </row>
    <row r="48">
      <c r="A48" s="346" t="s">
        <v>28</v>
      </c>
      <c r="B48" s="346" t="s">
        <v>110</v>
      </c>
      <c r="C48" s="346">
        <v>35.0</v>
      </c>
      <c r="D48" s="30" t="s">
        <v>677</v>
      </c>
      <c r="E48" s="30" t="s">
        <v>35</v>
      </c>
      <c r="F48" s="31">
        <v>37288.0</v>
      </c>
      <c r="G48" s="31">
        <v>42877.0</v>
      </c>
      <c r="H48" s="31">
        <v>42877.0</v>
      </c>
      <c r="I48" s="31">
        <v>42877.0</v>
      </c>
      <c r="J48" s="32">
        <v>1.49</v>
      </c>
      <c r="K48" s="32">
        <v>1.49</v>
      </c>
      <c r="L48" s="32">
        <f t="shared" ref="L48:L50" si="17">J48-K48</f>
        <v>0</v>
      </c>
      <c r="M48" s="30">
        <v>20.0</v>
      </c>
      <c r="N48" s="32">
        <f t="shared" ref="N48:N50" si="18">K48/M48</f>
        <v>0.0745</v>
      </c>
    </row>
    <row r="49">
      <c r="A49" s="30"/>
      <c r="B49" s="346"/>
      <c r="C49" s="346">
        <v>305.0</v>
      </c>
      <c r="D49" s="30" t="s">
        <v>689</v>
      </c>
      <c r="E49" s="30" t="s">
        <v>646</v>
      </c>
      <c r="F49" s="31">
        <v>40354.0</v>
      </c>
      <c r="G49" s="31">
        <v>44115.0</v>
      </c>
      <c r="H49" s="31">
        <v>44178.0</v>
      </c>
      <c r="I49" s="31">
        <v>44178.0</v>
      </c>
      <c r="J49" s="32">
        <v>14.99</v>
      </c>
      <c r="K49" s="32">
        <v>5.0</v>
      </c>
      <c r="L49" s="32">
        <f t="shared" si="17"/>
        <v>9.99</v>
      </c>
      <c r="M49" s="30">
        <v>5.0</v>
      </c>
      <c r="N49" s="32">
        <f t="shared" si="18"/>
        <v>1</v>
      </c>
    </row>
    <row r="50">
      <c r="A50" s="346"/>
      <c r="B50" s="346"/>
      <c r="C50" s="346">
        <v>711.0</v>
      </c>
      <c r="D50" s="30" t="s">
        <v>754</v>
      </c>
      <c r="E50" s="346" t="s">
        <v>31</v>
      </c>
      <c r="F50" s="31">
        <v>45020.0</v>
      </c>
      <c r="G50" s="31">
        <v>45020.0</v>
      </c>
      <c r="H50" s="31">
        <v>45020.0</v>
      </c>
      <c r="I50" s="31">
        <v>45020.0</v>
      </c>
      <c r="J50" s="32">
        <v>0.0</v>
      </c>
      <c r="K50" s="32">
        <v>0.0</v>
      </c>
      <c r="L50" s="32">
        <f t="shared" si="17"/>
        <v>0</v>
      </c>
      <c r="M50" s="30">
        <v>1.0</v>
      </c>
      <c r="N50" s="32">
        <f t="shared" si="18"/>
        <v>0</v>
      </c>
    </row>
    <row r="51">
      <c r="A51" s="349"/>
      <c r="B51" s="349"/>
      <c r="C51" s="350"/>
      <c r="D51" s="350"/>
      <c r="E51" s="351"/>
      <c r="F51" s="352"/>
      <c r="G51" s="352"/>
      <c r="H51" s="351"/>
      <c r="I51" s="351"/>
      <c r="J51" s="353">
        <f t="shared" ref="J51:M51" si="19">SUM(J48:J50)</f>
        <v>16.48</v>
      </c>
      <c r="K51" s="353">
        <f t="shared" si="19"/>
        <v>6.49</v>
      </c>
      <c r="L51" s="353">
        <f t="shared" si="19"/>
        <v>9.99</v>
      </c>
      <c r="M51" s="349">
        <f t="shared" si="19"/>
        <v>26</v>
      </c>
      <c r="N51" s="353">
        <f>SUM(N48:N50)/M51</f>
        <v>0.04132692308</v>
      </c>
    </row>
    <row r="52">
      <c r="A52" s="346" t="s">
        <v>28</v>
      </c>
      <c r="B52" s="346" t="s">
        <v>111</v>
      </c>
      <c r="C52" s="346">
        <v>440.0</v>
      </c>
      <c r="D52" s="346" t="s">
        <v>720</v>
      </c>
      <c r="E52" s="346" t="s">
        <v>668</v>
      </c>
      <c r="F52" s="31">
        <v>41061.0</v>
      </c>
      <c r="G52" s="31">
        <v>42666.0</v>
      </c>
      <c r="H52" s="31">
        <v>42666.0</v>
      </c>
      <c r="I52" s="31">
        <v>42666.0</v>
      </c>
      <c r="J52" s="32">
        <v>4.99</v>
      </c>
      <c r="K52" s="32">
        <v>1.99</v>
      </c>
      <c r="L52" s="32">
        <f t="shared" ref="L52:L55" si="20">J52-K52</f>
        <v>3</v>
      </c>
      <c r="M52" s="30">
        <v>1.0</v>
      </c>
      <c r="N52" s="32">
        <f t="shared" ref="N52:N55" si="21">K52/M52</f>
        <v>1.99</v>
      </c>
    </row>
    <row r="53">
      <c r="A53" s="30" t="s">
        <v>28</v>
      </c>
      <c r="B53" s="346" t="s">
        <v>112</v>
      </c>
      <c r="C53" s="346">
        <v>289.0</v>
      </c>
      <c r="D53" s="346" t="s">
        <v>706</v>
      </c>
      <c r="E53" s="30" t="s">
        <v>646</v>
      </c>
      <c r="F53" s="31">
        <v>41250.0</v>
      </c>
      <c r="G53" s="31">
        <v>44521.0</v>
      </c>
      <c r="H53" s="31">
        <v>44718.0</v>
      </c>
      <c r="I53" s="31">
        <v>44718.0</v>
      </c>
      <c r="J53" s="32">
        <v>24.0</v>
      </c>
      <c r="K53" s="32">
        <v>14.93</v>
      </c>
      <c r="L53" s="32">
        <f t="shared" si="20"/>
        <v>9.07</v>
      </c>
      <c r="M53" s="30">
        <v>1.0</v>
      </c>
      <c r="N53" s="32">
        <f t="shared" si="21"/>
        <v>14.93</v>
      </c>
    </row>
    <row r="54">
      <c r="A54" s="30"/>
      <c r="B54" s="346"/>
      <c r="C54" s="346">
        <v>290.0</v>
      </c>
      <c r="D54" s="346" t="s">
        <v>692</v>
      </c>
      <c r="E54" s="30" t="s">
        <v>646</v>
      </c>
      <c r="F54" s="31">
        <v>40564.0</v>
      </c>
      <c r="G54" s="31">
        <v>44521.0</v>
      </c>
      <c r="H54" s="31">
        <v>44521.0</v>
      </c>
      <c r="I54" s="31">
        <v>44521.0</v>
      </c>
      <c r="J54" s="32">
        <v>23.0</v>
      </c>
      <c r="K54" s="32">
        <v>14.93</v>
      </c>
      <c r="L54" s="32">
        <f t="shared" si="20"/>
        <v>8.07</v>
      </c>
      <c r="M54" s="30">
        <v>1.0</v>
      </c>
      <c r="N54" s="32">
        <f t="shared" si="21"/>
        <v>14.93</v>
      </c>
    </row>
    <row r="55">
      <c r="A55" s="30"/>
      <c r="B55" s="346"/>
      <c r="C55" s="346">
        <v>291.0</v>
      </c>
      <c r="D55" s="30" t="s">
        <v>698</v>
      </c>
      <c r="E55" s="30" t="s">
        <v>646</v>
      </c>
      <c r="F55" s="31">
        <v>40977.0</v>
      </c>
      <c r="G55" s="347">
        <v>41374.0</v>
      </c>
      <c r="H55" s="31">
        <v>41374.0</v>
      </c>
      <c r="I55" s="31">
        <v>41374.0</v>
      </c>
      <c r="J55" s="32">
        <v>22.99</v>
      </c>
      <c r="K55" s="32">
        <v>14.93</v>
      </c>
      <c r="L55" s="32">
        <f t="shared" si="20"/>
        <v>8.06</v>
      </c>
      <c r="M55" s="30">
        <v>1.0</v>
      </c>
      <c r="N55" s="32">
        <f t="shared" si="21"/>
        <v>14.93</v>
      </c>
    </row>
    <row r="56">
      <c r="A56" s="349"/>
      <c r="B56" s="349"/>
      <c r="C56" s="350"/>
      <c r="D56" s="350"/>
      <c r="E56" s="351"/>
      <c r="F56" s="352"/>
      <c r="G56" s="352"/>
      <c r="H56" s="351"/>
      <c r="I56" s="351"/>
      <c r="J56" s="353">
        <f t="shared" ref="J56:M56" si="22">SUM(J53:J55)</f>
        <v>69.99</v>
      </c>
      <c r="K56" s="353">
        <f t="shared" si="22"/>
        <v>44.79</v>
      </c>
      <c r="L56" s="353">
        <f t="shared" si="22"/>
        <v>25.2</v>
      </c>
      <c r="M56" s="349">
        <f t="shared" si="22"/>
        <v>3</v>
      </c>
      <c r="N56" s="353">
        <f>SUM(N53:N55)/M56</f>
        <v>14.93</v>
      </c>
    </row>
    <row r="57">
      <c r="A57" s="30" t="s">
        <v>28</v>
      </c>
      <c r="B57" s="346" t="s">
        <v>113</v>
      </c>
      <c r="C57" s="346">
        <v>354.0</v>
      </c>
      <c r="D57" s="30" t="s">
        <v>714</v>
      </c>
      <c r="E57" s="30" t="s">
        <v>646</v>
      </c>
      <c r="F57" s="31">
        <v>41906.0</v>
      </c>
      <c r="G57" s="31">
        <v>44139.0</v>
      </c>
      <c r="H57" s="31">
        <v>44139.0</v>
      </c>
      <c r="I57" s="31">
        <v>44139.0</v>
      </c>
      <c r="J57" s="32">
        <v>9.99</v>
      </c>
      <c r="K57" s="32">
        <v>1.49</v>
      </c>
      <c r="L57" s="32">
        <f t="shared" ref="L57:L63" si="23">J57-K57</f>
        <v>8.5</v>
      </c>
      <c r="M57" s="30">
        <v>1.0</v>
      </c>
      <c r="N57" s="32">
        <f t="shared" ref="N57:N63" si="24">K57/M57</f>
        <v>1.49</v>
      </c>
    </row>
    <row r="58">
      <c r="A58" s="346" t="s">
        <v>28</v>
      </c>
      <c r="B58" s="346" t="s">
        <v>114</v>
      </c>
      <c r="C58" s="346">
        <v>510.0</v>
      </c>
      <c r="D58" s="30" t="s">
        <v>745</v>
      </c>
      <c r="E58" s="30" t="s">
        <v>31</v>
      </c>
      <c r="F58" s="31">
        <v>44467.0</v>
      </c>
      <c r="G58" s="31">
        <v>44467.0</v>
      </c>
      <c r="H58" s="31">
        <v>44468.0</v>
      </c>
      <c r="I58" s="31">
        <v>44468.0</v>
      </c>
      <c r="J58" s="32">
        <v>29.99</v>
      </c>
      <c r="K58" s="32">
        <v>0.0</v>
      </c>
      <c r="L58" s="32">
        <f t="shared" si="23"/>
        <v>29.99</v>
      </c>
      <c r="M58" s="30">
        <v>2.0</v>
      </c>
      <c r="N58" s="32">
        <f t="shared" si="24"/>
        <v>0</v>
      </c>
    </row>
    <row r="59">
      <c r="A59" s="30" t="s">
        <v>28</v>
      </c>
      <c r="B59" s="346" t="s">
        <v>115</v>
      </c>
      <c r="C59" s="346">
        <v>214.0</v>
      </c>
      <c r="D59" s="30" t="s">
        <v>691</v>
      </c>
      <c r="E59" s="30" t="s">
        <v>646</v>
      </c>
      <c r="F59" s="31">
        <v>40445.0</v>
      </c>
      <c r="G59" s="31">
        <v>44091.0</v>
      </c>
      <c r="H59" s="31">
        <v>41856.0</v>
      </c>
      <c r="I59" s="31">
        <v>44811.0</v>
      </c>
      <c r="J59" s="32">
        <v>14.99</v>
      </c>
      <c r="K59" s="32">
        <v>3.5</v>
      </c>
      <c r="L59" s="32">
        <f t="shared" si="23"/>
        <v>11.49</v>
      </c>
      <c r="M59" s="30">
        <v>5.0</v>
      </c>
      <c r="N59" s="32">
        <f t="shared" si="24"/>
        <v>0.7</v>
      </c>
    </row>
    <row r="60">
      <c r="A60" s="346" t="s">
        <v>28</v>
      </c>
      <c r="B60" s="346" t="s">
        <v>29</v>
      </c>
      <c r="C60" s="30">
        <v>641.0</v>
      </c>
      <c r="D60" s="30" t="s">
        <v>30</v>
      </c>
      <c r="E60" s="30" t="s">
        <v>31</v>
      </c>
      <c r="F60" s="31">
        <v>45049.0</v>
      </c>
      <c r="G60" s="31">
        <v>45177.0</v>
      </c>
      <c r="H60" s="31">
        <v>45773.0</v>
      </c>
      <c r="I60" s="31">
        <v>45783.0</v>
      </c>
      <c r="J60" s="32">
        <v>19.99</v>
      </c>
      <c r="K60" s="32">
        <v>0.0</v>
      </c>
      <c r="L60" s="32">
        <f t="shared" si="23"/>
        <v>19.99</v>
      </c>
      <c r="M60" s="30">
        <v>54.0</v>
      </c>
      <c r="N60" s="32">
        <f t="shared" si="24"/>
        <v>0</v>
      </c>
    </row>
    <row r="61">
      <c r="A61" s="346" t="s">
        <v>28</v>
      </c>
      <c r="B61" s="346" t="s">
        <v>116</v>
      </c>
      <c r="C61" s="346">
        <v>342.0</v>
      </c>
      <c r="D61" s="30" t="s">
        <v>713</v>
      </c>
      <c r="E61" s="346" t="s">
        <v>646</v>
      </c>
      <c r="F61" s="31">
        <v>41850.0</v>
      </c>
      <c r="G61" s="31">
        <v>42750.0</v>
      </c>
      <c r="H61" s="31">
        <v>42822.0</v>
      </c>
      <c r="I61" s="31">
        <v>45422.0</v>
      </c>
      <c r="J61" s="32">
        <v>12.99</v>
      </c>
      <c r="K61" s="32">
        <v>4.99</v>
      </c>
      <c r="L61" s="32">
        <f t="shared" si="23"/>
        <v>8</v>
      </c>
      <c r="M61" s="30">
        <v>15.0</v>
      </c>
      <c r="N61" s="32">
        <f t="shared" si="24"/>
        <v>0.3326666667</v>
      </c>
    </row>
    <row r="62">
      <c r="A62" s="30" t="s">
        <v>28</v>
      </c>
      <c r="B62" s="346" t="s">
        <v>117</v>
      </c>
      <c r="C62" s="346">
        <v>381.0</v>
      </c>
      <c r="D62" s="30" t="s">
        <v>697</v>
      </c>
      <c r="E62" s="30" t="s">
        <v>646</v>
      </c>
      <c r="F62" s="31">
        <v>40949.0</v>
      </c>
      <c r="G62" s="31">
        <v>44091.0</v>
      </c>
      <c r="H62" s="31">
        <v>45117.0</v>
      </c>
      <c r="I62" s="31">
        <v>45119.0</v>
      </c>
      <c r="J62" s="32">
        <v>29.99</v>
      </c>
      <c r="K62" s="32">
        <v>2.5</v>
      </c>
      <c r="L62" s="32">
        <f t="shared" si="23"/>
        <v>27.49</v>
      </c>
      <c r="M62" s="30">
        <v>25.0</v>
      </c>
      <c r="N62" s="32">
        <f t="shared" si="24"/>
        <v>0.1</v>
      </c>
    </row>
    <row r="63">
      <c r="A63" s="346"/>
      <c r="B63" s="346"/>
      <c r="C63" s="346">
        <v>921.0</v>
      </c>
      <c r="D63" s="30" t="s">
        <v>723</v>
      </c>
      <c r="E63" s="346" t="s">
        <v>31</v>
      </c>
      <c r="F63" s="31">
        <v>41607.0</v>
      </c>
      <c r="G63" s="31">
        <v>44334.0</v>
      </c>
      <c r="H63" s="31">
        <v>44334.0</v>
      </c>
      <c r="I63" s="31">
        <v>44334.0</v>
      </c>
      <c r="J63" s="32">
        <v>0.0</v>
      </c>
      <c r="K63" s="32">
        <v>0.0</v>
      </c>
      <c r="L63" s="32">
        <f t="shared" si="23"/>
        <v>0</v>
      </c>
      <c r="M63" s="30">
        <v>1.0</v>
      </c>
      <c r="N63" s="32">
        <f t="shared" si="24"/>
        <v>0</v>
      </c>
    </row>
    <row r="64">
      <c r="A64" s="349"/>
      <c r="B64" s="349"/>
      <c r="C64" s="350"/>
      <c r="D64" s="350"/>
      <c r="E64" s="351"/>
      <c r="F64" s="352"/>
      <c r="G64" s="352"/>
      <c r="H64" s="351"/>
      <c r="I64" s="351"/>
      <c r="J64" s="353">
        <f t="shared" ref="J64:M64" si="25">SUM(J62:J63)</f>
        <v>29.99</v>
      </c>
      <c r="K64" s="353">
        <f t="shared" si="25"/>
        <v>2.5</v>
      </c>
      <c r="L64" s="353">
        <f t="shared" si="25"/>
        <v>27.49</v>
      </c>
      <c r="M64" s="349">
        <f t="shared" si="25"/>
        <v>26</v>
      </c>
      <c r="N64" s="353">
        <f>SUM(N62:N63)/M64</f>
        <v>0.003846153846</v>
      </c>
    </row>
    <row r="65">
      <c r="A65" s="346" t="s">
        <v>28</v>
      </c>
      <c r="B65" s="346" t="s">
        <v>118</v>
      </c>
      <c r="C65" s="346">
        <v>436.0</v>
      </c>
      <c r="D65" s="30" t="s">
        <v>721</v>
      </c>
      <c r="E65" s="30" t="s">
        <v>668</v>
      </c>
      <c r="F65" s="31">
        <v>41955.0</v>
      </c>
      <c r="G65" s="31">
        <v>42045.0</v>
      </c>
      <c r="H65" s="31">
        <v>45044.0</v>
      </c>
      <c r="I65" s="31">
        <v>45048.0</v>
      </c>
      <c r="J65" s="32">
        <v>0.0</v>
      </c>
      <c r="K65" s="32">
        <v>0.0</v>
      </c>
      <c r="L65" s="32">
        <f t="shared" ref="L65:L69" si="26">J65-K65</f>
        <v>0</v>
      </c>
      <c r="M65" s="30">
        <v>10.0</v>
      </c>
      <c r="N65" s="32">
        <f t="shared" ref="N65:N69" si="27">K65/M65</f>
        <v>0</v>
      </c>
    </row>
    <row r="66">
      <c r="A66" s="346" t="s">
        <v>28</v>
      </c>
      <c r="B66" s="346" t="s">
        <v>119</v>
      </c>
      <c r="C66" s="30">
        <v>755.0</v>
      </c>
      <c r="D66" s="30" t="s">
        <v>749</v>
      </c>
      <c r="E66" s="30" t="s">
        <v>31</v>
      </c>
      <c r="F66" s="31">
        <v>44665.0</v>
      </c>
      <c r="G66" s="31">
        <v>45304.0</v>
      </c>
      <c r="H66" s="31">
        <v>45487.0</v>
      </c>
      <c r="I66" s="31">
        <v>45499.0</v>
      </c>
      <c r="J66" s="32">
        <v>24.99</v>
      </c>
      <c r="K66" s="32">
        <v>0.0</v>
      </c>
      <c r="L66" s="32">
        <f t="shared" si="26"/>
        <v>24.99</v>
      </c>
      <c r="M66" s="30">
        <v>37.0</v>
      </c>
      <c r="N66" s="32">
        <f t="shared" si="27"/>
        <v>0</v>
      </c>
    </row>
    <row r="67">
      <c r="A67" s="346" t="s">
        <v>28</v>
      </c>
      <c r="B67" s="346" t="s">
        <v>120</v>
      </c>
      <c r="C67" s="30">
        <v>520.0</v>
      </c>
      <c r="D67" s="30" t="s">
        <v>757</v>
      </c>
      <c r="E67" s="30" t="s">
        <v>31</v>
      </c>
      <c r="F67" s="31">
        <v>45349.0</v>
      </c>
      <c r="G67" s="31">
        <v>45482.0</v>
      </c>
      <c r="H67" s="31">
        <v>45484.0</v>
      </c>
      <c r="I67" s="31">
        <v>45484.0</v>
      </c>
      <c r="J67" s="32">
        <v>14.99</v>
      </c>
      <c r="K67" s="32">
        <v>9.89</v>
      </c>
      <c r="L67" s="32">
        <f t="shared" si="26"/>
        <v>5.1</v>
      </c>
      <c r="M67" s="346">
        <v>2.0</v>
      </c>
      <c r="N67" s="32">
        <f t="shared" si="27"/>
        <v>4.945</v>
      </c>
    </row>
    <row r="68">
      <c r="A68" s="30" t="s">
        <v>28</v>
      </c>
      <c r="B68" s="346" t="s">
        <v>121</v>
      </c>
      <c r="C68" s="346">
        <v>352.0</v>
      </c>
      <c r="D68" s="346" t="s">
        <v>686</v>
      </c>
      <c r="E68" s="346" t="s">
        <v>646</v>
      </c>
      <c r="F68" s="347">
        <v>39836.0</v>
      </c>
      <c r="G68" s="347">
        <v>40338.0</v>
      </c>
      <c r="H68" s="347">
        <v>40338.0</v>
      </c>
      <c r="I68" s="347">
        <v>40338.0</v>
      </c>
      <c r="J68" s="380">
        <v>19.99</v>
      </c>
      <c r="K68" s="380">
        <v>12.0</v>
      </c>
      <c r="L68" s="32">
        <f t="shared" si="26"/>
        <v>7.99</v>
      </c>
      <c r="M68" s="346">
        <v>10.0</v>
      </c>
      <c r="N68" s="32">
        <f t="shared" si="27"/>
        <v>1.2</v>
      </c>
    </row>
    <row r="69">
      <c r="A69" s="30"/>
      <c r="B69" s="346"/>
      <c r="C69" s="346">
        <v>307.0</v>
      </c>
      <c r="D69" s="346" t="s">
        <v>696</v>
      </c>
      <c r="E69" s="346" t="s">
        <v>646</v>
      </c>
      <c r="F69" s="347">
        <v>40865.0</v>
      </c>
      <c r="G69" s="347">
        <v>40885.0</v>
      </c>
      <c r="H69" s="347">
        <v>40885.0</v>
      </c>
      <c r="I69" s="347">
        <v>44750.0</v>
      </c>
      <c r="J69" s="380">
        <v>19.99</v>
      </c>
      <c r="K69" s="380">
        <v>4.0</v>
      </c>
      <c r="L69" s="32">
        <f t="shared" si="26"/>
        <v>15.99</v>
      </c>
      <c r="M69" s="346">
        <v>15.0</v>
      </c>
      <c r="N69" s="32">
        <f t="shared" si="27"/>
        <v>0.2666666667</v>
      </c>
    </row>
    <row r="70">
      <c r="A70" s="349"/>
      <c r="B70" s="349"/>
      <c r="C70" s="350"/>
      <c r="D70" s="350"/>
      <c r="E70" s="351"/>
      <c r="F70" s="352"/>
      <c r="G70" s="352"/>
      <c r="H70" s="351"/>
      <c r="I70" s="351"/>
      <c r="J70" s="353">
        <f t="shared" ref="J70:M70" si="28">SUM(J68:J69)</f>
        <v>39.98</v>
      </c>
      <c r="K70" s="353">
        <f t="shared" si="28"/>
        <v>16</v>
      </c>
      <c r="L70" s="353">
        <f t="shared" si="28"/>
        <v>23.98</v>
      </c>
      <c r="M70" s="349">
        <f t="shared" si="28"/>
        <v>25</v>
      </c>
      <c r="N70" s="353">
        <f>SUM(N68:N69)/M70</f>
        <v>0.05866666667</v>
      </c>
    </row>
    <row r="71">
      <c r="A71" s="30" t="s">
        <v>28</v>
      </c>
      <c r="B71" s="346" t="s">
        <v>122</v>
      </c>
      <c r="C71" s="346">
        <v>181.0</v>
      </c>
      <c r="D71" s="30" t="s">
        <v>684</v>
      </c>
      <c r="E71" s="30" t="s">
        <v>646</v>
      </c>
      <c r="F71" s="31">
        <v>39514.0</v>
      </c>
      <c r="G71" s="31">
        <v>44091.0</v>
      </c>
      <c r="H71" s="31">
        <v>44091.0</v>
      </c>
      <c r="I71" s="31">
        <v>44091.0</v>
      </c>
      <c r="J71" s="32">
        <v>14.99</v>
      </c>
      <c r="K71" s="32">
        <v>2.0</v>
      </c>
      <c r="L71" s="32">
        <f t="shared" ref="L71:L84" si="29">J71-K71</f>
        <v>12.99</v>
      </c>
      <c r="M71" s="30">
        <v>2.0</v>
      </c>
      <c r="N71" s="32">
        <f t="shared" ref="N71:N84" si="30">K71/M71</f>
        <v>1</v>
      </c>
    </row>
    <row r="72">
      <c r="A72" s="30" t="s">
        <v>28</v>
      </c>
      <c r="B72" s="346" t="s">
        <v>123</v>
      </c>
      <c r="C72" s="346">
        <v>240.0</v>
      </c>
      <c r="D72" s="346" t="s">
        <v>693</v>
      </c>
      <c r="E72" s="346" t="s">
        <v>646</v>
      </c>
      <c r="F72" s="347">
        <v>40606.0</v>
      </c>
      <c r="G72" s="347">
        <v>40732.0</v>
      </c>
      <c r="H72" s="347">
        <v>40732.0</v>
      </c>
      <c r="I72" s="347">
        <v>44750.0</v>
      </c>
      <c r="J72" s="380">
        <v>29.99</v>
      </c>
      <c r="K72" s="380">
        <v>15.0</v>
      </c>
      <c r="L72" s="32">
        <f t="shared" si="29"/>
        <v>14.99</v>
      </c>
      <c r="M72" s="346">
        <v>15.0</v>
      </c>
      <c r="N72" s="32">
        <f t="shared" si="30"/>
        <v>1</v>
      </c>
    </row>
    <row r="73">
      <c r="A73" s="30"/>
      <c r="B73" s="346"/>
      <c r="C73" s="346">
        <v>239.0</v>
      </c>
      <c r="D73" s="346" t="s">
        <v>699</v>
      </c>
      <c r="E73" s="346" t="s">
        <v>646</v>
      </c>
      <c r="F73" s="347">
        <v>40984.0</v>
      </c>
      <c r="G73" s="347">
        <v>42138.0</v>
      </c>
      <c r="H73" s="347">
        <v>42138.0</v>
      </c>
      <c r="I73" s="347">
        <v>42138.0</v>
      </c>
      <c r="J73" s="380">
        <v>29.99</v>
      </c>
      <c r="K73" s="380">
        <v>4.0</v>
      </c>
      <c r="L73" s="32">
        <f t="shared" si="29"/>
        <v>25.99</v>
      </c>
      <c r="M73" s="346">
        <v>1.0</v>
      </c>
      <c r="N73" s="32">
        <f t="shared" si="30"/>
        <v>4</v>
      </c>
    </row>
    <row r="74">
      <c r="A74" s="346"/>
      <c r="B74" s="346"/>
      <c r="C74" s="346">
        <v>235.0</v>
      </c>
      <c r="D74" s="346" t="s">
        <v>716</v>
      </c>
      <c r="E74" s="346" t="s">
        <v>646</v>
      </c>
      <c r="F74" s="347">
        <v>42272.0</v>
      </c>
      <c r="G74" s="347">
        <v>42272.0</v>
      </c>
      <c r="H74" s="347">
        <v>42272.0</v>
      </c>
      <c r="I74" s="347">
        <v>42272.0</v>
      </c>
      <c r="J74" s="380">
        <v>69.99</v>
      </c>
      <c r="K74" s="380">
        <v>69.99</v>
      </c>
      <c r="L74" s="32">
        <f t="shared" si="29"/>
        <v>0</v>
      </c>
      <c r="M74" s="346">
        <v>11.0</v>
      </c>
      <c r="N74" s="32">
        <f t="shared" si="30"/>
        <v>6.362727273</v>
      </c>
    </row>
    <row r="75">
      <c r="A75" s="346"/>
      <c r="B75" s="346"/>
      <c r="C75" s="346">
        <v>236.0</v>
      </c>
      <c r="D75" s="346" t="s">
        <v>717</v>
      </c>
      <c r="E75" s="346" t="s">
        <v>646</v>
      </c>
      <c r="F75" s="347">
        <v>42642.0</v>
      </c>
      <c r="G75" s="347">
        <v>42658.0</v>
      </c>
      <c r="H75" s="347">
        <v>42658.0</v>
      </c>
      <c r="I75" s="347">
        <v>42792.0</v>
      </c>
      <c r="J75" s="380">
        <v>69.99</v>
      </c>
      <c r="K75" s="380">
        <v>69.99</v>
      </c>
      <c r="L75" s="32">
        <f t="shared" si="29"/>
        <v>0</v>
      </c>
      <c r="M75" s="346">
        <v>18.0</v>
      </c>
      <c r="N75" s="32">
        <f t="shared" si="30"/>
        <v>3.888333333</v>
      </c>
    </row>
    <row r="76">
      <c r="A76" s="30"/>
      <c r="B76" s="346"/>
      <c r="C76" s="346">
        <v>237.0</v>
      </c>
      <c r="D76" s="346" t="s">
        <v>718</v>
      </c>
      <c r="E76" s="346" t="s">
        <v>646</v>
      </c>
      <c r="F76" s="347">
        <v>43007.0</v>
      </c>
      <c r="G76" s="347">
        <v>43007.0</v>
      </c>
      <c r="H76" s="347">
        <v>43008.0</v>
      </c>
      <c r="I76" s="347">
        <v>43073.0</v>
      </c>
      <c r="J76" s="380">
        <v>69.99</v>
      </c>
      <c r="K76" s="380">
        <v>69.99</v>
      </c>
      <c r="L76" s="32">
        <f t="shared" si="29"/>
        <v>0</v>
      </c>
      <c r="M76" s="346">
        <v>14.0</v>
      </c>
      <c r="N76" s="32">
        <f t="shared" si="30"/>
        <v>4.999285714</v>
      </c>
    </row>
    <row r="77">
      <c r="A77" s="30"/>
      <c r="B77" s="346"/>
      <c r="C77" s="346">
        <v>238.0</v>
      </c>
      <c r="D77" s="346" t="s">
        <v>719</v>
      </c>
      <c r="E77" s="346" t="s">
        <v>646</v>
      </c>
      <c r="F77" s="347">
        <v>43371.0</v>
      </c>
      <c r="G77" s="347">
        <v>43430.0</v>
      </c>
      <c r="H77" s="347">
        <v>43432.0</v>
      </c>
      <c r="I77" s="347">
        <v>43439.0</v>
      </c>
      <c r="J77" s="380">
        <v>69.99</v>
      </c>
      <c r="K77" s="380">
        <v>39.89</v>
      </c>
      <c r="L77" s="32">
        <f t="shared" si="29"/>
        <v>30.1</v>
      </c>
      <c r="M77" s="346">
        <v>21.0</v>
      </c>
      <c r="N77" s="32">
        <f t="shared" si="30"/>
        <v>1.89952381</v>
      </c>
    </row>
    <row r="78">
      <c r="A78" s="346"/>
      <c r="B78" s="346"/>
      <c r="C78" s="346">
        <v>615.0</v>
      </c>
      <c r="D78" s="346" t="s">
        <v>738</v>
      </c>
      <c r="E78" s="346" t="s">
        <v>31</v>
      </c>
      <c r="F78" s="347">
        <v>43735.0</v>
      </c>
      <c r="G78" s="347">
        <v>43922.0</v>
      </c>
      <c r="H78" s="347">
        <v>43974.0</v>
      </c>
      <c r="I78" s="347">
        <v>43981.0</v>
      </c>
      <c r="J78" s="380">
        <v>69.99</v>
      </c>
      <c r="K78" s="380">
        <v>27.99</v>
      </c>
      <c r="L78" s="32">
        <f t="shared" si="29"/>
        <v>42</v>
      </c>
      <c r="M78" s="346">
        <v>28.0</v>
      </c>
      <c r="N78" s="32">
        <f t="shared" si="30"/>
        <v>0.9996428571</v>
      </c>
    </row>
    <row r="79">
      <c r="A79" s="346"/>
      <c r="B79" s="346"/>
      <c r="C79" s="346">
        <v>593.0</v>
      </c>
      <c r="D79" s="346" t="s">
        <v>739</v>
      </c>
      <c r="E79" s="346" t="s">
        <v>31</v>
      </c>
      <c r="F79" s="347">
        <v>44057.0</v>
      </c>
      <c r="G79" s="347">
        <v>44593.0</v>
      </c>
      <c r="H79" s="347">
        <v>44593.0</v>
      </c>
      <c r="I79" s="347">
        <v>44593.0</v>
      </c>
      <c r="J79" s="380">
        <v>69.99</v>
      </c>
      <c r="K79" s="380">
        <v>0.0</v>
      </c>
      <c r="L79" s="32">
        <f t="shared" si="29"/>
        <v>69.99</v>
      </c>
      <c r="M79" s="346">
        <v>1.0</v>
      </c>
      <c r="N79" s="32">
        <f t="shared" si="30"/>
        <v>0</v>
      </c>
    </row>
    <row r="80">
      <c r="A80" s="346"/>
      <c r="B80" s="346"/>
      <c r="C80" s="346">
        <v>616.0</v>
      </c>
      <c r="D80" s="346" t="s">
        <v>741</v>
      </c>
      <c r="E80" s="346" t="s">
        <v>31</v>
      </c>
      <c r="F80" s="347">
        <v>44113.0</v>
      </c>
      <c r="G80" s="347">
        <v>44334.0</v>
      </c>
      <c r="H80" s="347">
        <v>44339.0</v>
      </c>
      <c r="I80" s="347">
        <v>44339.0</v>
      </c>
      <c r="J80" s="380">
        <v>89.99</v>
      </c>
      <c r="K80" s="380">
        <v>24.29</v>
      </c>
      <c r="L80" s="32">
        <f t="shared" si="29"/>
        <v>65.7</v>
      </c>
      <c r="M80" s="346">
        <v>4.0</v>
      </c>
      <c r="N80" s="32">
        <f t="shared" si="30"/>
        <v>6.0725</v>
      </c>
    </row>
    <row r="81">
      <c r="A81" s="346"/>
      <c r="B81" s="346"/>
      <c r="C81" s="346">
        <v>617.0</v>
      </c>
      <c r="D81" s="346" t="s">
        <v>746</v>
      </c>
      <c r="E81" s="346" t="s">
        <v>31</v>
      </c>
      <c r="F81" s="347">
        <v>44470.0</v>
      </c>
      <c r="G81" s="347">
        <v>44684.0</v>
      </c>
      <c r="H81" s="347">
        <v>44694.0</v>
      </c>
      <c r="I81" s="347">
        <v>44694.0</v>
      </c>
      <c r="J81" s="380">
        <v>79.99</v>
      </c>
      <c r="K81" s="380">
        <v>0.0</v>
      </c>
      <c r="L81" s="32">
        <f t="shared" si="29"/>
        <v>79.99</v>
      </c>
      <c r="M81" s="346">
        <v>25.0</v>
      </c>
      <c r="N81" s="32">
        <f t="shared" si="30"/>
        <v>0</v>
      </c>
    </row>
    <row r="82">
      <c r="A82" s="346"/>
      <c r="B82" s="346"/>
      <c r="C82" s="346">
        <v>618.0</v>
      </c>
      <c r="D82" s="346" t="s">
        <v>752</v>
      </c>
      <c r="E82" s="346" t="s">
        <v>31</v>
      </c>
      <c r="F82" s="347">
        <v>44834.0</v>
      </c>
      <c r="G82" s="347">
        <v>45070.0</v>
      </c>
      <c r="H82" s="347">
        <v>45070.0</v>
      </c>
      <c r="I82" s="347">
        <v>45070.0</v>
      </c>
      <c r="J82" s="380">
        <v>79.99</v>
      </c>
      <c r="K82" s="380">
        <v>31.99</v>
      </c>
      <c r="L82" s="32">
        <f t="shared" si="29"/>
        <v>48</v>
      </c>
      <c r="M82" s="346">
        <v>2.0</v>
      </c>
      <c r="N82" s="32">
        <f t="shared" si="30"/>
        <v>15.995</v>
      </c>
    </row>
    <row r="83">
      <c r="A83" s="346"/>
      <c r="B83" s="346"/>
      <c r="C83" s="346">
        <v>592.0</v>
      </c>
      <c r="D83" s="346" t="s">
        <v>755</v>
      </c>
      <c r="E83" s="346" t="s">
        <v>31</v>
      </c>
      <c r="F83" s="347">
        <v>45198.0</v>
      </c>
      <c r="G83" s="347">
        <v>45377.0</v>
      </c>
      <c r="H83" s="347">
        <v>45385.0</v>
      </c>
      <c r="I83" s="347">
        <v>45467.0</v>
      </c>
      <c r="J83" s="380">
        <v>79.99</v>
      </c>
      <c r="K83" s="380">
        <v>15.99</v>
      </c>
      <c r="L83" s="32">
        <f t="shared" si="29"/>
        <v>64</v>
      </c>
      <c r="M83" s="346">
        <v>8.0</v>
      </c>
      <c r="N83" s="32">
        <f t="shared" si="30"/>
        <v>1.99875</v>
      </c>
    </row>
    <row r="84">
      <c r="A84" s="346"/>
      <c r="B84" s="346"/>
      <c r="C84" s="346">
        <v>749.0</v>
      </c>
      <c r="D84" s="346" t="s">
        <v>756</v>
      </c>
      <c r="E84" s="346" t="s">
        <v>31</v>
      </c>
      <c r="F84" s="347">
        <v>45205.0</v>
      </c>
      <c r="G84" s="347">
        <v>45475.0</v>
      </c>
      <c r="H84" s="347">
        <v>45475.0</v>
      </c>
      <c r="I84" s="347">
        <v>45475.0</v>
      </c>
      <c r="J84" s="380">
        <v>79.99</v>
      </c>
      <c r="K84" s="380">
        <v>0.0</v>
      </c>
      <c r="L84" s="32">
        <f t="shared" si="29"/>
        <v>79.99</v>
      </c>
      <c r="M84" s="346">
        <v>1.0</v>
      </c>
      <c r="N84" s="32">
        <f t="shared" si="30"/>
        <v>0</v>
      </c>
    </row>
    <row r="85">
      <c r="A85" s="349"/>
      <c r="B85" s="349"/>
      <c r="C85" s="350"/>
      <c r="D85" s="350"/>
      <c r="E85" s="351"/>
      <c r="F85" s="352"/>
      <c r="G85" s="352"/>
      <c r="H85" s="351"/>
      <c r="I85" s="351"/>
      <c r="J85" s="353">
        <f t="shared" ref="J85:M85" si="31">SUM(J72:J84)</f>
        <v>889.87</v>
      </c>
      <c r="K85" s="353">
        <f t="shared" si="31"/>
        <v>369.12</v>
      </c>
      <c r="L85" s="353">
        <f t="shared" si="31"/>
        <v>520.75</v>
      </c>
      <c r="M85" s="349">
        <f t="shared" si="31"/>
        <v>149</v>
      </c>
      <c r="N85" s="353">
        <f>SUM(N72:N84)/M85</f>
        <v>0.3168843153</v>
      </c>
    </row>
    <row r="86">
      <c r="A86" s="30" t="s">
        <v>28</v>
      </c>
      <c r="B86" s="346" t="s">
        <v>124</v>
      </c>
      <c r="C86" s="346">
        <v>219.0</v>
      </c>
      <c r="D86" s="346" t="s">
        <v>694</v>
      </c>
      <c r="E86" s="30" t="s">
        <v>646</v>
      </c>
      <c r="F86" s="31">
        <v>40781.0</v>
      </c>
      <c r="G86" s="31">
        <v>44091.0</v>
      </c>
      <c r="H86" s="31">
        <v>44404.0</v>
      </c>
      <c r="I86" s="31">
        <v>44405.0</v>
      </c>
      <c r="J86" s="32">
        <v>14.99</v>
      </c>
      <c r="K86" s="32">
        <v>6.0</v>
      </c>
      <c r="L86" s="32">
        <f t="shared" ref="L86:L87" si="32">J86-K86</f>
        <v>8.99</v>
      </c>
      <c r="M86" s="30">
        <v>10.0</v>
      </c>
      <c r="N86" s="32">
        <f t="shared" ref="N86:N87" si="33">K86/M86</f>
        <v>0.6</v>
      </c>
    </row>
    <row r="87">
      <c r="A87" s="346"/>
      <c r="B87" s="346"/>
      <c r="C87" s="346">
        <v>812.0</v>
      </c>
      <c r="D87" s="30" t="s">
        <v>735</v>
      </c>
      <c r="E87" s="30" t="s">
        <v>31</v>
      </c>
      <c r="F87" s="31">
        <v>43357.0</v>
      </c>
      <c r="G87" s="31">
        <v>45014.0</v>
      </c>
      <c r="H87" s="31">
        <v>45264.0</v>
      </c>
      <c r="I87" s="31">
        <v>45316.0</v>
      </c>
      <c r="J87" s="32">
        <v>39.99</v>
      </c>
      <c r="K87" s="32">
        <v>6.98</v>
      </c>
      <c r="L87" s="32">
        <f t="shared" si="32"/>
        <v>33.01</v>
      </c>
      <c r="M87" s="30">
        <v>44.0</v>
      </c>
      <c r="N87" s="32">
        <f t="shared" si="33"/>
        <v>0.1586363636</v>
      </c>
    </row>
    <row r="88">
      <c r="A88" s="349"/>
      <c r="B88" s="349"/>
      <c r="C88" s="350"/>
      <c r="D88" s="350"/>
      <c r="E88" s="351"/>
      <c r="F88" s="352"/>
      <c r="G88" s="352"/>
      <c r="H88" s="351"/>
      <c r="I88" s="351"/>
      <c r="J88" s="353">
        <f t="shared" ref="J88:M88" si="34">SUM(J86:J87)</f>
        <v>54.98</v>
      </c>
      <c r="K88" s="353">
        <f t="shared" si="34"/>
        <v>12.98</v>
      </c>
      <c r="L88" s="353">
        <f t="shared" si="34"/>
        <v>42</v>
      </c>
      <c r="M88" s="349">
        <f t="shared" si="34"/>
        <v>54</v>
      </c>
      <c r="N88" s="353">
        <f>SUM(N86:N87)/M88</f>
        <v>0.01404882155</v>
      </c>
    </row>
    <row r="89">
      <c r="A89" s="346" t="s">
        <v>28</v>
      </c>
      <c r="B89" s="346" t="s">
        <v>125</v>
      </c>
      <c r="C89" s="346">
        <v>420.0</v>
      </c>
      <c r="D89" s="30" t="s">
        <v>1718</v>
      </c>
      <c r="E89" s="30" t="s">
        <v>646</v>
      </c>
      <c r="F89" s="31">
        <v>41395.0</v>
      </c>
      <c r="G89" s="31">
        <v>43345.0</v>
      </c>
      <c r="H89" s="31">
        <v>44284.0</v>
      </c>
      <c r="I89" s="31">
        <v>44294.0</v>
      </c>
      <c r="J89" s="32">
        <v>6.19</v>
      </c>
      <c r="K89" s="32">
        <v>6.19</v>
      </c>
      <c r="L89" s="32">
        <f t="shared" ref="L89:L91" si="35">J89-K89</f>
        <v>0</v>
      </c>
      <c r="M89" s="30">
        <v>5.0</v>
      </c>
      <c r="N89" s="32">
        <f t="shared" ref="N89:N91" si="36">K89/M89</f>
        <v>1.238</v>
      </c>
    </row>
    <row r="90">
      <c r="A90" s="346" t="s">
        <v>28</v>
      </c>
      <c r="B90" s="346" t="s">
        <v>126</v>
      </c>
      <c r="C90" s="346">
        <v>493.0</v>
      </c>
      <c r="D90" s="346" t="s">
        <v>729</v>
      </c>
      <c r="E90" s="30" t="s">
        <v>31</v>
      </c>
      <c r="F90" s="31">
        <v>42611.0</v>
      </c>
      <c r="G90" s="31">
        <v>42766.0</v>
      </c>
      <c r="H90" s="31">
        <v>42850.0</v>
      </c>
      <c r="I90" s="31">
        <v>44671.0</v>
      </c>
      <c r="J90" s="32">
        <v>11.99</v>
      </c>
      <c r="K90" s="32">
        <v>7.99</v>
      </c>
      <c r="L90" s="32">
        <f t="shared" si="35"/>
        <v>4</v>
      </c>
      <c r="M90" s="30">
        <v>9.0</v>
      </c>
      <c r="N90" s="32">
        <f t="shared" si="36"/>
        <v>0.8877777778</v>
      </c>
    </row>
    <row r="91">
      <c r="A91" s="346"/>
      <c r="B91" s="346"/>
      <c r="C91" s="346">
        <v>506.0</v>
      </c>
      <c r="D91" s="30" t="s">
        <v>747</v>
      </c>
      <c r="E91" s="30" t="s">
        <v>31</v>
      </c>
      <c r="F91" s="31">
        <v>44475.0</v>
      </c>
      <c r="G91" s="31">
        <v>44623.0</v>
      </c>
      <c r="H91" s="31">
        <v>44664.0</v>
      </c>
      <c r="I91" s="31">
        <v>44684.0</v>
      </c>
      <c r="J91" s="32">
        <v>20.99</v>
      </c>
      <c r="K91" s="32">
        <v>13.64</v>
      </c>
      <c r="L91" s="32">
        <f t="shared" si="35"/>
        <v>7.35</v>
      </c>
      <c r="M91" s="30">
        <v>42.0</v>
      </c>
      <c r="N91" s="32">
        <f t="shared" si="36"/>
        <v>0.3247619048</v>
      </c>
    </row>
    <row r="92">
      <c r="A92" s="349"/>
      <c r="B92" s="349"/>
      <c r="C92" s="350"/>
      <c r="D92" s="350"/>
      <c r="E92" s="351"/>
      <c r="F92" s="352"/>
      <c r="G92" s="352"/>
      <c r="H92" s="351"/>
      <c r="I92" s="351"/>
      <c r="J92" s="353">
        <f t="shared" ref="J92:M92" si="37">SUM(J90:J91)</f>
        <v>32.98</v>
      </c>
      <c r="K92" s="353">
        <f t="shared" si="37"/>
        <v>21.63</v>
      </c>
      <c r="L92" s="353">
        <f t="shared" si="37"/>
        <v>11.35</v>
      </c>
      <c r="M92" s="349">
        <f t="shared" si="37"/>
        <v>51</v>
      </c>
      <c r="N92" s="353">
        <f>SUM(N90:N91)/M92</f>
        <v>0.02377528789</v>
      </c>
    </row>
    <row r="93">
      <c r="A93" s="346" t="s">
        <v>28</v>
      </c>
      <c r="B93" s="346" t="s">
        <v>127</v>
      </c>
      <c r="C93" s="346">
        <v>582.0</v>
      </c>
      <c r="D93" s="30" t="s">
        <v>750</v>
      </c>
      <c r="E93" s="346" t="s">
        <v>31</v>
      </c>
      <c r="F93" s="31">
        <v>44810.0</v>
      </c>
      <c r="G93" s="31">
        <v>44883.0</v>
      </c>
      <c r="H93" s="31">
        <v>44901.0</v>
      </c>
      <c r="I93" s="31">
        <v>45263.0</v>
      </c>
      <c r="J93" s="32">
        <v>29.99</v>
      </c>
      <c r="K93" s="32">
        <v>23.99</v>
      </c>
      <c r="L93" s="32">
        <f t="shared" ref="L93:L104" si="38">J93-K93</f>
        <v>6</v>
      </c>
      <c r="M93" s="30">
        <v>182.0</v>
      </c>
      <c r="N93" s="32">
        <f t="shared" ref="N93:N104" si="39">K93/M93</f>
        <v>0.1318131868</v>
      </c>
    </row>
    <row r="94">
      <c r="A94" s="346" t="s">
        <v>28</v>
      </c>
      <c r="B94" s="346" t="s">
        <v>128</v>
      </c>
      <c r="C94" s="346">
        <v>748.0</v>
      </c>
      <c r="D94" s="30" t="s">
        <v>753</v>
      </c>
      <c r="E94" s="346" t="s">
        <v>31</v>
      </c>
      <c r="F94" s="31">
        <v>44855.0</v>
      </c>
      <c r="G94" s="31">
        <v>45058.0</v>
      </c>
      <c r="H94" s="31">
        <v>45242.0</v>
      </c>
      <c r="I94" s="31">
        <v>45243.0</v>
      </c>
      <c r="J94" s="32">
        <v>39.99</v>
      </c>
      <c r="K94" s="32">
        <v>19.99</v>
      </c>
      <c r="L94" s="32">
        <f t="shared" si="38"/>
        <v>20</v>
      </c>
      <c r="M94" s="30">
        <v>13.0</v>
      </c>
      <c r="N94" s="32">
        <f t="shared" si="39"/>
        <v>1.537692308</v>
      </c>
    </row>
    <row r="95">
      <c r="A95" s="346" t="s">
        <v>28</v>
      </c>
      <c r="B95" s="346" t="s">
        <v>129</v>
      </c>
      <c r="C95" s="346">
        <v>773.0</v>
      </c>
      <c r="D95" s="30" t="s">
        <v>740</v>
      </c>
      <c r="E95" s="30" t="s">
        <v>31</v>
      </c>
      <c r="F95" s="31">
        <v>44064.0</v>
      </c>
      <c r="G95" s="31">
        <v>44474.0</v>
      </c>
      <c r="H95" s="31">
        <v>44474.0</v>
      </c>
      <c r="I95" s="31">
        <v>44474.0</v>
      </c>
      <c r="J95" s="32">
        <v>59.99</v>
      </c>
      <c r="K95" s="32">
        <v>0.0</v>
      </c>
      <c r="L95" s="32">
        <f t="shared" si="38"/>
        <v>59.99</v>
      </c>
      <c r="M95" s="30">
        <v>1.0</v>
      </c>
      <c r="N95" s="32">
        <f t="shared" si="39"/>
        <v>0</v>
      </c>
    </row>
    <row r="96">
      <c r="A96" s="30" t="s">
        <v>28</v>
      </c>
      <c r="B96" s="346" t="s">
        <v>130</v>
      </c>
      <c r="C96" s="346">
        <v>218.0</v>
      </c>
      <c r="D96" s="30" t="s">
        <v>695</v>
      </c>
      <c r="E96" s="30" t="s">
        <v>646</v>
      </c>
      <c r="F96" s="31">
        <v>40786.0</v>
      </c>
      <c r="G96" s="31">
        <v>44292.0</v>
      </c>
      <c r="H96" s="31">
        <v>45072.0</v>
      </c>
      <c r="I96" s="31">
        <v>45075.0</v>
      </c>
      <c r="J96" s="32">
        <v>12.99</v>
      </c>
      <c r="K96" s="32">
        <v>12.99</v>
      </c>
      <c r="L96" s="32">
        <f t="shared" si="38"/>
        <v>0</v>
      </c>
      <c r="M96" s="30">
        <v>30.0</v>
      </c>
      <c r="N96" s="32">
        <f t="shared" si="39"/>
        <v>0.433</v>
      </c>
    </row>
    <row r="97">
      <c r="A97" s="346" t="s">
        <v>28</v>
      </c>
      <c r="B97" s="346" t="s">
        <v>131</v>
      </c>
      <c r="C97" s="30">
        <v>908.0</v>
      </c>
      <c r="D97" s="30" t="s">
        <v>751</v>
      </c>
      <c r="E97" s="30" t="s">
        <v>31</v>
      </c>
      <c r="F97" s="31">
        <v>44831.0</v>
      </c>
      <c r="G97" s="31">
        <v>45050.0</v>
      </c>
      <c r="H97" s="31">
        <v>45511.0</v>
      </c>
      <c r="I97" s="31">
        <v>45511.0</v>
      </c>
      <c r="J97" s="32">
        <v>29.99</v>
      </c>
      <c r="K97" s="32">
        <v>0.0</v>
      </c>
      <c r="L97" s="32">
        <f t="shared" si="38"/>
        <v>29.99</v>
      </c>
      <c r="M97" s="346">
        <v>2.0</v>
      </c>
      <c r="N97" s="32">
        <f t="shared" si="39"/>
        <v>0</v>
      </c>
    </row>
    <row r="98">
      <c r="A98" s="346" t="s">
        <v>28</v>
      </c>
      <c r="B98" s="346" t="s">
        <v>132</v>
      </c>
      <c r="C98" s="346">
        <v>583.0</v>
      </c>
      <c r="D98" s="30" t="s">
        <v>1719</v>
      </c>
      <c r="E98" s="30" t="s">
        <v>31</v>
      </c>
      <c r="F98" s="31">
        <v>41647.0</v>
      </c>
      <c r="G98" s="31">
        <v>45048.0</v>
      </c>
      <c r="H98" s="31">
        <v>45048.0</v>
      </c>
      <c r="I98" s="31">
        <v>45048.0</v>
      </c>
      <c r="J98" s="32">
        <v>13.99</v>
      </c>
      <c r="K98" s="32">
        <v>3.49</v>
      </c>
      <c r="L98" s="32">
        <f t="shared" si="38"/>
        <v>10.5</v>
      </c>
      <c r="M98" s="30">
        <v>1.0</v>
      </c>
      <c r="N98" s="32">
        <f t="shared" si="39"/>
        <v>3.49</v>
      </c>
    </row>
    <row r="99">
      <c r="A99" s="346" t="s">
        <v>28</v>
      </c>
      <c r="B99" s="346" t="s">
        <v>133</v>
      </c>
      <c r="C99" s="346">
        <v>535.0</v>
      </c>
      <c r="D99" s="30" t="s">
        <v>733</v>
      </c>
      <c r="E99" s="30" t="s">
        <v>31</v>
      </c>
      <c r="F99" s="31">
        <v>43125.0</v>
      </c>
      <c r="G99" s="31">
        <v>43335.0</v>
      </c>
      <c r="H99" s="31">
        <v>43338.0</v>
      </c>
      <c r="I99" s="31">
        <v>43338.0</v>
      </c>
      <c r="J99" s="32">
        <v>19.99</v>
      </c>
      <c r="K99" s="32">
        <v>11.99</v>
      </c>
      <c r="L99" s="32">
        <f t="shared" si="38"/>
        <v>8</v>
      </c>
      <c r="M99" s="30">
        <v>2.0</v>
      </c>
      <c r="N99" s="32">
        <f t="shared" si="39"/>
        <v>5.995</v>
      </c>
    </row>
    <row r="100">
      <c r="A100" s="346" t="s">
        <v>28</v>
      </c>
      <c r="B100" s="346" t="s">
        <v>134</v>
      </c>
      <c r="C100" s="30">
        <v>1017.0</v>
      </c>
      <c r="D100" s="30" t="s">
        <v>762</v>
      </c>
      <c r="E100" s="30" t="s">
        <v>74</v>
      </c>
      <c r="F100" s="31">
        <v>44953.0</v>
      </c>
      <c r="G100" s="31">
        <v>45520.0</v>
      </c>
      <c r="H100" s="31">
        <v>45531.0</v>
      </c>
      <c r="I100" s="31">
        <v>45535.0</v>
      </c>
      <c r="J100" s="348">
        <v>79.99</v>
      </c>
      <c r="K100" s="348">
        <v>27.99</v>
      </c>
      <c r="L100" s="348">
        <f t="shared" si="38"/>
        <v>52</v>
      </c>
      <c r="M100" s="346">
        <v>5.0</v>
      </c>
      <c r="N100" s="32">
        <f t="shared" si="39"/>
        <v>5.598</v>
      </c>
    </row>
    <row r="101">
      <c r="A101" s="346" t="s">
        <v>28</v>
      </c>
      <c r="B101" s="346" t="s">
        <v>135</v>
      </c>
      <c r="C101" s="346">
        <v>666.0</v>
      </c>
      <c r="D101" s="346" t="s">
        <v>1720</v>
      </c>
      <c r="E101" s="30" t="s">
        <v>31</v>
      </c>
      <c r="F101" s="31">
        <v>42633.0</v>
      </c>
      <c r="G101" s="31">
        <v>42951.0</v>
      </c>
      <c r="H101" s="31">
        <v>42974.0</v>
      </c>
      <c r="I101" s="31">
        <v>44844.0</v>
      </c>
      <c r="J101" s="32">
        <v>17.99</v>
      </c>
      <c r="K101" s="32">
        <v>4.99</v>
      </c>
      <c r="L101" s="32">
        <f t="shared" si="38"/>
        <v>13</v>
      </c>
      <c r="M101" s="30">
        <v>4.0</v>
      </c>
      <c r="N101" s="32">
        <f t="shared" si="39"/>
        <v>1.2475</v>
      </c>
    </row>
    <row r="102">
      <c r="A102" s="346" t="s">
        <v>28</v>
      </c>
      <c r="B102" s="346" t="s">
        <v>136</v>
      </c>
      <c r="C102" s="346">
        <v>903.0</v>
      </c>
      <c r="D102" s="30" t="s">
        <v>744</v>
      </c>
      <c r="E102" s="30" t="s">
        <v>31</v>
      </c>
      <c r="F102" s="31">
        <v>44404.0</v>
      </c>
      <c r="G102" s="31">
        <v>44684.0</v>
      </c>
      <c r="H102" s="31">
        <v>44684.0</v>
      </c>
      <c r="I102" s="31">
        <v>44684.0</v>
      </c>
      <c r="J102" s="32">
        <v>19.99</v>
      </c>
      <c r="K102" s="32">
        <v>0.0</v>
      </c>
      <c r="L102" s="32">
        <f t="shared" si="38"/>
        <v>19.99</v>
      </c>
      <c r="M102" s="30">
        <v>1.0</v>
      </c>
      <c r="N102" s="32">
        <f t="shared" si="39"/>
        <v>0</v>
      </c>
    </row>
    <row r="103">
      <c r="A103" s="346" t="s">
        <v>28</v>
      </c>
      <c r="B103" s="346" t="s">
        <v>137</v>
      </c>
      <c r="C103" s="346">
        <v>419.0</v>
      </c>
      <c r="D103" s="30" t="s">
        <v>710</v>
      </c>
      <c r="E103" s="30" t="s">
        <v>646</v>
      </c>
      <c r="F103" s="31">
        <v>41752.0</v>
      </c>
      <c r="G103" s="31">
        <v>41769.0</v>
      </c>
      <c r="H103" s="31">
        <v>41769.0</v>
      </c>
      <c r="I103" s="31">
        <v>41985.0</v>
      </c>
      <c r="J103" s="32">
        <v>9.99</v>
      </c>
      <c r="K103" s="32">
        <v>9.99</v>
      </c>
      <c r="L103" s="32">
        <f t="shared" si="38"/>
        <v>0</v>
      </c>
      <c r="M103" s="30">
        <v>30.0</v>
      </c>
      <c r="N103" s="32">
        <f t="shared" si="39"/>
        <v>0.333</v>
      </c>
    </row>
    <row r="104">
      <c r="A104" s="346"/>
      <c r="B104" s="346"/>
      <c r="C104" s="346">
        <v>940.0</v>
      </c>
      <c r="D104" s="30" t="s">
        <v>726</v>
      </c>
      <c r="E104" s="346" t="s">
        <v>31</v>
      </c>
      <c r="F104" s="31">
        <v>42216.0</v>
      </c>
      <c r="G104" s="31">
        <v>42257.0</v>
      </c>
      <c r="H104" s="31">
        <v>42258.0</v>
      </c>
      <c r="I104" s="31">
        <v>44094.0</v>
      </c>
      <c r="J104" s="32">
        <v>19.99</v>
      </c>
      <c r="K104" s="32">
        <v>19.99</v>
      </c>
      <c r="L104" s="32">
        <f t="shared" si="38"/>
        <v>0</v>
      </c>
      <c r="M104" s="30">
        <v>40.0</v>
      </c>
      <c r="N104" s="32">
        <f t="shared" si="39"/>
        <v>0.49975</v>
      </c>
    </row>
    <row r="105">
      <c r="A105" s="349"/>
      <c r="B105" s="349"/>
      <c r="C105" s="350"/>
      <c r="D105" s="350"/>
      <c r="E105" s="351"/>
      <c r="F105" s="352"/>
      <c r="G105" s="352"/>
      <c r="H105" s="351"/>
      <c r="I105" s="351"/>
      <c r="J105" s="353">
        <f t="shared" ref="J105:M105" si="40">SUM(J103:J104)</f>
        <v>29.98</v>
      </c>
      <c r="K105" s="353">
        <f t="shared" si="40"/>
        <v>29.98</v>
      </c>
      <c r="L105" s="353">
        <f t="shared" si="40"/>
        <v>0</v>
      </c>
      <c r="M105" s="349">
        <f t="shared" si="40"/>
        <v>70</v>
      </c>
      <c r="N105" s="353">
        <f>SUM(N103:N104)/M105</f>
        <v>0.01189642857</v>
      </c>
    </row>
    <row r="106">
      <c r="A106" s="346" t="s">
        <v>28</v>
      </c>
      <c r="B106" s="346" t="s">
        <v>138</v>
      </c>
      <c r="C106" s="346">
        <v>978.0</v>
      </c>
      <c r="D106" s="346" t="s">
        <v>761</v>
      </c>
      <c r="E106" s="30" t="s">
        <v>663</v>
      </c>
      <c r="F106" s="31">
        <v>43270.0</v>
      </c>
      <c r="G106" s="31">
        <v>43804.0</v>
      </c>
      <c r="H106" s="31">
        <v>43804.0</v>
      </c>
      <c r="I106" s="31">
        <v>43804.0</v>
      </c>
      <c r="J106" s="32">
        <v>19.99</v>
      </c>
      <c r="K106" s="32">
        <v>3.99</v>
      </c>
      <c r="L106" s="32">
        <f t="shared" ref="L106:L111" si="41">J106-K106</f>
        <v>16</v>
      </c>
      <c r="M106" s="30">
        <v>1.0</v>
      </c>
      <c r="N106" s="32">
        <f t="shared" ref="N106:N111" si="42">K106/M106</f>
        <v>3.99</v>
      </c>
    </row>
    <row r="107">
      <c r="A107" s="346" t="s">
        <v>28</v>
      </c>
      <c r="B107" s="346" t="s">
        <v>139</v>
      </c>
      <c r="C107" s="346">
        <v>234.0</v>
      </c>
      <c r="D107" s="30" t="s">
        <v>709</v>
      </c>
      <c r="E107" s="346" t="s">
        <v>646</v>
      </c>
      <c r="F107" s="31">
        <v>41723.0</v>
      </c>
      <c r="G107" s="31">
        <v>42939.0</v>
      </c>
      <c r="H107" s="31">
        <v>42945.0</v>
      </c>
      <c r="I107" s="31">
        <v>44871.0</v>
      </c>
      <c r="J107" s="32">
        <v>9.99</v>
      </c>
      <c r="K107" s="32">
        <v>1.99</v>
      </c>
      <c r="L107" s="32">
        <f t="shared" si="41"/>
        <v>8</v>
      </c>
      <c r="M107" s="346">
        <v>2.0</v>
      </c>
      <c r="N107" s="32">
        <f t="shared" si="42"/>
        <v>0.995</v>
      </c>
    </row>
    <row r="108">
      <c r="A108" s="379" t="s">
        <v>28</v>
      </c>
      <c r="B108" s="346" t="s">
        <v>140</v>
      </c>
      <c r="C108" s="346">
        <v>82.0</v>
      </c>
      <c r="D108" s="346" t="s">
        <v>678</v>
      </c>
      <c r="E108" s="346" t="s">
        <v>44</v>
      </c>
      <c r="F108" s="31">
        <v>37602.0</v>
      </c>
      <c r="G108" s="31">
        <v>42875.0</v>
      </c>
      <c r="H108" s="31">
        <v>43681.0</v>
      </c>
      <c r="I108" s="31">
        <v>45006.0</v>
      </c>
      <c r="J108" s="32">
        <v>13.98</v>
      </c>
      <c r="K108" s="32">
        <v>7.98</v>
      </c>
      <c r="L108" s="32">
        <f t="shared" si="41"/>
        <v>6</v>
      </c>
      <c r="M108" s="346">
        <v>10.0</v>
      </c>
      <c r="N108" s="32">
        <f t="shared" si="42"/>
        <v>0.798</v>
      </c>
    </row>
    <row r="109">
      <c r="A109" s="30" t="s">
        <v>28</v>
      </c>
      <c r="B109" s="346" t="s">
        <v>141</v>
      </c>
      <c r="C109" s="346">
        <v>359.0</v>
      </c>
      <c r="D109" s="30" t="s">
        <v>702</v>
      </c>
      <c r="E109" s="30" t="s">
        <v>646</v>
      </c>
      <c r="F109" s="31">
        <v>41136.0</v>
      </c>
      <c r="G109" s="31">
        <v>42925.0</v>
      </c>
      <c r="H109" s="31">
        <v>45054.0</v>
      </c>
      <c r="I109" s="31">
        <v>45054.0</v>
      </c>
      <c r="J109" s="32">
        <v>14.99</v>
      </c>
      <c r="K109" s="32">
        <v>3.99</v>
      </c>
      <c r="L109" s="32">
        <f t="shared" si="41"/>
        <v>11</v>
      </c>
      <c r="M109" s="30">
        <v>5.0</v>
      </c>
      <c r="N109" s="32">
        <f t="shared" si="42"/>
        <v>0.798</v>
      </c>
    </row>
    <row r="110">
      <c r="A110" s="30" t="s">
        <v>28</v>
      </c>
      <c r="B110" s="346" t="s">
        <v>142</v>
      </c>
      <c r="C110" s="346">
        <v>320.0</v>
      </c>
      <c r="D110" s="346" t="s">
        <v>687</v>
      </c>
      <c r="E110" s="30" t="s">
        <v>646</v>
      </c>
      <c r="F110" s="31">
        <v>39976.0</v>
      </c>
      <c r="G110" s="31">
        <v>42969.0</v>
      </c>
      <c r="H110" s="31">
        <v>41553.0</v>
      </c>
      <c r="I110" s="31">
        <v>41745.0</v>
      </c>
      <c r="J110" s="32">
        <v>24.99</v>
      </c>
      <c r="K110" s="32">
        <v>7.99</v>
      </c>
      <c r="L110" s="32">
        <f t="shared" si="41"/>
        <v>17</v>
      </c>
      <c r="M110" s="30">
        <v>1.0</v>
      </c>
      <c r="N110" s="32">
        <f t="shared" si="42"/>
        <v>7.99</v>
      </c>
    </row>
    <row r="111">
      <c r="A111" s="30"/>
      <c r="B111" s="346"/>
      <c r="C111" s="346">
        <v>321.0</v>
      </c>
      <c r="D111" s="346" t="s">
        <v>700</v>
      </c>
      <c r="E111" s="30" t="s">
        <v>646</v>
      </c>
      <c r="F111" s="31">
        <v>41026.0</v>
      </c>
      <c r="G111" s="31">
        <v>42969.0</v>
      </c>
      <c r="H111" s="31">
        <v>42969.0</v>
      </c>
      <c r="I111" s="31">
        <v>42969.0</v>
      </c>
      <c r="J111" s="32">
        <v>24.99</v>
      </c>
      <c r="K111" s="32">
        <v>7.99</v>
      </c>
      <c r="L111" s="32">
        <f t="shared" si="41"/>
        <v>17</v>
      </c>
      <c r="M111" s="30">
        <v>1.0</v>
      </c>
      <c r="N111" s="32">
        <f t="shared" si="42"/>
        <v>7.99</v>
      </c>
    </row>
    <row r="112">
      <c r="A112" s="349"/>
      <c r="B112" s="349"/>
      <c r="C112" s="350"/>
      <c r="D112" s="350"/>
      <c r="E112" s="351"/>
      <c r="F112" s="352"/>
      <c r="G112" s="352"/>
      <c r="H112" s="351"/>
      <c r="I112" s="351"/>
      <c r="J112" s="353">
        <f t="shared" ref="J112:M112" si="43">SUM(J110:J111)</f>
        <v>49.98</v>
      </c>
      <c r="K112" s="353">
        <f t="shared" si="43"/>
        <v>15.98</v>
      </c>
      <c r="L112" s="353">
        <f t="shared" si="43"/>
        <v>34</v>
      </c>
      <c r="M112" s="349">
        <f t="shared" si="43"/>
        <v>2</v>
      </c>
      <c r="N112" s="353">
        <f>SUM(N110:N111)/M112</f>
        <v>7.99</v>
      </c>
    </row>
    <row r="113">
      <c r="A113" s="346" t="s">
        <v>28</v>
      </c>
      <c r="B113" s="346" t="s">
        <v>143</v>
      </c>
      <c r="C113" s="346">
        <v>763.0</v>
      </c>
      <c r="D113" s="30" t="s">
        <v>725</v>
      </c>
      <c r="E113" s="30" t="s">
        <v>31</v>
      </c>
      <c r="F113" s="31">
        <v>41675.0</v>
      </c>
      <c r="G113" s="31">
        <v>44071.0</v>
      </c>
      <c r="H113" s="31">
        <v>44071.0</v>
      </c>
      <c r="I113" s="31">
        <v>44071.0</v>
      </c>
      <c r="J113" s="32">
        <v>18.99</v>
      </c>
      <c r="K113" s="32">
        <v>3.79</v>
      </c>
      <c r="L113" s="32">
        <f t="shared" ref="L113:L133" si="44">J113-K113</f>
        <v>15.2</v>
      </c>
      <c r="M113" s="30">
        <v>1.0</v>
      </c>
      <c r="N113" s="32">
        <f t="shared" ref="N113:N133" si="45">K113/M113</f>
        <v>3.79</v>
      </c>
    </row>
    <row r="114">
      <c r="A114" s="379" t="s">
        <v>28</v>
      </c>
      <c r="B114" s="346" t="s">
        <v>144</v>
      </c>
      <c r="C114" s="346">
        <v>144.0</v>
      </c>
      <c r="D114" s="30" t="s">
        <v>681</v>
      </c>
      <c r="E114" s="346" t="s">
        <v>44</v>
      </c>
      <c r="F114" s="31">
        <v>38646.0</v>
      </c>
      <c r="G114" s="31">
        <v>42950.0</v>
      </c>
      <c r="H114" s="31">
        <v>44687.0</v>
      </c>
      <c r="I114" s="31">
        <v>44694.0</v>
      </c>
      <c r="J114" s="32">
        <v>13.99</v>
      </c>
      <c r="K114" s="32">
        <v>5.99</v>
      </c>
      <c r="L114" s="32">
        <f t="shared" si="44"/>
        <v>8</v>
      </c>
      <c r="M114" s="30">
        <v>36.0</v>
      </c>
      <c r="N114" s="32">
        <f t="shared" si="45"/>
        <v>0.1663888889</v>
      </c>
    </row>
    <row r="115">
      <c r="A115" s="379" t="s">
        <v>28</v>
      </c>
      <c r="B115" s="346" t="s">
        <v>145</v>
      </c>
      <c r="C115" s="346">
        <v>81.0</v>
      </c>
      <c r="D115" s="346" t="s">
        <v>683</v>
      </c>
      <c r="E115" s="346" t="s">
        <v>44</v>
      </c>
      <c r="F115" s="31">
        <v>39015.0</v>
      </c>
      <c r="G115" s="31">
        <v>42950.0</v>
      </c>
      <c r="H115" s="31">
        <v>43240.0</v>
      </c>
      <c r="I115" s="31">
        <v>43336.0</v>
      </c>
      <c r="J115" s="32">
        <v>23.98</v>
      </c>
      <c r="K115" s="32">
        <v>15.98</v>
      </c>
      <c r="L115" s="32">
        <f t="shared" si="44"/>
        <v>8</v>
      </c>
      <c r="M115" s="30">
        <v>29.0</v>
      </c>
      <c r="N115" s="32">
        <f t="shared" si="45"/>
        <v>0.5510344828</v>
      </c>
    </row>
    <row r="116">
      <c r="A116" s="346" t="s">
        <v>28</v>
      </c>
      <c r="B116" s="346" t="s">
        <v>146</v>
      </c>
      <c r="C116" s="346">
        <v>919.0</v>
      </c>
      <c r="D116" s="30" t="s">
        <v>731</v>
      </c>
      <c r="E116" s="30" t="s">
        <v>31</v>
      </c>
      <c r="F116" s="31">
        <v>42647.0</v>
      </c>
      <c r="G116" s="31">
        <v>42648.0</v>
      </c>
      <c r="H116" s="31">
        <v>42648.0</v>
      </c>
      <c r="I116" s="31">
        <v>42648.0</v>
      </c>
      <c r="J116" s="32">
        <v>14.99</v>
      </c>
      <c r="K116" s="32">
        <v>5.99</v>
      </c>
      <c r="L116" s="32">
        <f t="shared" si="44"/>
        <v>9</v>
      </c>
      <c r="M116" s="30">
        <v>1.0</v>
      </c>
      <c r="N116" s="32">
        <f t="shared" si="45"/>
        <v>5.99</v>
      </c>
    </row>
    <row r="117">
      <c r="A117" s="346" t="s">
        <v>28</v>
      </c>
      <c r="B117" s="346" t="s">
        <v>147</v>
      </c>
      <c r="C117" s="346">
        <v>975.0</v>
      </c>
      <c r="D117" s="30" t="s">
        <v>758</v>
      </c>
      <c r="E117" s="346" t="s">
        <v>663</v>
      </c>
      <c r="F117" s="31">
        <v>42656.0</v>
      </c>
      <c r="G117" s="31">
        <v>44623.0</v>
      </c>
      <c r="H117" s="31">
        <v>44623.0</v>
      </c>
      <c r="I117" s="31">
        <v>44623.0</v>
      </c>
      <c r="J117" s="32">
        <v>14.99</v>
      </c>
      <c r="K117" s="32">
        <v>7.49</v>
      </c>
      <c r="L117" s="32">
        <f t="shared" si="44"/>
        <v>7.5</v>
      </c>
      <c r="M117" s="30">
        <v>1.0</v>
      </c>
      <c r="N117" s="32">
        <f t="shared" si="45"/>
        <v>7.49</v>
      </c>
    </row>
    <row r="118">
      <c r="A118" s="346" t="s">
        <v>28</v>
      </c>
      <c r="B118" s="346" t="s">
        <v>148</v>
      </c>
      <c r="C118" s="346">
        <v>443.0</v>
      </c>
      <c r="D118" s="30" t="s">
        <v>722</v>
      </c>
      <c r="E118" s="346" t="s">
        <v>668</v>
      </c>
      <c r="F118" s="31">
        <v>42423.0</v>
      </c>
      <c r="G118" s="31">
        <v>42832.0</v>
      </c>
      <c r="H118" s="31">
        <v>42832.0</v>
      </c>
      <c r="I118" s="31">
        <v>42832.0</v>
      </c>
      <c r="J118" s="32">
        <v>5.99</v>
      </c>
      <c r="K118" s="32">
        <v>1.99</v>
      </c>
      <c r="L118" s="32">
        <f t="shared" si="44"/>
        <v>4</v>
      </c>
      <c r="M118" s="30">
        <v>1.0</v>
      </c>
      <c r="N118" s="32">
        <f t="shared" si="45"/>
        <v>1.99</v>
      </c>
    </row>
    <row r="119">
      <c r="A119" s="379" t="s">
        <v>28</v>
      </c>
      <c r="B119" s="346" t="s">
        <v>149</v>
      </c>
      <c r="C119" s="346">
        <v>120.0</v>
      </c>
      <c r="D119" s="346" t="s">
        <v>679</v>
      </c>
      <c r="E119" s="346" t="s">
        <v>44</v>
      </c>
      <c r="F119" s="347">
        <v>37946.0</v>
      </c>
      <c r="G119" s="347">
        <v>44285.0</v>
      </c>
      <c r="H119" s="347">
        <v>45061.0</v>
      </c>
      <c r="I119" s="347">
        <v>45061.0</v>
      </c>
      <c r="J119" s="380">
        <v>5.0</v>
      </c>
      <c r="K119" s="380">
        <v>5.0</v>
      </c>
      <c r="L119" s="32">
        <f t="shared" si="44"/>
        <v>0</v>
      </c>
      <c r="M119" s="346">
        <v>5.0</v>
      </c>
      <c r="N119" s="32">
        <f t="shared" si="45"/>
        <v>1</v>
      </c>
    </row>
    <row r="120">
      <c r="A120" s="379"/>
      <c r="B120" s="346"/>
      <c r="C120" s="346">
        <v>121.0</v>
      </c>
      <c r="D120" s="346" t="s">
        <v>680</v>
      </c>
      <c r="E120" s="346" t="s">
        <v>44</v>
      </c>
      <c r="F120" s="347">
        <v>38324.0</v>
      </c>
      <c r="G120" s="347">
        <v>44285.0</v>
      </c>
      <c r="H120" s="347">
        <v>44285.0</v>
      </c>
      <c r="I120" s="347">
        <v>44285.0</v>
      </c>
      <c r="J120" s="380">
        <v>5.0</v>
      </c>
      <c r="K120" s="380">
        <v>5.0</v>
      </c>
      <c r="L120" s="32">
        <f t="shared" si="44"/>
        <v>0</v>
      </c>
      <c r="M120" s="346">
        <v>1.0</v>
      </c>
      <c r="N120" s="32">
        <f t="shared" si="45"/>
        <v>5</v>
      </c>
    </row>
    <row r="121">
      <c r="A121" s="379"/>
      <c r="B121" s="346"/>
      <c r="C121" s="346">
        <v>122.0</v>
      </c>
      <c r="D121" s="346" t="s">
        <v>682</v>
      </c>
      <c r="E121" s="346" t="s">
        <v>44</v>
      </c>
      <c r="F121" s="347">
        <v>38688.0</v>
      </c>
      <c r="G121" s="347">
        <v>44285.0</v>
      </c>
      <c r="H121" s="347">
        <v>44285.0</v>
      </c>
      <c r="I121" s="347">
        <v>44285.0</v>
      </c>
      <c r="J121" s="380">
        <v>4.99</v>
      </c>
      <c r="K121" s="380">
        <v>4.99</v>
      </c>
      <c r="L121" s="32">
        <f t="shared" si="44"/>
        <v>0</v>
      </c>
      <c r="M121" s="346">
        <v>1.0</v>
      </c>
      <c r="N121" s="32">
        <f t="shared" si="45"/>
        <v>4.99</v>
      </c>
    </row>
    <row r="122">
      <c r="A122" s="30"/>
      <c r="B122" s="346"/>
      <c r="C122" s="346">
        <v>230.0</v>
      </c>
      <c r="D122" s="346" t="s">
        <v>685</v>
      </c>
      <c r="E122" s="346" t="s">
        <v>646</v>
      </c>
      <c r="F122" s="347">
        <v>39745.0</v>
      </c>
      <c r="G122" s="347">
        <v>41448.0</v>
      </c>
      <c r="H122" s="347">
        <v>41448.0</v>
      </c>
      <c r="I122" s="347">
        <v>44141.0</v>
      </c>
      <c r="J122" s="380">
        <v>14.99</v>
      </c>
      <c r="K122" s="380">
        <v>2.0</v>
      </c>
      <c r="L122" s="32">
        <f t="shared" si="44"/>
        <v>12.99</v>
      </c>
      <c r="M122" s="346">
        <v>50.0</v>
      </c>
      <c r="N122" s="32">
        <f t="shared" si="45"/>
        <v>0.04</v>
      </c>
    </row>
    <row r="123">
      <c r="A123" s="30"/>
      <c r="B123" s="346"/>
      <c r="C123" s="346">
        <v>349.0</v>
      </c>
      <c r="D123" s="346" t="s">
        <v>690</v>
      </c>
      <c r="E123" s="346" t="s">
        <v>646</v>
      </c>
      <c r="F123" s="347">
        <v>40401.0</v>
      </c>
      <c r="G123" s="347">
        <v>44431.0</v>
      </c>
      <c r="H123" s="347">
        <v>45310.0</v>
      </c>
      <c r="I123" s="347">
        <v>45316.0</v>
      </c>
      <c r="J123" s="380">
        <v>14.99</v>
      </c>
      <c r="K123" s="380">
        <v>8.99</v>
      </c>
      <c r="L123" s="32">
        <f t="shared" si="44"/>
        <v>6</v>
      </c>
      <c r="M123" s="346">
        <v>2.0</v>
      </c>
      <c r="N123" s="32">
        <f t="shared" si="45"/>
        <v>4.495</v>
      </c>
    </row>
    <row r="124">
      <c r="A124" s="30"/>
      <c r="B124" s="346"/>
      <c r="C124" s="346">
        <v>231.0</v>
      </c>
      <c r="D124" s="346" t="s">
        <v>705</v>
      </c>
      <c r="E124" s="346" t="s">
        <v>646</v>
      </c>
      <c r="F124" s="347">
        <v>41242.0</v>
      </c>
      <c r="G124" s="347">
        <v>43519.0</v>
      </c>
      <c r="H124" s="347">
        <v>43540.0</v>
      </c>
      <c r="I124" s="347">
        <v>43552.0</v>
      </c>
      <c r="J124" s="380">
        <v>29.99</v>
      </c>
      <c r="K124" s="380">
        <v>17.99</v>
      </c>
      <c r="L124" s="32">
        <f t="shared" si="44"/>
        <v>12</v>
      </c>
      <c r="M124" s="346">
        <v>36.0</v>
      </c>
      <c r="N124" s="32">
        <f t="shared" si="45"/>
        <v>0.4997222222</v>
      </c>
    </row>
    <row r="125">
      <c r="A125" s="346"/>
      <c r="B125" s="346"/>
      <c r="C125" s="346">
        <v>206.0</v>
      </c>
      <c r="D125" s="346" t="s">
        <v>711</v>
      </c>
      <c r="E125" s="346" t="s">
        <v>646</v>
      </c>
      <c r="F125" s="347">
        <v>41759.0</v>
      </c>
      <c r="G125" s="347">
        <v>42635.0</v>
      </c>
      <c r="H125" s="347">
        <v>43331.0</v>
      </c>
      <c r="I125" s="347">
        <v>43334.0</v>
      </c>
      <c r="J125" s="380">
        <v>14.99</v>
      </c>
      <c r="K125" s="380">
        <v>4.99</v>
      </c>
      <c r="L125" s="32">
        <f t="shared" si="44"/>
        <v>10</v>
      </c>
      <c r="M125" s="346">
        <v>7.0</v>
      </c>
      <c r="N125" s="32">
        <f t="shared" si="45"/>
        <v>0.7128571429</v>
      </c>
    </row>
    <row r="126">
      <c r="A126" s="30"/>
      <c r="B126" s="346"/>
      <c r="C126" s="346">
        <v>412.0</v>
      </c>
      <c r="D126" s="346" t="s">
        <v>712</v>
      </c>
      <c r="E126" s="346" t="s">
        <v>646</v>
      </c>
      <c r="F126" s="347">
        <v>41786.0</v>
      </c>
      <c r="G126" s="347">
        <v>42818.0</v>
      </c>
      <c r="H126" s="347">
        <v>42818.0</v>
      </c>
      <c r="I126" s="347">
        <v>45635.0</v>
      </c>
      <c r="J126" s="380">
        <v>19.99</v>
      </c>
      <c r="K126" s="380">
        <v>7.99</v>
      </c>
      <c r="L126" s="32">
        <f t="shared" si="44"/>
        <v>12</v>
      </c>
      <c r="M126" s="346">
        <v>71.0</v>
      </c>
      <c r="N126" s="32">
        <f t="shared" si="45"/>
        <v>0.1125352113</v>
      </c>
    </row>
    <row r="127">
      <c r="A127" s="30"/>
      <c r="B127" s="379"/>
      <c r="C127" s="346">
        <v>232.0</v>
      </c>
      <c r="D127" s="346" t="s">
        <v>715</v>
      </c>
      <c r="E127" s="346" t="s">
        <v>646</v>
      </c>
      <c r="F127" s="347">
        <v>41961.0</v>
      </c>
      <c r="G127" s="347">
        <v>43519.0</v>
      </c>
      <c r="H127" s="347">
        <v>43915.0</v>
      </c>
      <c r="I127" s="347">
        <v>43922.0</v>
      </c>
      <c r="J127" s="380">
        <v>24.99</v>
      </c>
      <c r="K127" s="380">
        <v>7.99</v>
      </c>
      <c r="L127" s="32">
        <f t="shared" si="44"/>
        <v>17</v>
      </c>
      <c r="M127" s="346">
        <v>42.0</v>
      </c>
      <c r="N127" s="32">
        <f t="shared" si="45"/>
        <v>0.1902380952</v>
      </c>
    </row>
    <row r="128">
      <c r="A128" s="346"/>
      <c r="B128" s="346"/>
      <c r="C128" s="346">
        <v>609.0</v>
      </c>
      <c r="D128" s="346" t="s">
        <v>728</v>
      </c>
      <c r="E128" s="346" t="s">
        <v>31</v>
      </c>
      <c r="F128" s="347">
        <v>42423.0</v>
      </c>
      <c r="G128" s="347">
        <v>43519.0</v>
      </c>
      <c r="H128" s="347">
        <v>45392.0</v>
      </c>
      <c r="I128" s="347">
        <v>45404.0</v>
      </c>
      <c r="J128" s="380">
        <v>24.99</v>
      </c>
      <c r="K128" s="380">
        <v>7.99</v>
      </c>
      <c r="L128" s="32">
        <f t="shared" si="44"/>
        <v>17</v>
      </c>
      <c r="M128" s="346">
        <v>30.0</v>
      </c>
      <c r="N128" s="32">
        <f t="shared" si="45"/>
        <v>0.2663333333</v>
      </c>
    </row>
    <row r="129">
      <c r="A129" s="346"/>
      <c r="B129" s="346"/>
      <c r="C129" s="346">
        <v>922.0</v>
      </c>
      <c r="D129" s="346" t="s">
        <v>732</v>
      </c>
      <c r="E129" s="346" t="s">
        <v>31</v>
      </c>
      <c r="F129" s="347">
        <v>42689.0</v>
      </c>
      <c r="G129" s="347">
        <v>43668.0</v>
      </c>
      <c r="H129" s="347">
        <v>43675.0</v>
      </c>
      <c r="I129" s="347">
        <v>45636.0</v>
      </c>
      <c r="J129" s="380">
        <v>69.99</v>
      </c>
      <c r="K129" s="380">
        <v>14.99</v>
      </c>
      <c r="L129" s="32">
        <f t="shared" si="44"/>
        <v>55</v>
      </c>
      <c r="M129" s="346">
        <v>56.0</v>
      </c>
      <c r="N129" s="32">
        <f t="shared" si="45"/>
        <v>0.2676785714</v>
      </c>
    </row>
    <row r="130">
      <c r="A130" s="346"/>
      <c r="B130" s="346"/>
      <c r="C130" s="346">
        <v>610.0</v>
      </c>
      <c r="D130" s="346" t="s">
        <v>734</v>
      </c>
      <c r="E130" s="346" t="s">
        <v>31</v>
      </c>
      <c r="F130" s="347">
        <v>43186.0</v>
      </c>
      <c r="G130" s="347">
        <v>43372.0</v>
      </c>
      <c r="H130" s="347">
        <v>43373.0</v>
      </c>
      <c r="I130" s="347">
        <v>43987.0</v>
      </c>
      <c r="J130" s="380">
        <v>99.98</v>
      </c>
      <c r="K130" s="380">
        <v>49.98</v>
      </c>
      <c r="L130" s="32">
        <f t="shared" si="44"/>
        <v>50</v>
      </c>
      <c r="M130" s="346">
        <v>103.0</v>
      </c>
      <c r="N130" s="32">
        <f t="shared" si="45"/>
        <v>0.4852427184</v>
      </c>
    </row>
    <row r="131">
      <c r="A131" s="346"/>
      <c r="B131" s="346"/>
      <c r="C131" s="346">
        <v>611.0</v>
      </c>
      <c r="D131" s="346" t="s">
        <v>736</v>
      </c>
      <c r="E131" s="346" t="s">
        <v>31</v>
      </c>
      <c r="F131" s="347">
        <v>43511.0</v>
      </c>
      <c r="G131" s="347">
        <v>43548.0</v>
      </c>
      <c r="H131" s="347">
        <v>43618.0</v>
      </c>
      <c r="I131" s="347">
        <v>45310.0</v>
      </c>
      <c r="J131" s="380">
        <v>54.99</v>
      </c>
      <c r="K131" s="380">
        <v>27.49</v>
      </c>
      <c r="L131" s="32">
        <f t="shared" si="44"/>
        <v>27.5</v>
      </c>
      <c r="M131" s="346">
        <v>51.0</v>
      </c>
      <c r="N131" s="32">
        <f t="shared" si="45"/>
        <v>0.5390196078</v>
      </c>
    </row>
    <row r="132">
      <c r="A132" s="346"/>
      <c r="B132" s="346"/>
      <c r="C132" s="346">
        <v>507.0</v>
      </c>
      <c r="D132" s="346" t="s">
        <v>743</v>
      </c>
      <c r="E132" s="346" t="s">
        <v>31</v>
      </c>
      <c r="F132" s="347">
        <v>44145.0</v>
      </c>
      <c r="G132" s="347">
        <v>44521.0</v>
      </c>
      <c r="H132" s="347">
        <v>44927.0</v>
      </c>
      <c r="I132" s="347">
        <v>44936.0</v>
      </c>
      <c r="J132" s="380">
        <v>119.99</v>
      </c>
      <c r="K132" s="380">
        <v>59.99</v>
      </c>
      <c r="L132" s="32">
        <f t="shared" si="44"/>
        <v>60</v>
      </c>
      <c r="M132" s="346">
        <v>22.0</v>
      </c>
      <c r="N132" s="32">
        <f t="shared" si="45"/>
        <v>2.726818182</v>
      </c>
    </row>
    <row r="133">
      <c r="A133" s="346"/>
      <c r="B133" s="346"/>
      <c r="C133" s="346">
        <v>961.0</v>
      </c>
      <c r="D133" s="346" t="s">
        <v>759</v>
      </c>
      <c r="E133" s="346" t="s">
        <v>663</v>
      </c>
      <c r="F133" s="347">
        <v>42682.0</v>
      </c>
      <c r="G133" s="347">
        <v>43466.0</v>
      </c>
      <c r="H133" s="347">
        <v>43467.0</v>
      </c>
      <c r="I133" s="347">
        <v>43467.0</v>
      </c>
      <c r="J133" s="380">
        <v>39.99</v>
      </c>
      <c r="K133" s="380">
        <v>12.99</v>
      </c>
      <c r="L133" s="32">
        <f t="shared" si="44"/>
        <v>27</v>
      </c>
      <c r="M133" s="346">
        <v>1.0</v>
      </c>
      <c r="N133" s="32">
        <f t="shared" si="45"/>
        <v>12.99</v>
      </c>
    </row>
    <row r="134">
      <c r="A134" s="349"/>
      <c r="B134" s="349"/>
      <c r="C134" s="350"/>
      <c r="D134" s="350"/>
      <c r="E134" s="351"/>
      <c r="F134" s="352"/>
      <c r="G134" s="352"/>
      <c r="H134" s="351"/>
      <c r="I134" s="351"/>
      <c r="J134" s="353">
        <f t="shared" ref="J134:M134" si="46">SUM(J119:J133)</f>
        <v>544.86</v>
      </c>
      <c r="K134" s="353">
        <f t="shared" si="46"/>
        <v>238.37</v>
      </c>
      <c r="L134" s="353">
        <f t="shared" si="46"/>
        <v>306.49</v>
      </c>
      <c r="M134" s="349">
        <f t="shared" si="46"/>
        <v>478</v>
      </c>
      <c r="N134" s="353">
        <f>SUM(N119:N133)/M134</f>
        <v>0.07178963407</v>
      </c>
    </row>
    <row r="135">
      <c r="A135" s="346" t="s">
        <v>28</v>
      </c>
      <c r="B135" s="346" t="s">
        <v>150</v>
      </c>
      <c r="C135" s="346">
        <v>923.0</v>
      </c>
      <c r="D135" s="346" t="s">
        <v>742</v>
      </c>
      <c r="E135" s="346" t="s">
        <v>31</v>
      </c>
      <c r="F135" s="347">
        <v>44133.0</v>
      </c>
      <c r="G135" s="347">
        <v>44349.0</v>
      </c>
      <c r="H135" s="347">
        <v>44351.0</v>
      </c>
      <c r="I135" s="347">
        <v>45641.0</v>
      </c>
      <c r="J135" s="380">
        <v>69.99</v>
      </c>
      <c r="K135" s="380">
        <v>34.99</v>
      </c>
      <c r="L135" s="380">
        <f t="shared" ref="L135:L136" si="47">J135-K135</f>
        <v>35</v>
      </c>
      <c r="M135" s="346">
        <v>79.0</v>
      </c>
      <c r="N135" s="380">
        <f t="shared" ref="N135:N136" si="48">K135/M135</f>
        <v>0.4429113924</v>
      </c>
    </row>
    <row r="136">
      <c r="A136" s="346"/>
      <c r="B136" s="346"/>
      <c r="C136" s="346">
        <v>612.0</v>
      </c>
      <c r="D136" s="346" t="s">
        <v>748</v>
      </c>
      <c r="E136" s="346" t="s">
        <v>31</v>
      </c>
      <c r="F136" s="347">
        <v>44476.0</v>
      </c>
      <c r="G136" s="347">
        <v>44594.0</v>
      </c>
      <c r="H136" s="347">
        <v>44598.0</v>
      </c>
      <c r="I136" s="347">
        <v>44607.0</v>
      </c>
      <c r="J136" s="380">
        <v>99.99</v>
      </c>
      <c r="K136" s="380">
        <v>59.99</v>
      </c>
      <c r="L136" s="380">
        <f t="shared" si="47"/>
        <v>40</v>
      </c>
      <c r="M136" s="346">
        <v>55.0</v>
      </c>
      <c r="N136" s="380">
        <f t="shared" si="48"/>
        <v>1.090727273</v>
      </c>
    </row>
    <row r="137">
      <c r="A137" s="349"/>
      <c r="B137" s="349"/>
      <c r="C137" s="350"/>
      <c r="D137" s="350"/>
      <c r="E137" s="351"/>
      <c r="F137" s="352"/>
      <c r="G137" s="352"/>
      <c r="H137" s="351"/>
      <c r="I137" s="351"/>
      <c r="J137" s="353">
        <f t="shared" ref="J137:M137" si="49">SUM(J135:J136)</f>
        <v>169.98</v>
      </c>
      <c r="K137" s="353">
        <f t="shared" si="49"/>
        <v>94.98</v>
      </c>
      <c r="L137" s="353">
        <f t="shared" si="49"/>
        <v>75</v>
      </c>
      <c r="M137" s="349">
        <f t="shared" si="49"/>
        <v>134</v>
      </c>
      <c r="N137" s="353">
        <f>SUM(N135:N136)/M137</f>
        <v>0.01144506467</v>
      </c>
    </row>
    <row r="138">
      <c r="A138" s="30" t="s">
        <v>28</v>
      </c>
      <c r="B138" s="346" t="s">
        <v>151</v>
      </c>
      <c r="C138" s="346">
        <v>296.0</v>
      </c>
      <c r="D138" s="346" t="s">
        <v>688</v>
      </c>
      <c r="E138" s="346" t="s">
        <v>646</v>
      </c>
      <c r="F138" s="347">
        <v>40319.0</v>
      </c>
      <c r="G138" s="347">
        <v>40335.0</v>
      </c>
      <c r="H138" s="347">
        <v>40335.0</v>
      </c>
      <c r="I138" s="347">
        <v>44739.0</v>
      </c>
      <c r="J138" s="380">
        <v>14.99</v>
      </c>
      <c r="K138" s="380">
        <v>6.0</v>
      </c>
      <c r="L138" s="380">
        <f t="shared" ref="L138:L140" si="50">J138-K138</f>
        <v>8.99</v>
      </c>
      <c r="M138" s="346">
        <v>50.0</v>
      </c>
      <c r="N138" s="380">
        <f t="shared" ref="N138:N140" si="51">K138/M138</f>
        <v>0.12</v>
      </c>
    </row>
    <row r="139">
      <c r="A139" s="30"/>
      <c r="B139" s="346"/>
      <c r="C139" s="346">
        <v>353.0</v>
      </c>
      <c r="D139" s="346" t="s">
        <v>703</v>
      </c>
      <c r="E139" s="346" t="s">
        <v>646</v>
      </c>
      <c r="F139" s="347">
        <v>41138.0</v>
      </c>
      <c r="G139" s="347">
        <v>43652.0</v>
      </c>
      <c r="H139" s="347">
        <v>43659.0</v>
      </c>
      <c r="I139" s="347">
        <v>45203.0</v>
      </c>
      <c r="J139" s="380">
        <v>29.99</v>
      </c>
      <c r="K139" s="380">
        <v>4.49</v>
      </c>
      <c r="L139" s="380">
        <f t="shared" si="50"/>
        <v>25.5</v>
      </c>
      <c r="M139" s="346">
        <v>42.0</v>
      </c>
      <c r="N139" s="380">
        <f t="shared" si="51"/>
        <v>0.1069047619</v>
      </c>
    </row>
    <row r="140">
      <c r="A140" s="30"/>
      <c r="B140" s="346"/>
      <c r="C140" s="346">
        <v>284.0</v>
      </c>
      <c r="D140" s="346" t="s">
        <v>704</v>
      </c>
      <c r="E140" s="346" t="s">
        <v>646</v>
      </c>
      <c r="F140" s="347">
        <v>41220.0</v>
      </c>
      <c r="G140" s="347">
        <v>41458.0</v>
      </c>
      <c r="H140" s="347">
        <v>41458.0</v>
      </c>
      <c r="I140" s="347">
        <v>44775.0</v>
      </c>
      <c r="J140" s="380">
        <v>19.99</v>
      </c>
      <c r="K140" s="380">
        <v>14.99</v>
      </c>
      <c r="L140" s="380">
        <f t="shared" si="50"/>
        <v>5</v>
      </c>
      <c r="M140" s="346">
        <v>25.0</v>
      </c>
      <c r="N140" s="380">
        <f t="shared" si="51"/>
        <v>0.5996</v>
      </c>
    </row>
    <row r="141">
      <c r="A141" s="349"/>
      <c r="B141" s="349"/>
      <c r="C141" s="350"/>
      <c r="D141" s="350"/>
      <c r="E141" s="351"/>
      <c r="F141" s="352"/>
      <c r="G141" s="352"/>
      <c r="H141" s="351"/>
      <c r="I141" s="351"/>
      <c r="J141" s="353">
        <f t="shared" ref="J141:M141" si="52">SUM(J138:J140)</f>
        <v>64.97</v>
      </c>
      <c r="K141" s="353">
        <f t="shared" si="52"/>
        <v>25.48</v>
      </c>
      <c r="L141" s="353">
        <f t="shared" si="52"/>
        <v>39.49</v>
      </c>
      <c r="M141" s="349">
        <f t="shared" si="52"/>
        <v>117</v>
      </c>
      <c r="N141" s="353">
        <f>SUM(N138:N140)/M141</f>
        <v>0.007064143264</v>
      </c>
    </row>
    <row r="142">
      <c r="A142" s="30" t="s">
        <v>28</v>
      </c>
      <c r="B142" s="346" t="s">
        <v>152</v>
      </c>
      <c r="C142" s="346">
        <v>340.0</v>
      </c>
      <c r="D142" s="346" t="s">
        <v>707</v>
      </c>
      <c r="E142" s="30" t="s">
        <v>646</v>
      </c>
      <c r="F142" s="31">
        <v>41290.0</v>
      </c>
      <c r="G142" s="31">
        <v>42623.0</v>
      </c>
      <c r="H142" s="31">
        <v>42715.0</v>
      </c>
      <c r="I142" s="31">
        <v>44185.0</v>
      </c>
      <c r="J142" s="32">
        <v>9.99</v>
      </c>
      <c r="K142" s="32">
        <v>4.99</v>
      </c>
      <c r="L142" s="32">
        <f t="shared" ref="L142:L143" si="53">J142-K142</f>
        <v>5</v>
      </c>
      <c r="M142" s="30">
        <v>3.0</v>
      </c>
      <c r="N142" s="32">
        <f t="shared" ref="N142:N143" si="54">K142/M142</f>
        <v>1.663333333</v>
      </c>
    </row>
    <row r="143">
      <c r="A143" s="346" t="s">
        <v>28</v>
      </c>
      <c r="B143" s="346" t="s">
        <v>153</v>
      </c>
      <c r="C143" s="346">
        <v>981.0</v>
      </c>
      <c r="D143" s="30" t="s">
        <v>760</v>
      </c>
      <c r="E143" s="30" t="s">
        <v>663</v>
      </c>
      <c r="F143" s="31">
        <v>42787.0</v>
      </c>
      <c r="G143" s="31">
        <v>43466.0</v>
      </c>
      <c r="H143" s="31">
        <v>43543.0</v>
      </c>
      <c r="I143" s="31">
        <v>43543.0</v>
      </c>
      <c r="J143" s="32">
        <v>15.99</v>
      </c>
      <c r="K143" s="32">
        <v>4.99</v>
      </c>
      <c r="L143" s="32">
        <f t="shared" si="53"/>
        <v>11</v>
      </c>
      <c r="M143" s="30">
        <v>1.0</v>
      </c>
      <c r="N143" s="32">
        <f t="shared" si="54"/>
        <v>4.99</v>
      </c>
    </row>
    <row r="144">
      <c r="A144" s="350"/>
      <c r="B144" s="350"/>
      <c r="C144" s="350"/>
      <c r="D144" s="351"/>
      <c r="E144" s="351"/>
      <c r="F144" s="352"/>
      <c r="G144" s="352"/>
      <c r="H144" s="352"/>
      <c r="I144" s="352"/>
      <c r="J144" s="381"/>
      <c r="K144" s="381"/>
      <c r="L144" s="381"/>
      <c r="M144" s="351"/>
      <c r="N144" s="381"/>
    </row>
    <row r="145">
      <c r="A145" s="382" t="s">
        <v>13</v>
      </c>
      <c r="B145" s="382" t="s">
        <v>154</v>
      </c>
      <c r="C145" s="382">
        <v>944.0</v>
      </c>
      <c r="D145" s="383" t="s">
        <v>766</v>
      </c>
      <c r="E145" s="383" t="s">
        <v>663</v>
      </c>
      <c r="F145" s="384">
        <v>43242.0</v>
      </c>
      <c r="G145" s="384">
        <v>43912.0</v>
      </c>
      <c r="H145" s="384">
        <v>44019.0</v>
      </c>
      <c r="I145" s="384">
        <v>44019.0</v>
      </c>
      <c r="J145" s="385">
        <v>14.99</v>
      </c>
      <c r="K145" s="385">
        <v>4.99</v>
      </c>
      <c r="L145" s="385">
        <f t="shared" ref="L145:L150" si="55">J145-K145</f>
        <v>10</v>
      </c>
      <c r="M145" s="382">
        <v>2.0</v>
      </c>
      <c r="N145" s="385">
        <f t="shared" ref="N145:N150" si="56">K145/M145</f>
        <v>2.495</v>
      </c>
    </row>
    <row r="146">
      <c r="A146" s="382" t="s">
        <v>13</v>
      </c>
      <c r="B146" s="382" t="s">
        <v>155</v>
      </c>
      <c r="C146" s="382">
        <v>629.0</v>
      </c>
      <c r="D146" s="383" t="s">
        <v>767</v>
      </c>
      <c r="E146" s="382" t="s">
        <v>31</v>
      </c>
      <c r="F146" s="384">
        <v>44102.0</v>
      </c>
      <c r="G146" s="384">
        <v>44334.0</v>
      </c>
      <c r="H146" s="384">
        <v>44334.0</v>
      </c>
      <c r="I146" s="384">
        <v>44334.0</v>
      </c>
      <c r="J146" s="385">
        <v>0.0</v>
      </c>
      <c r="K146" s="385">
        <v>0.0</v>
      </c>
      <c r="L146" s="385">
        <f t="shared" si="55"/>
        <v>0</v>
      </c>
      <c r="M146" s="382">
        <v>1.0</v>
      </c>
      <c r="N146" s="385">
        <f t="shared" si="56"/>
        <v>0</v>
      </c>
    </row>
    <row r="147">
      <c r="A147" s="383" t="s">
        <v>13</v>
      </c>
      <c r="B147" s="382" t="s">
        <v>156</v>
      </c>
      <c r="C147" s="382">
        <v>176.0</v>
      </c>
      <c r="D147" s="383" t="s">
        <v>765</v>
      </c>
      <c r="E147" s="383" t="s">
        <v>646</v>
      </c>
      <c r="F147" s="384">
        <v>40710.0</v>
      </c>
      <c r="G147" s="384">
        <v>44237.0</v>
      </c>
      <c r="H147" s="384">
        <v>44244.0</v>
      </c>
      <c r="I147" s="384">
        <v>44261.0</v>
      </c>
      <c r="J147" s="385">
        <v>19.99</v>
      </c>
      <c r="K147" s="385">
        <v>19.99</v>
      </c>
      <c r="L147" s="385">
        <f t="shared" si="55"/>
        <v>0</v>
      </c>
      <c r="M147" s="383">
        <v>30.0</v>
      </c>
      <c r="N147" s="385">
        <f t="shared" si="56"/>
        <v>0.6663333333</v>
      </c>
    </row>
    <row r="148">
      <c r="A148" s="383" t="s">
        <v>13</v>
      </c>
      <c r="B148" s="382" t="s">
        <v>157</v>
      </c>
      <c r="C148" s="382">
        <v>410.0</v>
      </c>
      <c r="D148" s="383" t="s">
        <v>764</v>
      </c>
      <c r="E148" s="383" t="s">
        <v>646</v>
      </c>
      <c r="F148" s="384">
        <v>40087.0</v>
      </c>
      <c r="G148" s="384">
        <v>44539.0</v>
      </c>
      <c r="H148" s="384">
        <v>44539.0</v>
      </c>
      <c r="I148" s="384">
        <v>44539.0</v>
      </c>
      <c r="J148" s="385">
        <v>19.99</v>
      </c>
      <c r="K148" s="385">
        <v>7.99</v>
      </c>
      <c r="L148" s="385">
        <f t="shared" si="55"/>
        <v>12</v>
      </c>
      <c r="M148" s="382">
        <v>1.0</v>
      </c>
      <c r="N148" s="385">
        <f t="shared" si="56"/>
        <v>7.99</v>
      </c>
    </row>
    <row r="149">
      <c r="A149" s="386" t="s">
        <v>13</v>
      </c>
      <c r="B149" s="382" t="s">
        <v>158</v>
      </c>
      <c r="C149" s="382">
        <v>44.0</v>
      </c>
      <c r="D149" s="382" t="s">
        <v>763</v>
      </c>
      <c r="E149" s="383" t="s">
        <v>35</v>
      </c>
      <c r="F149" s="384">
        <v>36777.0</v>
      </c>
      <c r="G149" s="384">
        <v>41763.0</v>
      </c>
      <c r="H149" s="384">
        <v>41763.0</v>
      </c>
      <c r="I149" s="384">
        <v>41763.0</v>
      </c>
      <c r="J149" s="385">
        <v>4.99</v>
      </c>
      <c r="K149" s="385">
        <v>4.99</v>
      </c>
      <c r="L149" s="385">
        <f t="shared" si="55"/>
        <v>0</v>
      </c>
      <c r="M149" s="383">
        <v>35.0</v>
      </c>
      <c r="N149" s="385">
        <f t="shared" si="56"/>
        <v>0.1425714286</v>
      </c>
    </row>
    <row r="150">
      <c r="A150" s="23" t="s">
        <v>13</v>
      </c>
      <c r="B150" s="23" t="s">
        <v>12</v>
      </c>
      <c r="C150" s="176">
        <v>1085.0</v>
      </c>
      <c r="D150" s="23" t="s">
        <v>68</v>
      </c>
      <c r="E150" s="23" t="s">
        <v>74</v>
      </c>
      <c r="F150" s="177">
        <v>45699.0</v>
      </c>
      <c r="G150" s="177">
        <v>45800.0</v>
      </c>
      <c r="H150" s="177">
        <v>45800.0</v>
      </c>
      <c r="I150" s="177">
        <v>45800.0</v>
      </c>
      <c r="J150" s="91">
        <v>16.99</v>
      </c>
      <c r="K150" s="91">
        <v>11.04</v>
      </c>
      <c r="L150" s="91">
        <f t="shared" si="55"/>
        <v>5.95</v>
      </c>
      <c r="M150" s="23">
        <v>1.0</v>
      </c>
      <c r="N150" s="91">
        <f t="shared" si="56"/>
        <v>11.04</v>
      </c>
    </row>
    <row r="151">
      <c r="A151" s="387"/>
      <c r="B151" s="350"/>
      <c r="C151" s="350"/>
      <c r="D151" s="350"/>
      <c r="E151" s="351"/>
      <c r="F151" s="352"/>
      <c r="G151" s="352"/>
      <c r="H151" s="351"/>
      <c r="I151" s="351"/>
      <c r="J151" s="381"/>
      <c r="K151" s="381"/>
      <c r="L151" s="381"/>
      <c r="M151" s="351"/>
      <c r="N151" s="381"/>
    </row>
    <row r="152">
      <c r="A152" s="388" t="s">
        <v>160</v>
      </c>
      <c r="B152" s="388" t="s">
        <v>159</v>
      </c>
      <c r="C152" s="388">
        <v>450.0</v>
      </c>
      <c r="D152" s="389" t="s">
        <v>768</v>
      </c>
      <c r="E152" s="388" t="s">
        <v>668</v>
      </c>
      <c r="F152" s="390">
        <v>42206.0</v>
      </c>
      <c r="G152" s="390">
        <v>42887.0</v>
      </c>
      <c r="H152" s="390">
        <v>42904.0</v>
      </c>
      <c r="I152" s="390">
        <v>44841.0</v>
      </c>
      <c r="J152" s="391">
        <v>7.99</v>
      </c>
      <c r="K152" s="391">
        <v>2.99</v>
      </c>
      <c r="L152" s="391">
        <f>J152-K152</f>
        <v>5</v>
      </c>
      <c r="M152" s="389">
        <v>6.0</v>
      </c>
      <c r="N152" s="391">
        <f>K152/M152</f>
        <v>0.4983333333</v>
      </c>
    </row>
    <row r="153">
      <c r="A153" s="392"/>
      <c r="B153" s="392"/>
      <c r="C153" s="392"/>
      <c r="D153" s="393"/>
      <c r="E153" s="392"/>
      <c r="F153" s="394"/>
      <c r="G153" s="394"/>
      <c r="H153" s="394"/>
      <c r="I153" s="394"/>
      <c r="J153" s="395"/>
      <c r="K153" s="395"/>
      <c r="L153" s="395"/>
      <c r="M153" s="393"/>
      <c r="N153" s="395"/>
    </row>
    <row r="154">
      <c r="A154" s="396" t="s">
        <v>162</v>
      </c>
      <c r="B154" s="396" t="s">
        <v>161</v>
      </c>
      <c r="C154" s="397">
        <v>1060.0</v>
      </c>
      <c r="D154" s="397" t="s">
        <v>769</v>
      </c>
      <c r="E154" s="397" t="s">
        <v>646</v>
      </c>
      <c r="F154" s="398">
        <v>41772.0</v>
      </c>
      <c r="G154" s="398">
        <v>45700.0</v>
      </c>
      <c r="H154" s="398">
        <v>45700.0</v>
      </c>
      <c r="I154" s="398">
        <v>45700.0</v>
      </c>
      <c r="J154" s="399">
        <v>9.99</v>
      </c>
      <c r="K154" s="399">
        <v>1.49</v>
      </c>
      <c r="L154" s="399">
        <f t="shared" ref="L154:L157" si="57">J154-K154</f>
        <v>8.5</v>
      </c>
      <c r="M154" s="397">
        <v>1.0</v>
      </c>
      <c r="N154" s="399">
        <f t="shared" ref="N154:N157" si="58">K154/M154</f>
        <v>1.49</v>
      </c>
    </row>
    <row r="155">
      <c r="A155" s="396" t="s">
        <v>162</v>
      </c>
      <c r="B155" s="396"/>
      <c r="C155" s="397">
        <v>1061.0</v>
      </c>
      <c r="D155" s="397" t="s">
        <v>770</v>
      </c>
      <c r="E155" s="397" t="s">
        <v>31</v>
      </c>
      <c r="F155" s="398">
        <v>42290.0</v>
      </c>
      <c r="G155" s="398">
        <v>45707.0</v>
      </c>
      <c r="H155" s="398">
        <v>45707.0</v>
      </c>
      <c r="I155" s="398">
        <v>45707.0</v>
      </c>
      <c r="J155" s="399">
        <v>29.99</v>
      </c>
      <c r="K155" s="399">
        <v>4.49</v>
      </c>
      <c r="L155" s="399">
        <f t="shared" si="57"/>
        <v>25.5</v>
      </c>
      <c r="M155" s="397">
        <v>1.0</v>
      </c>
      <c r="N155" s="399">
        <f t="shared" si="58"/>
        <v>4.49</v>
      </c>
    </row>
    <row r="156">
      <c r="A156" s="396" t="s">
        <v>162</v>
      </c>
      <c r="B156" s="396"/>
      <c r="C156" s="397">
        <v>1058.0</v>
      </c>
      <c r="D156" s="397" t="s">
        <v>772</v>
      </c>
      <c r="E156" s="397" t="s">
        <v>31</v>
      </c>
      <c r="F156" s="398">
        <v>43893.0</v>
      </c>
      <c r="G156" s="398">
        <v>45700.0</v>
      </c>
      <c r="H156" s="398">
        <v>45700.0</v>
      </c>
      <c r="I156" s="398">
        <v>45700.0</v>
      </c>
      <c r="J156" s="399">
        <v>10.0</v>
      </c>
      <c r="K156" s="399">
        <v>1.5</v>
      </c>
      <c r="L156" s="399">
        <f t="shared" si="57"/>
        <v>8.5</v>
      </c>
      <c r="M156" s="397">
        <v>2.0</v>
      </c>
      <c r="N156" s="399">
        <f t="shared" si="58"/>
        <v>0.75</v>
      </c>
    </row>
    <row r="157">
      <c r="A157" s="400" t="s">
        <v>162</v>
      </c>
      <c r="B157" s="400"/>
      <c r="C157" s="397">
        <v>1059.0</v>
      </c>
      <c r="D157" s="397" t="s">
        <v>773</v>
      </c>
      <c r="E157" s="397" t="s">
        <v>31</v>
      </c>
      <c r="F157" s="398">
        <v>43893.0</v>
      </c>
      <c r="G157" s="398">
        <v>45700.0</v>
      </c>
      <c r="H157" s="398">
        <v>45700.0</v>
      </c>
      <c r="I157" s="398">
        <v>45700.0</v>
      </c>
      <c r="J157" s="399">
        <v>10.0</v>
      </c>
      <c r="K157" s="399">
        <v>1.5</v>
      </c>
      <c r="L157" s="399">
        <f t="shared" si="57"/>
        <v>8.5</v>
      </c>
      <c r="M157" s="397">
        <v>1.0</v>
      </c>
      <c r="N157" s="399">
        <f t="shared" si="58"/>
        <v>1.5</v>
      </c>
    </row>
    <row r="158">
      <c r="A158" s="350"/>
      <c r="B158" s="350"/>
      <c r="C158" s="350"/>
      <c r="D158" s="351"/>
      <c r="E158" s="351"/>
      <c r="F158" s="352"/>
      <c r="G158" s="352"/>
      <c r="H158" s="351"/>
      <c r="I158" s="351"/>
      <c r="J158" s="395">
        <f t="shared" ref="J158:M158" si="59">SUM(J154:J157)</f>
        <v>59.98</v>
      </c>
      <c r="K158" s="395">
        <f t="shared" si="59"/>
        <v>8.98</v>
      </c>
      <c r="L158" s="395">
        <f t="shared" si="59"/>
        <v>51</v>
      </c>
      <c r="M158" s="393">
        <f t="shared" si="59"/>
        <v>5</v>
      </c>
      <c r="N158" s="395">
        <f>SUM(N154:N157)/M158</f>
        <v>1.646</v>
      </c>
    </row>
    <row r="159">
      <c r="A159" s="397" t="s">
        <v>162</v>
      </c>
      <c r="B159" s="397" t="s">
        <v>163</v>
      </c>
      <c r="C159" s="397">
        <v>517.0</v>
      </c>
      <c r="D159" s="400" t="s">
        <v>771</v>
      </c>
      <c r="E159" s="400" t="s">
        <v>31</v>
      </c>
      <c r="F159" s="401">
        <v>43655.0</v>
      </c>
      <c r="G159" s="401">
        <v>43867.0</v>
      </c>
      <c r="H159" s="401">
        <v>43867.0</v>
      </c>
      <c r="I159" s="401">
        <v>43867.0</v>
      </c>
      <c r="J159" s="402">
        <v>14.99</v>
      </c>
      <c r="K159" s="402">
        <v>7.49</v>
      </c>
      <c r="L159" s="402">
        <f>J159-K159</f>
        <v>7.5</v>
      </c>
      <c r="M159" s="397">
        <v>2.0</v>
      </c>
      <c r="N159" s="402">
        <f>K159/M159</f>
        <v>3.745</v>
      </c>
    </row>
    <row r="160">
      <c r="A160" s="350"/>
      <c r="B160" s="350"/>
      <c r="C160" s="350"/>
      <c r="D160" s="351"/>
      <c r="E160" s="351"/>
      <c r="F160" s="352"/>
      <c r="G160" s="352"/>
      <c r="H160" s="351"/>
      <c r="I160" s="351"/>
      <c r="J160" s="381"/>
      <c r="K160" s="381"/>
      <c r="L160" s="381"/>
      <c r="M160" s="351"/>
      <c r="N160" s="381"/>
    </row>
    <row r="161">
      <c r="A161" s="392" t="s">
        <v>165</v>
      </c>
      <c r="B161" s="392" t="s">
        <v>164</v>
      </c>
      <c r="C161" s="392">
        <v>287.0</v>
      </c>
      <c r="D161" s="392" t="s">
        <v>774</v>
      </c>
      <c r="E161" s="392" t="s">
        <v>646</v>
      </c>
      <c r="F161" s="403">
        <v>40417.0</v>
      </c>
      <c r="G161" s="403">
        <v>41495.0</v>
      </c>
      <c r="H161" s="403">
        <v>41495.0</v>
      </c>
      <c r="I161" s="403">
        <v>44781.0</v>
      </c>
      <c r="J161" s="404">
        <v>29.99</v>
      </c>
      <c r="K161" s="404">
        <v>10.0</v>
      </c>
      <c r="L161" s="404">
        <f t="shared" ref="L161:L165" si="60">J161-K161</f>
        <v>19.99</v>
      </c>
      <c r="M161" s="392">
        <v>45.0</v>
      </c>
      <c r="N161" s="404">
        <f t="shared" ref="N161:N165" si="61">K161/M161</f>
        <v>0.2222222222</v>
      </c>
    </row>
    <row r="162">
      <c r="A162" s="392" t="s">
        <v>165</v>
      </c>
      <c r="B162" s="392" t="s">
        <v>166</v>
      </c>
      <c r="C162" s="392">
        <v>950.0</v>
      </c>
      <c r="D162" s="393" t="s">
        <v>777</v>
      </c>
      <c r="E162" s="393" t="s">
        <v>663</v>
      </c>
      <c r="F162" s="394">
        <v>43606.0</v>
      </c>
      <c r="G162" s="394">
        <v>43475.0</v>
      </c>
      <c r="H162" s="394">
        <v>43479.0</v>
      </c>
      <c r="I162" s="394">
        <v>43481.0</v>
      </c>
      <c r="J162" s="395">
        <v>29.99</v>
      </c>
      <c r="K162" s="395">
        <v>29.99</v>
      </c>
      <c r="L162" s="395">
        <f t="shared" si="60"/>
        <v>0</v>
      </c>
      <c r="M162" s="393">
        <v>1.0</v>
      </c>
      <c r="N162" s="395">
        <f t="shared" si="61"/>
        <v>29.99</v>
      </c>
    </row>
    <row r="163">
      <c r="A163" s="392" t="s">
        <v>165</v>
      </c>
      <c r="B163" s="392" t="s">
        <v>167</v>
      </c>
      <c r="C163" s="392">
        <v>578.0</v>
      </c>
      <c r="D163" s="393" t="s">
        <v>776</v>
      </c>
      <c r="E163" s="393" t="s">
        <v>31</v>
      </c>
      <c r="F163" s="394">
        <v>42563.0</v>
      </c>
      <c r="G163" s="394">
        <v>42844.0</v>
      </c>
      <c r="H163" s="394">
        <v>44846.0</v>
      </c>
      <c r="I163" s="394">
        <v>44847.0</v>
      </c>
      <c r="J163" s="395">
        <v>19.99</v>
      </c>
      <c r="K163" s="395">
        <v>9.99</v>
      </c>
      <c r="L163" s="395">
        <f t="shared" si="60"/>
        <v>10</v>
      </c>
      <c r="M163" s="393">
        <v>17.0</v>
      </c>
      <c r="N163" s="395">
        <f t="shared" si="61"/>
        <v>0.5876470588</v>
      </c>
    </row>
    <row r="164">
      <c r="A164" s="393" t="s">
        <v>165</v>
      </c>
      <c r="B164" s="392" t="s">
        <v>168</v>
      </c>
      <c r="C164" s="392">
        <v>262.0</v>
      </c>
      <c r="D164" s="393" t="s">
        <v>775</v>
      </c>
      <c r="E164" s="393" t="s">
        <v>646</v>
      </c>
      <c r="F164" s="394">
        <v>41919.0</v>
      </c>
      <c r="G164" s="394">
        <v>43295.0</v>
      </c>
      <c r="H164" s="394">
        <v>43423.0</v>
      </c>
      <c r="I164" s="394">
        <v>44872.0</v>
      </c>
      <c r="J164" s="395">
        <v>6.99</v>
      </c>
      <c r="K164" s="395">
        <v>6.99</v>
      </c>
      <c r="L164" s="395">
        <f t="shared" si="60"/>
        <v>0</v>
      </c>
      <c r="M164" s="393">
        <v>3.0</v>
      </c>
      <c r="N164" s="395">
        <f t="shared" si="61"/>
        <v>2.33</v>
      </c>
    </row>
    <row r="165">
      <c r="A165" s="393" t="s">
        <v>165</v>
      </c>
      <c r="B165" s="393" t="s">
        <v>169</v>
      </c>
      <c r="C165" s="393">
        <v>1062.0</v>
      </c>
      <c r="D165" s="393" t="s">
        <v>778</v>
      </c>
      <c r="E165" s="393" t="s">
        <v>74</v>
      </c>
      <c r="F165" s="394">
        <v>45092.0</v>
      </c>
      <c r="G165" s="394">
        <v>45719.0</v>
      </c>
      <c r="H165" s="394">
        <v>45719.0</v>
      </c>
      <c r="I165" s="394">
        <v>45719.0</v>
      </c>
      <c r="J165" s="405">
        <v>19.99</v>
      </c>
      <c r="K165" s="405">
        <v>4.99</v>
      </c>
      <c r="L165" s="405">
        <f t="shared" si="60"/>
        <v>15</v>
      </c>
      <c r="M165" s="393">
        <v>1.0</v>
      </c>
      <c r="N165" s="405">
        <f t="shared" si="61"/>
        <v>4.99</v>
      </c>
    </row>
    <row r="166">
      <c r="A166" s="393"/>
      <c r="B166" s="392"/>
      <c r="C166" s="392"/>
      <c r="D166" s="393"/>
      <c r="E166" s="393"/>
      <c r="F166" s="394"/>
      <c r="G166" s="394"/>
      <c r="H166" s="394"/>
      <c r="I166" s="394"/>
      <c r="J166" s="395"/>
      <c r="K166" s="395"/>
      <c r="L166" s="395"/>
      <c r="M166" s="393"/>
      <c r="N166" s="395"/>
    </row>
    <row r="167">
      <c r="A167" s="346" t="s">
        <v>171</v>
      </c>
      <c r="B167" s="346" t="s">
        <v>170</v>
      </c>
      <c r="C167" s="346">
        <v>17.0</v>
      </c>
      <c r="D167" s="30" t="s">
        <v>779</v>
      </c>
      <c r="E167" s="346" t="s">
        <v>35</v>
      </c>
      <c r="F167" s="31">
        <v>35765.0</v>
      </c>
      <c r="G167" s="31">
        <v>42363.0</v>
      </c>
      <c r="H167" s="31">
        <v>43123.0</v>
      </c>
      <c r="I167" s="31">
        <v>44022.0</v>
      </c>
      <c r="J167" s="32">
        <v>22.98</v>
      </c>
      <c r="K167" s="32">
        <v>8.98</v>
      </c>
      <c r="L167" s="32">
        <f t="shared" ref="L167:L174" si="62">J167-K167</f>
        <v>14</v>
      </c>
      <c r="M167" s="30">
        <v>1.0</v>
      </c>
      <c r="N167" s="32">
        <f t="shared" ref="N167:N174" si="63">K167/M167</f>
        <v>8.98</v>
      </c>
    </row>
    <row r="168">
      <c r="A168" s="346" t="s">
        <v>171</v>
      </c>
      <c r="B168" s="346" t="s">
        <v>172</v>
      </c>
      <c r="C168" s="346">
        <v>837.0</v>
      </c>
      <c r="D168" s="346" t="s">
        <v>783</v>
      </c>
      <c r="E168" s="30" t="s">
        <v>31</v>
      </c>
      <c r="F168" s="31">
        <v>42465.0</v>
      </c>
      <c r="G168" s="31">
        <v>43964.0</v>
      </c>
      <c r="H168" s="31">
        <v>44039.0</v>
      </c>
      <c r="I168" s="31">
        <v>44039.0</v>
      </c>
      <c r="J168" s="32">
        <v>9.99</v>
      </c>
      <c r="K168" s="32">
        <v>4.49</v>
      </c>
      <c r="L168" s="32">
        <f t="shared" si="62"/>
        <v>5.5</v>
      </c>
      <c r="M168" s="346">
        <v>2.0</v>
      </c>
      <c r="N168" s="32">
        <f t="shared" si="63"/>
        <v>2.245</v>
      </c>
    </row>
    <row r="169">
      <c r="A169" s="346" t="s">
        <v>171</v>
      </c>
      <c r="B169" s="346" t="s">
        <v>173</v>
      </c>
      <c r="C169" s="346">
        <v>572.0</v>
      </c>
      <c r="D169" s="30" t="s">
        <v>787</v>
      </c>
      <c r="E169" s="30" t="s">
        <v>31</v>
      </c>
      <c r="F169" s="31">
        <v>44565.0</v>
      </c>
      <c r="G169" s="31">
        <v>44565.0</v>
      </c>
      <c r="H169" s="31">
        <v>44565.0</v>
      </c>
      <c r="I169" s="31">
        <v>44565.0</v>
      </c>
      <c r="J169" s="32">
        <v>29.99</v>
      </c>
      <c r="K169" s="32">
        <v>0.0</v>
      </c>
      <c r="L169" s="32">
        <f t="shared" si="62"/>
        <v>29.99</v>
      </c>
      <c r="M169" s="30">
        <v>1.0</v>
      </c>
      <c r="N169" s="32">
        <f t="shared" si="63"/>
        <v>0</v>
      </c>
    </row>
    <row r="170">
      <c r="A170" s="346" t="s">
        <v>171</v>
      </c>
      <c r="B170" s="346" t="s">
        <v>174</v>
      </c>
      <c r="C170" s="346">
        <v>621.0</v>
      </c>
      <c r="D170" s="30" t="s">
        <v>786</v>
      </c>
      <c r="E170" s="346" t="s">
        <v>31</v>
      </c>
      <c r="F170" s="31">
        <v>44502.0</v>
      </c>
      <c r="G170" s="31">
        <v>44502.0</v>
      </c>
      <c r="H170" s="31">
        <v>44502.0</v>
      </c>
      <c r="I170" s="31">
        <v>44502.0</v>
      </c>
      <c r="J170" s="32">
        <v>19.99</v>
      </c>
      <c r="K170" s="32">
        <v>0.0</v>
      </c>
      <c r="L170" s="32">
        <f t="shared" si="62"/>
        <v>19.99</v>
      </c>
      <c r="M170" s="30">
        <v>1.0</v>
      </c>
      <c r="N170" s="32">
        <f t="shared" si="63"/>
        <v>0</v>
      </c>
    </row>
    <row r="171">
      <c r="A171" s="30" t="s">
        <v>171</v>
      </c>
      <c r="B171" s="346" t="s">
        <v>175</v>
      </c>
      <c r="C171" s="346">
        <v>266.0</v>
      </c>
      <c r="D171" s="346" t="s">
        <v>780</v>
      </c>
      <c r="E171" s="346" t="s">
        <v>646</v>
      </c>
      <c r="F171" s="347">
        <v>39409.0</v>
      </c>
      <c r="G171" s="347">
        <v>44091.0</v>
      </c>
      <c r="H171" s="347">
        <v>44091.0</v>
      </c>
      <c r="I171" s="347">
        <v>44091.0</v>
      </c>
      <c r="J171" s="380">
        <v>19.99</v>
      </c>
      <c r="K171" s="380">
        <v>2.0</v>
      </c>
      <c r="L171" s="32">
        <f t="shared" si="62"/>
        <v>17.99</v>
      </c>
      <c r="M171" s="346">
        <v>1.0</v>
      </c>
      <c r="N171" s="32">
        <f t="shared" si="63"/>
        <v>2</v>
      </c>
    </row>
    <row r="172">
      <c r="A172" s="30" t="s">
        <v>171</v>
      </c>
      <c r="B172" s="346"/>
      <c r="C172" s="346">
        <v>267.0</v>
      </c>
      <c r="D172" s="346" t="s">
        <v>781</v>
      </c>
      <c r="E172" s="346" t="s">
        <v>646</v>
      </c>
      <c r="F172" s="347">
        <v>40410.0</v>
      </c>
      <c r="G172" s="347">
        <v>44091.0</v>
      </c>
      <c r="H172" s="347">
        <v>44091.0</v>
      </c>
      <c r="I172" s="347">
        <v>44091.0</v>
      </c>
      <c r="J172" s="380">
        <v>21.99</v>
      </c>
      <c r="K172" s="380">
        <v>2.0</v>
      </c>
      <c r="L172" s="32">
        <f t="shared" si="62"/>
        <v>19.99</v>
      </c>
      <c r="M172" s="346">
        <v>1.0</v>
      </c>
      <c r="N172" s="32">
        <f t="shared" si="63"/>
        <v>2</v>
      </c>
    </row>
    <row r="173">
      <c r="A173" s="30" t="s">
        <v>171</v>
      </c>
      <c r="B173" s="346"/>
      <c r="C173" s="346">
        <v>254.0</v>
      </c>
      <c r="D173" s="346" t="s">
        <v>782</v>
      </c>
      <c r="E173" s="346" t="s">
        <v>646</v>
      </c>
      <c r="F173" s="347">
        <v>41233.0</v>
      </c>
      <c r="G173" s="347">
        <v>44115.0</v>
      </c>
      <c r="H173" s="347">
        <v>45134.0</v>
      </c>
      <c r="I173" s="347">
        <v>45134.0</v>
      </c>
      <c r="J173" s="380">
        <v>19.99</v>
      </c>
      <c r="K173" s="380">
        <v>5.0</v>
      </c>
      <c r="L173" s="32">
        <f t="shared" si="62"/>
        <v>14.99</v>
      </c>
      <c r="M173" s="346">
        <v>5.0</v>
      </c>
      <c r="N173" s="32">
        <f t="shared" si="63"/>
        <v>1</v>
      </c>
    </row>
    <row r="174">
      <c r="A174" s="346" t="s">
        <v>171</v>
      </c>
      <c r="B174" s="346"/>
      <c r="C174" s="346">
        <v>647.0</v>
      </c>
      <c r="D174" s="346" t="s">
        <v>784</v>
      </c>
      <c r="E174" s="346" t="s">
        <v>31</v>
      </c>
      <c r="F174" s="347">
        <v>43417.0</v>
      </c>
      <c r="G174" s="347">
        <v>44461.0</v>
      </c>
      <c r="H174" s="347">
        <v>44461.0</v>
      </c>
      <c r="I174" s="347">
        <v>44461.0</v>
      </c>
      <c r="J174" s="380">
        <v>69.99</v>
      </c>
      <c r="K174" s="380">
        <v>0.0</v>
      </c>
      <c r="L174" s="32">
        <f t="shared" si="62"/>
        <v>69.99</v>
      </c>
      <c r="M174" s="346">
        <v>1.0</v>
      </c>
      <c r="N174" s="32">
        <f t="shared" si="63"/>
        <v>0</v>
      </c>
    </row>
    <row r="175">
      <c r="A175" s="87"/>
      <c r="B175" s="87"/>
      <c r="C175" s="87"/>
      <c r="D175" s="33"/>
      <c r="E175" s="87"/>
      <c r="F175" s="34"/>
      <c r="G175" s="34"/>
      <c r="H175" s="33"/>
      <c r="I175" s="33"/>
      <c r="J175" s="35">
        <f t="shared" ref="J175:M175" si="64">SUM(J171:J174)</f>
        <v>131.96</v>
      </c>
      <c r="K175" s="35">
        <f t="shared" si="64"/>
        <v>9</v>
      </c>
      <c r="L175" s="35">
        <f t="shared" si="64"/>
        <v>122.96</v>
      </c>
      <c r="M175" s="33">
        <f t="shared" si="64"/>
        <v>8</v>
      </c>
      <c r="N175" s="35">
        <f>SUM(N171:N174)/M175</f>
        <v>0.625</v>
      </c>
    </row>
    <row r="176">
      <c r="A176" s="346" t="s">
        <v>171</v>
      </c>
      <c r="B176" s="346" t="s">
        <v>176</v>
      </c>
      <c r="C176" s="346">
        <v>633.0</v>
      </c>
      <c r="D176" s="30" t="s">
        <v>785</v>
      </c>
      <c r="E176" s="346" t="s">
        <v>31</v>
      </c>
      <c r="F176" s="31">
        <v>44131.0</v>
      </c>
      <c r="G176" s="31">
        <v>44621.0</v>
      </c>
      <c r="H176" s="31">
        <v>44621.0</v>
      </c>
      <c r="I176" s="31">
        <v>44621.0</v>
      </c>
      <c r="J176" s="32">
        <v>29.99</v>
      </c>
      <c r="K176" s="32">
        <v>0.0</v>
      </c>
      <c r="L176" s="32">
        <f>J176-K176</f>
        <v>29.99</v>
      </c>
      <c r="M176" s="346">
        <v>2.0</v>
      </c>
      <c r="N176" s="32">
        <f>K176/M176</f>
        <v>0</v>
      </c>
    </row>
    <row r="177">
      <c r="A177" s="354"/>
      <c r="B177" s="354"/>
      <c r="C177" s="354"/>
      <c r="D177" s="355"/>
      <c r="E177" s="354"/>
      <c r="F177" s="356"/>
      <c r="G177" s="356"/>
      <c r="H177" s="355"/>
      <c r="I177" s="355"/>
      <c r="J177" s="357"/>
      <c r="K177" s="357"/>
      <c r="L177" s="357"/>
      <c r="M177" s="355"/>
      <c r="N177" s="357"/>
    </row>
    <row r="178">
      <c r="A178" s="397" t="s">
        <v>178</v>
      </c>
      <c r="B178" s="397" t="s">
        <v>177</v>
      </c>
      <c r="C178" s="397">
        <v>426.0</v>
      </c>
      <c r="D178" s="400" t="s">
        <v>788</v>
      </c>
      <c r="E178" s="400" t="s">
        <v>668</v>
      </c>
      <c r="F178" s="401">
        <v>43732.0</v>
      </c>
      <c r="G178" s="401">
        <v>43912.0</v>
      </c>
      <c r="H178" s="401">
        <v>44911.0</v>
      </c>
      <c r="I178" s="401">
        <v>44912.0</v>
      </c>
      <c r="J178" s="402">
        <v>1.99</v>
      </c>
      <c r="K178" s="402">
        <v>1.99</v>
      </c>
      <c r="L178" s="402">
        <f>J178-K178</f>
        <v>0</v>
      </c>
      <c r="M178" s="397">
        <v>2.0</v>
      </c>
      <c r="N178" s="402">
        <f>K178/M178</f>
        <v>0.995</v>
      </c>
    </row>
    <row r="179">
      <c r="A179" s="392"/>
      <c r="B179" s="392"/>
      <c r="C179" s="392"/>
      <c r="D179" s="393"/>
      <c r="E179" s="393"/>
      <c r="F179" s="394"/>
      <c r="G179" s="394"/>
      <c r="H179" s="394"/>
      <c r="I179" s="394"/>
      <c r="J179" s="395"/>
      <c r="K179" s="395"/>
      <c r="L179" s="395"/>
      <c r="M179" s="393"/>
      <c r="N179" s="395"/>
    </row>
    <row r="180">
      <c r="A180" s="87" t="s">
        <v>41</v>
      </c>
      <c r="B180" s="87" t="s">
        <v>179</v>
      </c>
      <c r="C180" s="87">
        <v>570.0</v>
      </c>
      <c r="D180" s="33" t="s">
        <v>1721</v>
      </c>
      <c r="E180" s="33" t="s">
        <v>31</v>
      </c>
      <c r="F180" s="34">
        <v>44523.0</v>
      </c>
      <c r="G180" s="34">
        <v>45140.0</v>
      </c>
      <c r="H180" s="34">
        <v>45140.0</v>
      </c>
      <c r="I180" s="34">
        <v>45140.0</v>
      </c>
      <c r="J180" s="35">
        <v>19.99</v>
      </c>
      <c r="K180" s="35">
        <v>0.0</v>
      </c>
      <c r="L180" s="35">
        <f t="shared" ref="L180:L185" si="65">J180-K180</f>
        <v>19.99</v>
      </c>
      <c r="M180" s="33">
        <v>1.0</v>
      </c>
      <c r="N180" s="35">
        <f t="shared" ref="N180:N185" si="66">K180/M180</f>
        <v>0</v>
      </c>
    </row>
    <row r="181">
      <c r="A181" s="87" t="s">
        <v>41</v>
      </c>
      <c r="B181" s="87" t="s">
        <v>180</v>
      </c>
      <c r="C181" s="406">
        <v>1033.0</v>
      </c>
      <c r="D181" s="33" t="s">
        <v>958</v>
      </c>
      <c r="E181" s="33" t="s">
        <v>74</v>
      </c>
      <c r="F181" s="34">
        <v>45552.0</v>
      </c>
      <c r="G181" s="34">
        <v>45554.0</v>
      </c>
      <c r="H181" s="34">
        <v>45555.0</v>
      </c>
      <c r="I181" s="34">
        <v>45559.0</v>
      </c>
      <c r="J181" s="86">
        <v>29.99</v>
      </c>
      <c r="K181" s="86">
        <v>0.0</v>
      </c>
      <c r="L181" s="86">
        <f t="shared" si="65"/>
        <v>29.99</v>
      </c>
      <c r="M181" s="33">
        <v>10.0</v>
      </c>
      <c r="N181" s="35">
        <f t="shared" si="66"/>
        <v>0</v>
      </c>
    </row>
    <row r="182">
      <c r="A182" s="87" t="s">
        <v>41</v>
      </c>
      <c r="B182" s="87" t="s">
        <v>181</v>
      </c>
      <c r="C182" s="87">
        <v>527.0</v>
      </c>
      <c r="D182" s="33" t="s">
        <v>925</v>
      </c>
      <c r="E182" s="33" t="s">
        <v>31</v>
      </c>
      <c r="F182" s="34">
        <v>44165.0</v>
      </c>
      <c r="G182" s="34">
        <v>45070.0</v>
      </c>
      <c r="H182" s="34">
        <v>45070.0</v>
      </c>
      <c r="I182" s="34">
        <v>45070.0</v>
      </c>
      <c r="J182" s="35">
        <v>10.99</v>
      </c>
      <c r="K182" s="35">
        <v>0.54</v>
      </c>
      <c r="L182" s="35">
        <f t="shared" si="65"/>
        <v>10.45</v>
      </c>
      <c r="M182" s="33">
        <v>1.0</v>
      </c>
      <c r="N182" s="35">
        <f t="shared" si="66"/>
        <v>0.54</v>
      </c>
    </row>
    <row r="183">
      <c r="A183" s="87" t="s">
        <v>41</v>
      </c>
      <c r="B183" s="87" t="s">
        <v>182</v>
      </c>
      <c r="C183" s="87">
        <v>468.0</v>
      </c>
      <c r="D183" s="33" t="s">
        <v>877</v>
      </c>
      <c r="E183" s="87" t="s">
        <v>668</v>
      </c>
      <c r="F183" s="34">
        <v>41990.0</v>
      </c>
      <c r="G183" s="34">
        <v>42363.0</v>
      </c>
      <c r="H183" s="34">
        <v>42363.0</v>
      </c>
      <c r="I183" s="34">
        <v>42363.0</v>
      </c>
      <c r="J183" s="35">
        <v>10.99</v>
      </c>
      <c r="K183" s="35">
        <v>3.99</v>
      </c>
      <c r="L183" s="35">
        <f t="shared" si="65"/>
        <v>7</v>
      </c>
      <c r="M183" s="33">
        <v>1.0</v>
      </c>
      <c r="N183" s="35">
        <f t="shared" si="66"/>
        <v>3.99</v>
      </c>
    </row>
    <row r="184">
      <c r="A184" s="33" t="s">
        <v>41</v>
      </c>
      <c r="B184" s="87" t="s">
        <v>183</v>
      </c>
      <c r="C184" s="87">
        <v>394.0</v>
      </c>
      <c r="D184" s="33" t="s">
        <v>852</v>
      </c>
      <c r="E184" s="33" t="s">
        <v>646</v>
      </c>
      <c r="F184" s="34">
        <v>41388.0</v>
      </c>
      <c r="G184" s="34">
        <v>41410.0</v>
      </c>
      <c r="H184" s="34">
        <v>41410.0</v>
      </c>
      <c r="I184" s="34">
        <v>44764.0</v>
      </c>
      <c r="J184" s="35">
        <v>7.99</v>
      </c>
      <c r="K184" s="35">
        <v>0.0</v>
      </c>
      <c r="L184" s="35">
        <f t="shared" si="65"/>
        <v>7.99</v>
      </c>
      <c r="M184" s="33">
        <v>2.0</v>
      </c>
      <c r="N184" s="35">
        <f t="shared" si="66"/>
        <v>0</v>
      </c>
    </row>
    <row r="185">
      <c r="A185" s="87" t="s">
        <v>41</v>
      </c>
      <c r="B185" s="87"/>
      <c r="C185" s="87">
        <v>920.0</v>
      </c>
      <c r="D185" s="33" t="s">
        <v>890</v>
      </c>
      <c r="E185" s="87" t="s">
        <v>31</v>
      </c>
      <c r="F185" s="34">
        <v>42234.0</v>
      </c>
      <c r="G185" s="34">
        <v>42950.0</v>
      </c>
      <c r="H185" s="34">
        <v>43082.0</v>
      </c>
      <c r="I185" s="34">
        <v>44957.0</v>
      </c>
      <c r="J185" s="35">
        <v>17.99</v>
      </c>
      <c r="K185" s="35">
        <v>4.99</v>
      </c>
      <c r="L185" s="35">
        <f t="shared" si="65"/>
        <v>13</v>
      </c>
      <c r="M185" s="33">
        <v>5.0</v>
      </c>
      <c r="N185" s="35">
        <f t="shared" si="66"/>
        <v>0.998</v>
      </c>
    </row>
    <row r="186">
      <c r="A186" s="30"/>
      <c r="B186" s="30"/>
      <c r="C186" s="346"/>
      <c r="D186" s="30"/>
      <c r="E186" s="30"/>
      <c r="F186" s="31"/>
      <c r="G186" s="31"/>
      <c r="H186" s="31"/>
      <c r="I186" s="31"/>
      <c r="J186" s="32">
        <f t="shared" ref="J186:M186" si="67">SUM(J184:J185)</f>
        <v>25.98</v>
      </c>
      <c r="K186" s="32">
        <f t="shared" si="67"/>
        <v>4.99</v>
      </c>
      <c r="L186" s="32">
        <f t="shared" si="67"/>
        <v>20.99</v>
      </c>
      <c r="M186" s="30">
        <f t="shared" si="67"/>
        <v>7</v>
      </c>
      <c r="N186" s="32">
        <f>SUM(N184:N185)/M186</f>
        <v>0.1425714286</v>
      </c>
    </row>
    <row r="187">
      <c r="A187" s="33" t="s">
        <v>41</v>
      </c>
      <c r="B187" s="87" t="s">
        <v>184</v>
      </c>
      <c r="C187" s="87">
        <v>195.0</v>
      </c>
      <c r="D187" s="33" t="s">
        <v>832</v>
      </c>
      <c r="E187" s="33" t="s">
        <v>646</v>
      </c>
      <c r="F187" s="34">
        <v>40326.0</v>
      </c>
      <c r="G187" s="34">
        <v>44115.0</v>
      </c>
      <c r="H187" s="34">
        <v>40327.0</v>
      </c>
      <c r="I187" s="34">
        <v>40331.0</v>
      </c>
      <c r="J187" s="35">
        <v>19.99</v>
      </c>
      <c r="K187" s="35">
        <v>18.0</v>
      </c>
      <c r="L187" s="35">
        <f t="shared" ref="L187:L189" si="68">J187-K187</f>
        <v>1.99</v>
      </c>
      <c r="M187" s="33">
        <v>25.0</v>
      </c>
      <c r="N187" s="35">
        <f t="shared" ref="N187:N189" si="69">K187/M187</f>
        <v>0.72</v>
      </c>
    </row>
    <row r="188">
      <c r="A188" s="87" t="s">
        <v>41</v>
      </c>
      <c r="B188" s="87" t="s">
        <v>185</v>
      </c>
      <c r="C188" s="87">
        <v>854.0</v>
      </c>
      <c r="D188" s="87" t="s">
        <v>885</v>
      </c>
      <c r="E188" s="87" t="s">
        <v>31</v>
      </c>
      <c r="F188" s="407">
        <v>41864.0</v>
      </c>
      <c r="G188" s="407">
        <v>43804.0</v>
      </c>
      <c r="H188" s="407">
        <v>43809.0</v>
      </c>
      <c r="I188" s="407">
        <v>43809.0</v>
      </c>
      <c r="J188" s="408">
        <v>30.98</v>
      </c>
      <c r="K188" s="408">
        <v>24.98</v>
      </c>
      <c r="L188" s="35">
        <f t="shared" si="68"/>
        <v>6</v>
      </c>
      <c r="M188" s="87">
        <v>5.0</v>
      </c>
      <c r="N188" s="35">
        <f t="shared" si="69"/>
        <v>4.996</v>
      </c>
    </row>
    <row r="189">
      <c r="A189" s="87" t="s">
        <v>41</v>
      </c>
      <c r="B189" s="87"/>
      <c r="C189" s="87">
        <v>658.0</v>
      </c>
      <c r="D189" s="87" t="s">
        <v>891</v>
      </c>
      <c r="E189" s="87" t="s">
        <v>31</v>
      </c>
      <c r="F189" s="407">
        <v>42241.0</v>
      </c>
      <c r="G189" s="407">
        <v>44640.0</v>
      </c>
      <c r="H189" s="407">
        <v>44837.0</v>
      </c>
      <c r="I189" s="407">
        <v>44837.0</v>
      </c>
      <c r="J189" s="408">
        <v>12.99</v>
      </c>
      <c r="K189" s="408">
        <v>2.59</v>
      </c>
      <c r="L189" s="35">
        <f t="shared" si="68"/>
        <v>10.4</v>
      </c>
      <c r="M189" s="87">
        <v>1.0</v>
      </c>
      <c r="N189" s="35">
        <f t="shared" si="69"/>
        <v>2.59</v>
      </c>
    </row>
    <row r="190">
      <c r="A190" s="30"/>
      <c r="B190" s="30"/>
      <c r="C190" s="346"/>
      <c r="D190" s="30"/>
      <c r="E190" s="30"/>
      <c r="F190" s="31"/>
      <c r="G190" s="31"/>
      <c r="H190" s="31"/>
      <c r="I190" s="31"/>
      <c r="J190" s="32">
        <f t="shared" ref="J190:M190" si="70">SUM(J188:J189)</f>
        <v>43.97</v>
      </c>
      <c r="K190" s="32">
        <f t="shared" si="70"/>
        <v>27.57</v>
      </c>
      <c r="L190" s="32">
        <f t="shared" si="70"/>
        <v>16.4</v>
      </c>
      <c r="M190" s="30">
        <f t="shared" si="70"/>
        <v>6</v>
      </c>
      <c r="N190" s="32">
        <f>SUM(N188:N189)/M190</f>
        <v>1.264333333</v>
      </c>
    </row>
    <row r="191">
      <c r="A191" s="87" t="s">
        <v>41</v>
      </c>
      <c r="B191" s="87" t="s">
        <v>186</v>
      </c>
      <c r="C191" s="87">
        <v>778.0</v>
      </c>
      <c r="D191" s="33" t="s">
        <v>920</v>
      </c>
      <c r="E191" s="33" t="s">
        <v>31</v>
      </c>
      <c r="F191" s="34">
        <v>43921.0</v>
      </c>
      <c r="G191" s="34">
        <v>44609.0</v>
      </c>
      <c r="H191" s="34">
        <v>44610.0</v>
      </c>
      <c r="I191" s="34">
        <v>44611.0</v>
      </c>
      <c r="J191" s="35">
        <v>17.99</v>
      </c>
      <c r="K191" s="35">
        <v>8.99</v>
      </c>
      <c r="L191" s="35">
        <f t="shared" ref="L191:L199" si="71">J191-K191</f>
        <v>9</v>
      </c>
      <c r="M191" s="33">
        <v>11.0</v>
      </c>
      <c r="N191" s="35">
        <f t="shared" ref="N191:N199" si="72">K191/M191</f>
        <v>0.8172727273</v>
      </c>
    </row>
    <row r="192">
      <c r="A192" s="33" t="s">
        <v>41</v>
      </c>
      <c r="B192" s="87" t="s">
        <v>187</v>
      </c>
      <c r="C192" s="87">
        <v>413.0</v>
      </c>
      <c r="D192" s="33" t="s">
        <v>848</v>
      </c>
      <c r="E192" s="33" t="s">
        <v>646</v>
      </c>
      <c r="F192" s="34">
        <v>41219.0</v>
      </c>
      <c r="G192" s="34">
        <v>44422.0</v>
      </c>
      <c r="H192" s="34">
        <v>45060.0</v>
      </c>
      <c r="I192" s="34">
        <v>45068.0</v>
      </c>
      <c r="J192" s="35">
        <v>4.99</v>
      </c>
      <c r="K192" s="35">
        <v>4.99</v>
      </c>
      <c r="L192" s="35">
        <f t="shared" si="71"/>
        <v>0</v>
      </c>
      <c r="M192" s="33">
        <v>5.0</v>
      </c>
      <c r="N192" s="35">
        <f t="shared" si="72"/>
        <v>0.998</v>
      </c>
    </row>
    <row r="193">
      <c r="A193" s="87" t="s">
        <v>41</v>
      </c>
      <c r="B193" s="87" t="s">
        <v>188</v>
      </c>
      <c r="C193" s="87">
        <v>850.0</v>
      </c>
      <c r="D193" s="33" t="s">
        <v>928</v>
      </c>
      <c r="E193" s="87" t="s">
        <v>31</v>
      </c>
      <c r="F193" s="34">
        <v>44273.0</v>
      </c>
      <c r="G193" s="34">
        <v>44335.0</v>
      </c>
      <c r="H193" s="34">
        <v>44424.0</v>
      </c>
      <c r="I193" s="34">
        <v>44427.0</v>
      </c>
      <c r="J193" s="35">
        <v>5.99</v>
      </c>
      <c r="K193" s="35">
        <v>4.19</v>
      </c>
      <c r="L193" s="35">
        <f t="shared" si="71"/>
        <v>1.8</v>
      </c>
      <c r="M193" s="33">
        <v>5.0</v>
      </c>
      <c r="N193" s="35">
        <f t="shared" si="72"/>
        <v>0.838</v>
      </c>
    </row>
    <row r="194">
      <c r="A194" s="87" t="s">
        <v>41</v>
      </c>
      <c r="B194" s="87" t="s">
        <v>189</v>
      </c>
      <c r="C194" s="87">
        <v>7.0</v>
      </c>
      <c r="D194" s="87" t="s">
        <v>795</v>
      </c>
      <c r="E194" s="87" t="s">
        <v>35</v>
      </c>
      <c r="F194" s="407">
        <v>35991.0</v>
      </c>
      <c r="G194" s="407">
        <v>40538.0</v>
      </c>
      <c r="H194" s="407">
        <v>40538.0</v>
      </c>
      <c r="I194" s="407">
        <v>40538.0</v>
      </c>
      <c r="J194" s="408">
        <v>9.99</v>
      </c>
      <c r="K194" s="408">
        <v>9.99</v>
      </c>
      <c r="L194" s="35">
        <f t="shared" si="71"/>
        <v>0</v>
      </c>
      <c r="M194" s="87">
        <v>70.0</v>
      </c>
      <c r="N194" s="35">
        <f t="shared" si="72"/>
        <v>0.1427142857</v>
      </c>
    </row>
    <row r="195">
      <c r="A195" s="87" t="s">
        <v>41</v>
      </c>
      <c r="B195" s="87"/>
      <c r="C195" s="87">
        <v>732.0</v>
      </c>
      <c r="D195" s="87" t="s">
        <v>910</v>
      </c>
      <c r="E195" s="87" t="s">
        <v>31</v>
      </c>
      <c r="F195" s="407">
        <v>42916.0</v>
      </c>
      <c r="G195" s="407">
        <v>42810.0</v>
      </c>
      <c r="H195" s="407">
        <v>42916.0</v>
      </c>
      <c r="I195" s="407">
        <v>42916.0</v>
      </c>
      <c r="J195" s="408">
        <v>39.99</v>
      </c>
      <c r="K195" s="408">
        <v>26.99</v>
      </c>
      <c r="L195" s="35">
        <f t="shared" si="71"/>
        <v>13</v>
      </c>
      <c r="M195" s="87">
        <v>1.0</v>
      </c>
      <c r="N195" s="35">
        <f t="shared" si="72"/>
        <v>26.99</v>
      </c>
    </row>
    <row r="196">
      <c r="A196" s="87" t="s">
        <v>41</v>
      </c>
      <c r="B196" s="87"/>
      <c r="C196" s="87">
        <v>580.0</v>
      </c>
      <c r="D196" s="87" t="s">
        <v>922</v>
      </c>
      <c r="E196" s="87" t="s">
        <v>31</v>
      </c>
      <c r="F196" s="407">
        <v>44141.0</v>
      </c>
      <c r="G196" s="407">
        <v>44565.0</v>
      </c>
      <c r="H196" s="407">
        <v>44565.0</v>
      </c>
      <c r="I196" s="407">
        <v>44565.0</v>
      </c>
      <c r="J196" s="408">
        <v>69.99</v>
      </c>
      <c r="K196" s="408">
        <v>0.0</v>
      </c>
      <c r="L196" s="35">
        <f t="shared" si="71"/>
        <v>69.99</v>
      </c>
      <c r="M196" s="87">
        <v>1.0</v>
      </c>
      <c r="N196" s="35">
        <f t="shared" si="72"/>
        <v>0</v>
      </c>
    </row>
    <row r="197">
      <c r="A197" s="87" t="s">
        <v>41</v>
      </c>
      <c r="B197" s="87"/>
      <c r="C197" s="87">
        <v>603.0</v>
      </c>
      <c r="D197" s="87" t="s">
        <v>929</v>
      </c>
      <c r="E197" s="87" t="s">
        <v>31</v>
      </c>
      <c r="F197" s="407">
        <v>44393.0</v>
      </c>
      <c r="G197" s="407">
        <v>44446.0</v>
      </c>
      <c r="H197" s="407">
        <v>44448.0</v>
      </c>
      <c r="I197" s="407">
        <v>44469.0</v>
      </c>
      <c r="J197" s="408">
        <v>69.99</v>
      </c>
      <c r="K197" s="408">
        <v>0.0</v>
      </c>
      <c r="L197" s="35">
        <f t="shared" si="71"/>
        <v>69.99</v>
      </c>
      <c r="M197" s="87">
        <v>103.0</v>
      </c>
      <c r="N197" s="35">
        <f t="shared" si="72"/>
        <v>0</v>
      </c>
    </row>
    <row r="198">
      <c r="A198" s="87" t="s">
        <v>41</v>
      </c>
      <c r="B198" s="87"/>
      <c r="C198" s="87">
        <v>640.0</v>
      </c>
      <c r="D198" s="87" t="s">
        <v>934</v>
      </c>
      <c r="E198" s="87" t="s">
        <v>31</v>
      </c>
      <c r="F198" s="407">
        <v>44617.0</v>
      </c>
      <c r="G198" s="407">
        <v>45048.0</v>
      </c>
      <c r="H198" s="407">
        <v>45236.0</v>
      </c>
      <c r="I198" s="407">
        <v>45246.0</v>
      </c>
      <c r="J198" s="408">
        <v>69.99</v>
      </c>
      <c r="K198" s="408">
        <v>0.0</v>
      </c>
      <c r="L198" s="35">
        <f t="shared" si="71"/>
        <v>69.99</v>
      </c>
      <c r="M198" s="87">
        <v>60.0</v>
      </c>
      <c r="N198" s="35">
        <f t="shared" si="72"/>
        <v>0</v>
      </c>
    </row>
    <row r="199">
      <c r="A199" s="87" t="s">
        <v>41</v>
      </c>
      <c r="B199" s="87"/>
      <c r="C199" s="87">
        <v>604.0</v>
      </c>
      <c r="D199" s="409" t="s">
        <v>942</v>
      </c>
      <c r="E199" s="409" t="s">
        <v>31</v>
      </c>
      <c r="F199" s="407">
        <v>45093.0</v>
      </c>
      <c r="G199" s="407">
        <v>45356.0</v>
      </c>
      <c r="H199" s="407">
        <v>45356.0</v>
      </c>
      <c r="I199" s="407">
        <v>45369.0</v>
      </c>
      <c r="J199" s="408">
        <v>79.99</v>
      </c>
      <c r="K199" s="408">
        <v>0.0</v>
      </c>
      <c r="L199" s="35">
        <f t="shared" si="71"/>
        <v>79.99</v>
      </c>
      <c r="M199" s="87">
        <v>82.0</v>
      </c>
      <c r="N199" s="35">
        <f t="shared" si="72"/>
        <v>0</v>
      </c>
    </row>
    <row r="200">
      <c r="A200" s="30"/>
      <c r="B200" s="30"/>
      <c r="C200" s="346"/>
      <c r="D200" s="30"/>
      <c r="E200" s="30"/>
      <c r="F200" s="31"/>
      <c r="G200" s="31"/>
      <c r="H200" s="31"/>
      <c r="I200" s="31"/>
      <c r="J200" s="32">
        <f t="shared" ref="J200:M200" si="73">SUM(J194:J199)</f>
        <v>339.94</v>
      </c>
      <c r="K200" s="32">
        <f t="shared" si="73"/>
        <v>36.98</v>
      </c>
      <c r="L200" s="32">
        <f t="shared" si="73"/>
        <v>302.96</v>
      </c>
      <c r="M200" s="30">
        <f t="shared" si="73"/>
        <v>317</v>
      </c>
      <c r="N200" s="32">
        <f>SUM(N194:N199)/M200</f>
        <v>0.08559215863</v>
      </c>
    </row>
    <row r="201">
      <c r="A201" s="33" t="s">
        <v>41</v>
      </c>
      <c r="B201" s="87" t="s">
        <v>190</v>
      </c>
      <c r="C201" s="87">
        <v>227.0</v>
      </c>
      <c r="D201" s="33" t="s">
        <v>850</v>
      </c>
      <c r="E201" s="33" t="s">
        <v>646</v>
      </c>
      <c r="F201" s="34">
        <v>41229.0</v>
      </c>
      <c r="G201" s="34">
        <v>41374.0</v>
      </c>
      <c r="H201" s="34">
        <v>41375.0</v>
      </c>
      <c r="I201" s="34">
        <v>44764.0</v>
      </c>
      <c r="J201" s="35">
        <v>24.99</v>
      </c>
      <c r="K201" s="35">
        <v>9.99</v>
      </c>
      <c r="L201" s="35">
        <f t="shared" ref="L201:L206" si="74">J201-K201</f>
        <v>15</v>
      </c>
      <c r="M201" s="33">
        <v>25.0</v>
      </c>
      <c r="N201" s="35">
        <f t="shared" ref="N201:N206" si="75">K201/M201</f>
        <v>0.3996</v>
      </c>
    </row>
    <row r="202">
      <c r="A202" s="33" t="s">
        <v>41</v>
      </c>
      <c r="B202" s="87" t="s">
        <v>191</v>
      </c>
      <c r="C202" s="87">
        <v>189.0</v>
      </c>
      <c r="D202" s="33" t="s">
        <v>839</v>
      </c>
      <c r="E202" s="33" t="s">
        <v>646</v>
      </c>
      <c r="F202" s="34">
        <v>40834.0</v>
      </c>
      <c r="G202" s="34">
        <v>40944.0</v>
      </c>
      <c r="H202" s="34">
        <v>40944.0</v>
      </c>
      <c r="I202" s="34">
        <v>44762.0</v>
      </c>
      <c r="J202" s="35">
        <v>6.99</v>
      </c>
      <c r="K202" s="35">
        <v>6.99</v>
      </c>
      <c r="L202" s="35">
        <f t="shared" si="74"/>
        <v>0</v>
      </c>
      <c r="M202" s="33">
        <v>20.0</v>
      </c>
      <c r="N202" s="35">
        <f t="shared" si="75"/>
        <v>0.3495</v>
      </c>
    </row>
    <row r="203">
      <c r="A203" s="206" t="s">
        <v>41</v>
      </c>
      <c r="B203" s="87" t="s">
        <v>192</v>
      </c>
      <c r="C203" s="87">
        <v>149.0</v>
      </c>
      <c r="D203" s="87" t="s">
        <v>814</v>
      </c>
      <c r="E203" s="87" t="s">
        <v>644</v>
      </c>
      <c r="F203" s="407">
        <v>38611.0</v>
      </c>
      <c r="G203" s="407">
        <v>43373.0</v>
      </c>
      <c r="H203" s="407">
        <v>43373.0</v>
      </c>
      <c r="I203" s="407">
        <v>43373.0</v>
      </c>
      <c r="J203" s="408">
        <v>9.99</v>
      </c>
      <c r="K203" s="408">
        <v>9.99</v>
      </c>
      <c r="L203" s="35">
        <f t="shared" si="74"/>
        <v>0</v>
      </c>
      <c r="M203" s="87">
        <v>1.0</v>
      </c>
      <c r="N203" s="35">
        <f t="shared" si="75"/>
        <v>9.99</v>
      </c>
    </row>
    <row r="204">
      <c r="A204" s="33" t="s">
        <v>41</v>
      </c>
      <c r="B204" s="206"/>
      <c r="C204" s="87">
        <v>201.0</v>
      </c>
      <c r="D204" s="87" t="s">
        <v>824</v>
      </c>
      <c r="E204" s="87" t="s">
        <v>646</v>
      </c>
      <c r="F204" s="407">
        <v>39472.0</v>
      </c>
      <c r="G204" s="407">
        <v>40705.0</v>
      </c>
      <c r="H204" s="407">
        <v>40705.0</v>
      </c>
      <c r="I204" s="407">
        <v>45675.0</v>
      </c>
      <c r="J204" s="408">
        <v>59.98</v>
      </c>
      <c r="K204" s="408">
        <v>9.99</v>
      </c>
      <c r="L204" s="35">
        <f t="shared" si="74"/>
        <v>49.99</v>
      </c>
      <c r="M204" s="87">
        <v>17.0</v>
      </c>
      <c r="N204" s="35">
        <f t="shared" si="75"/>
        <v>0.5876470588</v>
      </c>
    </row>
    <row r="205">
      <c r="A205" s="33" t="s">
        <v>41</v>
      </c>
      <c r="B205" s="33"/>
      <c r="C205" s="87">
        <v>1054.0</v>
      </c>
      <c r="D205" s="87" t="s">
        <v>835</v>
      </c>
      <c r="E205" s="87" t="s">
        <v>646</v>
      </c>
      <c r="F205" s="407">
        <v>40501.0</v>
      </c>
      <c r="G205" s="407">
        <v>45664.0</v>
      </c>
      <c r="H205" s="407">
        <v>45664.0</v>
      </c>
      <c r="I205" s="407">
        <v>45664.0</v>
      </c>
      <c r="J205" s="408">
        <v>39.99</v>
      </c>
      <c r="K205" s="408">
        <v>0.0</v>
      </c>
      <c r="L205" s="35">
        <f t="shared" si="74"/>
        <v>39.99</v>
      </c>
      <c r="M205" s="87">
        <v>1.0</v>
      </c>
      <c r="N205" s="35">
        <f t="shared" si="75"/>
        <v>0</v>
      </c>
    </row>
    <row r="206">
      <c r="A206" s="33" t="s">
        <v>41</v>
      </c>
      <c r="B206" s="87"/>
      <c r="C206" s="87">
        <v>308.0</v>
      </c>
      <c r="D206" s="87" t="s">
        <v>847</v>
      </c>
      <c r="E206" s="87" t="s">
        <v>646</v>
      </c>
      <c r="F206" s="407">
        <v>41215.0</v>
      </c>
      <c r="G206" s="407">
        <v>41493.0</v>
      </c>
      <c r="H206" s="407">
        <v>41494.0</v>
      </c>
      <c r="I206" s="407">
        <v>44783.0</v>
      </c>
      <c r="J206" s="409">
        <v>19.99</v>
      </c>
      <c r="K206" s="409">
        <v>0.0</v>
      </c>
      <c r="L206" s="35">
        <f t="shared" si="74"/>
        <v>19.99</v>
      </c>
      <c r="M206" s="87">
        <v>25.0</v>
      </c>
      <c r="N206" s="35">
        <f t="shared" si="75"/>
        <v>0</v>
      </c>
    </row>
    <row r="207">
      <c r="A207" s="30"/>
      <c r="B207" s="30"/>
      <c r="C207" s="346"/>
      <c r="D207" s="30"/>
      <c r="E207" s="30"/>
      <c r="F207" s="31"/>
      <c r="G207" s="31"/>
      <c r="H207" s="31"/>
      <c r="I207" s="31"/>
      <c r="J207" s="32">
        <f t="shared" ref="J207:M207" si="76">SUM(J203:J206)</f>
        <v>129.95</v>
      </c>
      <c r="K207" s="32">
        <f t="shared" si="76"/>
        <v>19.98</v>
      </c>
      <c r="L207" s="32">
        <f t="shared" si="76"/>
        <v>109.97</v>
      </c>
      <c r="M207" s="30">
        <f t="shared" si="76"/>
        <v>44</v>
      </c>
      <c r="N207" s="32">
        <f>SUM(N203:N206)/M207</f>
        <v>0.2404010695</v>
      </c>
    </row>
    <row r="208">
      <c r="A208" s="33" t="s">
        <v>41</v>
      </c>
      <c r="B208" s="87" t="s">
        <v>193</v>
      </c>
      <c r="C208" s="87">
        <v>363.0</v>
      </c>
      <c r="D208" s="87" t="s">
        <v>853</v>
      </c>
      <c r="E208" s="33" t="s">
        <v>646</v>
      </c>
      <c r="F208" s="34">
        <v>41479.0</v>
      </c>
      <c r="G208" s="34">
        <v>42811.0</v>
      </c>
      <c r="H208" s="34">
        <v>41522.0</v>
      </c>
      <c r="I208" s="34">
        <v>44791.0</v>
      </c>
      <c r="J208" s="35">
        <v>8.49</v>
      </c>
      <c r="K208" s="35">
        <v>2.49</v>
      </c>
      <c r="L208" s="35">
        <f t="shared" ref="L208:L209" si="77">J208-K208</f>
        <v>6</v>
      </c>
      <c r="M208" s="33">
        <v>5.0</v>
      </c>
      <c r="N208" s="35">
        <f t="shared" ref="N208:N209" si="78">K208/M208</f>
        <v>0.498</v>
      </c>
    </row>
    <row r="209">
      <c r="A209" s="33" t="s">
        <v>41</v>
      </c>
      <c r="B209" s="87"/>
      <c r="C209" s="87">
        <v>364.0</v>
      </c>
      <c r="D209" s="87" t="s">
        <v>862</v>
      </c>
      <c r="E209" s="87" t="s">
        <v>646</v>
      </c>
      <c r="F209" s="34">
        <v>42102.0</v>
      </c>
      <c r="G209" s="34">
        <v>42811.0</v>
      </c>
      <c r="H209" s="34">
        <v>43189.0</v>
      </c>
      <c r="I209" s="34">
        <v>44791.0</v>
      </c>
      <c r="J209" s="35">
        <v>8.49</v>
      </c>
      <c r="K209" s="35">
        <v>2.49</v>
      </c>
      <c r="L209" s="35">
        <f t="shared" si="77"/>
        <v>6</v>
      </c>
      <c r="M209" s="33">
        <v>1.0</v>
      </c>
      <c r="N209" s="35">
        <f t="shared" si="78"/>
        <v>2.49</v>
      </c>
    </row>
    <row r="210">
      <c r="A210" s="30"/>
      <c r="B210" s="30"/>
      <c r="C210" s="346"/>
      <c r="D210" s="30"/>
      <c r="E210" s="30"/>
      <c r="F210" s="31"/>
      <c r="G210" s="31"/>
      <c r="H210" s="31"/>
      <c r="I210" s="31"/>
      <c r="J210" s="32">
        <f t="shared" ref="J210:M210" si="79">SUM(J208:J209)</f>
        <v>16.98</v>
      </c>
      <c r="K210" s="32">
        <f t="shared" si="79"/>
        <v>4.98</v>
      </c>
      <c r="L210" s="32">
        <f t="shared" si="79"/>
        <v>12</v>
      </c>
      <c r="M210" s="30">
        <f t="shared" si="79"/>
        <v>6</v>
      </c>
      <c r="N210" s="32">
        <f>SUM(N208:N209)/M210</f>
        <v>0.498</v>
      </c>
    </row>
    <row r="211">
      <c r="A211" s="87" t="s">
        <v>41</v>
      </c>
      <c r="B211" s="87" t="s">
        <v>194</v>
      </c>
      <c r="C211" s="406">
        <v>567.0</v>
      </c>
      <c r="D211" s="33" t="s">
        <v>940</v>
      </c>
      <c r="E211" s="33" t="s">
        <v>31</v>
      </c>
      <c r="F211" s="34">
        <v>45037.0</v>
      </c>
      <c r="G211" s="34">
        <v>45491.0</v>
      </c>
      <c r="H211" s="34">
        <v>45496.0</v>
      </c>
      <c r="I211" s="34">
        <v>45514.0</v>
      </c>
      <c r="J211" s="35">
        <v>69.99</v>
      </c>
      <c r="K211" s="35">
        <v>34.99</v>
      </c>
      <c r="L211" s="35">
        <f t="shared" ref="L211:L213" si="80">J211-K211</f>
        <v>35</v>
      </c>
      <c r="M211" s="33">
        <v>42.0</v>
      </c>
      <c r="N211" s="35">
        <f t="shared" ref="N211:N213" si="81">K211/M211</f>
        <v>0.8330952381</v>
      </c>
    </row>
    <row r="212">
      <c r="A212" s="87" t="s">
        <v>41</v>
      </c>
      <c r="B212" s="87" t="s">
        <v>195</v>
      </c>
      <c r="C212" s="87">
        <v>28.0</v>
      </c>
      <c r="D212" s="87" t="s">
        <v>792</v>
      </c>
      <c r="E212" s="87" t="s">
        <v>35</v>
      </c>
      <c r="F212" s="407">
        <v>35748.0</v>
      </c>
      <c r="G212" s="407">
        <v>42655.0</v>
      </c>
      <c r="H212" s="407">
        <v>42655.0</v>
      </c>
      <c r="I212" s="407">
        <v>42655.0</v>
      </c>
      <c r="J212" s="408">
        <v>1.99</v>
      </c>
      <c r="K212" s="408">
        <v>1.99</v>
      </c>
      <c r="L212" s="35">
        <f t="shared" si="80"/>
        <v>0</v>
      </c>
      <c r="M212" s="87">
        <v>1.0</v>
      </c>
      <c r="N212" s="35">
        <f t="shared" si="81"/>
        <v>1.99</v>
      </c>
    </row>
    <row r="213">
      <c r="A213" s="87" t="s">
        <v>41</v>
      </c>
      <c r="B213" s="87"/>
      <c r="C213" s="87">
        <v>12.0</v>
      </c>
      <c r="D213" s="87" t="s">
        <v>804</v>
      </c>
      <c r="E213" s="87" t="s">
        <v>35</v>
      </c>
      <c r="F213" s="407">
        <v>36859.0</v>
      </c>
      <c r="G213" s="407">
        <v>40538.0</v>
      </c>
      <c r="H213" s="407">
        <v>40538.0</v>
      </c>
      <c r="I213" s="407">
        <v>40538.0</v>
      </c>
      <c r="J213" s="408">
        <v>9.99</v>
      </c>
      <c r="K213" s="408">
        <v>9.99</v>
      </c>
      <c r="L213" s="35">
        <f t="shared" si="80"/>
        <v>0</v>
      </c>
      <c r="M213" s="87">
        <v>45.0</v>
      </c>
      <c r="N213" s="35">
        <f t="shared" si="81"/>
        <v>0.222</v>
      </c>
    </row>
    <row r="214">
      <c r="A214" s="30"/>
      <c r="B214" s="30"/>
      <c r="C214" s="346"/>
      <c r="D214" s="30"/>
      <c r="E214" s="30"/>
      <c r="F214" s="31"/>
      <c r="G214" s="31"/>
      <c r="H214" s="31"/>
      <c r="I214" s="31"/>
      <c r="J214" s="32">
        <f t="shared" ref="J214:M214" si="82">SUM(J212:J213)</f>
        <v>11.98</v>
      </c>
      <c r="K214" s="32">
        <f t="shared" si="82"/>
        <v>11.98</v>
      </c>
      <c r="L214" s="32">
        <f t="shared" si="82"/>
        <v>0</v>
      </c>
      <c r="M214" s="30">
        <f t="shared" si="82"/>
        <v>46</v>
      </c>
      <c r="N214" s="32">
        <f>SUM(N212:N213)/M214</f>
        <v>0.04808695652</v>
      </c>
    </row>
    <row r="215">
      <c r="A215" s="33" t="s">
        <v>41</v>
      </c>
      <c r="B215" s="87" t="s">
        <v>196</v>
      </c>
      <c r="C215" s="87">
        <v>302.0</v>
      </c>
      <c r="D215" s="33" t="s">
        <v>827</v>
      </c>
      <c r="E215" s="33" t="s">
        <v>646</v>
      </c>
      <c r="F215" s="34">
        <v>39759.0</v>
      </c>
      <c r="G215" s="34">
        <v>40302.0</v>
      </c>
      <c r="H215" s="34">
        <v>40302.0</v>
      </c>
      <c r="I215" s="34">
        <v>44735.0</v>
      </c>
      <c r="J215" s="35">
        <v>5.0</v>
      </c>
      <c r="K215" s="35">
        <v>5.0</v>
      </c>
      <c r="L215" s="35">
        <f t="shared" ref="L215:L218" si="83">J215-K215</f>
        <v>0</v>
      </c>
      <c r="M215" s="33">
        <v>20.0</v>
      </c>
      <c r="N215" s="35">
        <f t="shared" ref="N215:N218" si="84">K215/M215</f>
        <v>0.25</v>
      </c>
    </row>
    <row r="216">
      <c r="A216" s="33" t="s">
        <v>41</v>
      </c>
      <c r="B216" s="87"/>
      <c r="C216" s="87">
        <v>303.0</v>
      </c>
      <c r="D216" s="33" t="s">
        <v>837</v>
      </c>
      <c r="E216" s="33" t="s">
        <v>646</v>
      </c>
      <c r="F216" s="34">
        <v>40633.0</v>
      </c>
      <c r="G216" s="34">
        <v>41392.0</v>
      </c>
      <c r="H216" s="34">
        <v>41392.0</v>
      </c>
      <c r="I216" s="34">
        <v>44778.0</v>
      </c>
      <c r="J216" s="35">
        <v>14.99</v>
      </c>
      <c r="K216" s="35">
        <v>14.99</v>
      </c>
      <c r="L216" s="35">
        <f t="shared" si="83"/>
        <v>0</v>
      </c>
      <c r="M216" s="33">
        <v>10.0</v>
      </c>
      <c r="N216" s="35">
        <f t="shared" si="84"/>
        <v>1.499</v>
      </c>
    </row>
    <row r="217">
      <c r="A217" s="33" t="s">
        <v>41</v>
      </c>
      <c r="B217" s="87"/>
      <c r="C217" s="87">
        <v>304.0</v>
      </c>
      <c r="D217" s="87" t="s">
        <v>842</v>
      </c>
      <c r="E217" s="33" t="s">
        <v>646</v>
      </c>
      <c r="F217" s="34">
        <v>40961.0</v>
      </c>
      <c r="G217" s="34">
        <v>43014.0</v>
      </c>
      <c r="H217" s="34">
        <v>44110.0</v>
      </c>
      <c r="I217" s="34">
        <v>44872.0</v>
      </c>
      <c r="J217" s="35">
        <v>8.99</v>
      </c>
      <c r="K217" s="35">
        <v>3.99</v>
      </c>
      <c r="L217" s="35">
        <f t="shared" si="83"/>
        <v>5</v>
      </c>
      <c r="M217" s="33">
        <v>25.0</v>
      </c>
      <c r="N217" s="35">
        <f t="shared" si="84"/>
        <v>0.1596</v>
      </c>
    </row>
    <row r="218">
      <c r="A218" s="87" t="s">
        <v>41</v>
      </c>
      <c r="B218" s="87"/>
      <c r="C218" s="87">
        <v>959.0</v>
      </c>
      <c r="D218" s="33" t="s">
        <v>946</v>
      </c>
      <c r="E218" s="33" t="s">
        <v>663</v>
      </c>
      <c r="F218" s="34">
        <v>42656.0</v>
      </c>
      <c r="G218" s="34">
        <v>43475.0</v>
      </c>
      <c r="H218" s="34">
        <v>43537.0</v>
      </c>
      <c r="I218" s="34">
        <v>43537.0</v>
      </c>
      <c r="J218" s="35">
        <v>19.99</v>
      </c>
      <c r="K218" s="35">
        <v>19.99</v>
      </c>
      <c r="L218" s="35">
        <f t="shared" si="83"/>
        <v>0</v>
      </c>
      <c r="M218" s="33">
        <v>2.0</v>
      </c>
      <c r="N218" s="35">
        <f t="shared" si="84"/>
        <v>9.995</v>
      </c>
    </row>
    <row r="219">
      <c r="A219" s="30"/>
      <c r="B219" s="30"/>
      <c r="C219" s="346"/>
      <c r="D219" s="30"/>
      <c r="E219" s="30"/>
      <c r="F219" s="31"/>
      <c r="G219" s="31"/>
      <c r="H219" s="31"/>
      <c r="I219" s="31"/>
      <c r="J219" s="32">
        <f t="shared" ref="J219:M219" si="85">SUM(J215:J218)</f>
        <v>48.97</v>
      </c>
      <c r="K219" s="32">
        <f t="shared" si="85"/>
        <v>43.97</v>
      </c>
      <c r="L219" s="32">
        <f t="shared" si="85"/>
        <v>5</v>
      </c>
      <c r="M219" s="30">
        <f t="shared" si="85"/>
        <v>57</v>
      </c>
      <c r="N219" s="32">
        <f>SUM(N215:N218)/M219</f>
        <v>0.2088350877</v>
      </c>
    </row>
    <row r="220">
      <c r="A220" s="87" t="s">
        <v>41</v>
      </c>
      <c r="B220" s="87" t="s">
        <v>197</v>
      </c>
      <c r="C220" s="87">
        <v>451.0</v>
      </c>
      <c r="D220" s="33" t="s">
        <v>866</v>
      </c>
      <c r="E220" s="33" t="s">
        <v>668</v>
      </c>
      <c r="F220" s="34">
        <v>41365.0</v>
      </c>
      <c r="G220" s="34">
        <v>42840.0</v>
      </c>
      <c r="H220" s="34">
        <v>42868.0</v>
      </c>
      <c r="I220" s="34">
        <v>44871.0</v>
      </c>
      <c r="J220" s="35">
        <v>3.59</v>
      </c>
      <c r="K220" s="35">
        <v>3.59</v>
      </c>
      <c r="L220" s="35">
        <f t="shared" ref="L220:L226" si="86">J220-K220</f>
        <v>0</v>
      </c>
      <c r="M220" s="33">
        <v>5.0</v>
      </c>
      <c r="N220" s="35">
        <f t="shared" ref="N220:N226" si="87">K220/M220</f>
        <v>0.718</v>
      </c>
    </row>
    <row r="221">
      <c r="A221" s="87" t="s">
        <v>41</v>
      </c>
      <c r="B221" s="87" t="s">
        <v>198</v>
      </c>
      <c r="C221" s="87">
        <v>656.0</v>
      </c>
      <c r="D221" s="33" t="s">
        <v>902</v>
      </c>
      <c r="E221" s="33" t="s">
        <v>31</v>
      </c>
      <c r="F221" s="34">
        <v>42612.0</v>
      </c>
      <c r="G221" s="34">
        <v>42811.0</v>
      </c>
      <c r="H221" s="34">
        <v>42822.0</v>
      </c>
      <c r="I221" s="34">
        <v>42824.0</v>
      </c>
      <c r="J221" s="35">
        <v>14.99</v>
      </c>
      <c r="K221" s="35">
        <v>4.99</v>
      </c>
      <c r="L221" s="35">
        <f t="shared" si="86"/>
        <v>10</v>
      </c>
      <c r="M221" s="33">
        <v>10.0</v>
      </c>
      <c r="N221" s="35">
        <f t="shared" si="87"/>
        <v>0.499</v>
      </c>
    </row>
    <row r="222">
      <c r="A222" s="87" t="s">
        <v>41</v>
      </c>
      <c r="B222" s="87" t="s">
        <v>199</v>
      </c>
      <c r="C222" s="87">
        <v>883.0</v>
      </c>
      <c r="D222" s="33" t="s">
        <v>912</v>
      </c>
      <c r="E222" s="87" t="s">
        <v>31</v>
      </c>
      <c r="F222" s="34">
        <v>43305.0</v>
      </c>
      <c r="G222" s="34">
        <v>44590.0</v>
      </c>
      <c r="H222" s="34">
        <v>44590.0</v>
      </c>
      <c r="I222" s="34">
        <v>44590.0</v>
      </c>
      <c r="J222" s="35">
        <v>29.99</v>
      </c>
      <c r="K222" s="35">
        <v>0.0</v>
      </c>
      <c r="L222" s="35">
        <f t="shared" si="86"/>
        <v>29.99</v>
      </c>
      <c r="M222" s="33">
        <v>1.0</v>
      </c>
      <c r="N222" s="35">
        <f t="shared" si="87"/>
        <v>0</v>
      </c>
    </row>
    <row r="223">
      <c r="A223" s="87" t="s">
        <v>41</v>
      </c>
      <c r="B223" s="87" t="s">
        <v>200</v>
      </c>
      <c r="C223" s="87">
        <v>491.0</v>
      </c>
      <c r="D223" s="33" t="s">
        <v>896</v>
      </c>
      <c r="E223" s="33" t="s">
        <v>31</v>
      </c>
      <c r="F223" s="34">
        <v>42451.0</v>
      </c>
      <c r="G223" s="34">
        <v>42932.0</v>
      </c>
      <c r="H223" s="34">
        <v>42932.0</v>
      </c>
      <c r="I223" s="34">
        <v>42932.0</v>
      </c>
      <c r="J223" s="35">
        <v>9.99</v>
      </c>
      <c r="K223" s="35">
        <v>4.99</v>
      </c>
      <c r="L223" s="35">
        <f t="shared" si="86"/>
        <v>5</v>
      </c>
      <c r="M223" s="33">
        <v>1.0</v>
      </c>
      <c r="N223" s="35">
        <f t="shared" si="87"/>
        <v>4.99</v>
      </c>
    </row>
    <row r="224">
      <c r="A224" s="33" t="s">
        <v>41</v>
      </c>
      <c r="B224" s="33" t="s">
        <v>201</v>
      </c>
      <c r="C224" s="33">
        <v>1039.0</v>
      </c>
      <c r="D224" s="33" t="s">
        <v>807</v>
      </c>
      <c r="E224" s="34" t="s">
        <v>44</v>
      </c>
      <c r="F224" s="34">
        <v>36854.0</v>
      </c>
      <c r="G224" s="34">
        <v>45586.0</v>
      </c>
      <c r="H224" s="34">
        <v>45586.0</v>
      </c>
      <c r="I224" s="34">
        <v>45586.0</v>
      </c>
      <c r="J224" s="86">
        <v>9.99</v>
      </c>
      <c r="K224" s="86">
        <v>6.99</v>
      </c>
      <c r="L224" s="86">
        <f t="shared" si="86"/>
        <v>3</v>
      </c>
      <c r="M224" s="33">
        <v>1.0</v>
      </c>
      <c r="N224" s="35">
        <f t="shared" si="87"/>
        <v>6.99</v>
      </c>
    </row>
    <row r="225">
      <c r="A225" s="33" t="s">
        <v>41</v>
      </c>
      <c r="B225" s="33"/>
      <c r="C225" s="33">
        <v>1040.0</v>
      </c>
      <c r="D225" s="33" t="s">
        <v>808</v>
      </c>
      <c r="E225" s="34" t="s">
        <v>44</v>
      </c>
      <c r="F225" s="34">
        <v>37547.0</v>
      </c>
      <c r="G225" s="34">
        <v>45586.0</v>
      </c>
      <c r="H225" s="34">
        <v>45586.0</v>
      </c>
      <c r="I225" s="34">
        <v>45586.0</v>
      </c>
      <c r="J225" s="86">
        <v>9.99</v>
      </c>
      <c r="K225" s="86">
        <v>6.99</v>
      </c>
      <c r="L225" s="86">
        <f t="shared" si="86"/>
        <v>3</v>
      </c>
      <c r="M225" s="33">
        <v>1.0</v>
      </c>
      <c r="N225" s="35">
        <f t="shared" si="87"/>
        <v>6.99</v>
      </c>
    </row>
    <row r="226">
      <c r="A226" s="33" t="s">
        <v>41</v>
      </c>
      <c r="B226" s="33"/>
      <c r="C226" s="33">
        <v>1041.0</v>
      </c>
      <c r="D226" s="33" t="s">
        <v>809</v>
      </c>
      <c r="E226" s="34" t="s">
        <v>44</v>
      </c>
      <c r="F226" s="34">
        <v>38435.0</v>
      </c>
      <c r="G226" s="34">
        <v>45586.0</v>
      </c>
      <c r="H226" s="34">
        <v>45586.0</v>
      </c>
      <c r="I226" s="34">
        <v>45586.0</v>
      </c>
      <c r="J226" s="86">
        <v>9.99</v>
      </c>
      <c r="K226" s="86">
        <v>6.99</v>
      </c>
      <c r="L226" s="86">
        <f t="shared" si="86"/>
        <v>3</v>
      </c>
      <c r="M226" s="33">
        <v>1.0</v>
      </c>
      <c r="N226" s="35">
        <f t="shared" si="87"/>
        <v>6.99</v>
      </c>
    </row>
    <row r="227">
      <c r="A227" s="30"/>
      <c r="B227" s="30"/>
      <c r="C227" s="346"/>
      <c r="D227" s="30"/>
      <c r="E227" s="30"/>
      <c r="F227" s="31"/>
      <c r="G227" s="31"/>
      <c r="H227" s="31"/>
      <c r="I227" s="31"/>
      <c r="J227" s="32">
        <f t="shared" ref="J227:M227" si="88">SUM(J224:J226)</f>
        <v>29.97</v>
      </c>
      <c r="K227" s="32">
        <f t="shared" si="88"/>
        <v>20.97</v>
      </c>
      <c r="L227" s="32">
        <f t="shared" si="88"/>
        <v>9</v>
      </c>
      <c r="M227" s="30">
        <f t="shared" si="88"/>
        <v>3</v>
      </c>
      <c r="N227" s="32">
        <f>SUM(N224:N226)/M227</f>
        <v>6.99</v>
      </c>
    </row>
    <row r="228">
      <c r="A228" s="87" t="s">
        <v>41</v>
      </c>
      <c r="B228" s="87" t="s">
        <v>202</v>
      </c>
      <c r="C228" s="87">
        <v>774.0</v>
      </c>
      <c r="D228" s="87" t="s">
        <v>923</v>
      </c>
      <c r="E228" s="87" t="s">
        <v>31</v>
      </c>
      <c r="F228" s="407">
        <v>44145.0</v>
      </c>
      <c r="G228" s="407">
        <v>44593.0</v>
      </c>
      <c r="H228" s="407">
        <v>44593.0</v>
      </c>
      <c r="I228" s="407">
        <v>44593.0</v>
      </c>
      <c r="J228" s="408">
        <v>44.99</v>
      </c>
      <c r="K228" s="408">
        <v>0.0</v>
      </c>
      <c r="L228" s="408">
        <f t="shared" ref="L228:L231" si="89">J228-K228</f>
        <v>44.99</v>
      </c>
      <c r="M228" s="87">
        <v>1.0</v>
      </c>
      <c r="N228" s="408">
        <f t="shared" ref="N228:N231" si="90">K228/M228</f>
        <v>0</v>
      </c>
    </row>
    <row r="229">
      <c r="A229" s="87" t="s">
        <v>41</v>
      </c>
      <c r="B229" s="87"/>
      <c r="C229" s="87">
        <v>668.0</v>
      </c>
      <c r="D229" s="87" t="s">
        <v>931</v>
      </c>
      <c r="E229" s="87" t="s">
        <v>31</v>
      </c>
      <c r="F229" s="407">
        <v>44509.0</v>
      </c>
      <c r="G229" s="407">
        <v>45083.0</v>
      </c>
      <c r="H229" s="407">
        <v>45083.0</v>
      </c>
      <c r="I229" s="407">
        <v>45083.0</v>
      </c>
      <c r="J229" s="408">
        <v>59.99</v>
      </c>
      <c r="K229" s="408">
        <v>0.0</v>
      </c>
      <c r="L229" s="408">
        <f t="shared" si="89"/>
        <v>59.99</v>
      </c>
      <c r="M229" s="87">
        <v>1.0</v>
      </c>
      <c r="N229" s="408">
        <f t="shared" si="90"/>
        <v>0</v>
      </c>
    </row>
    <row r="230">
      <c r="A230" s="87" t="s">
        <v>41</v>
      </c>
      <c r="B230" s="87"/>
      <c r="C230" s="87">
        <v>605.0</v>
      </c>
      <c r="D230" s="87" t="s">
        <v>938</v>
      </c>
      <c r="E230" s="87" t="s">
        <v>31</v>
      </c>
      <c r="F230" s="407">
        <v>44803.0</v>
      </c>
      <c r="G230" s="407">
        <v>44922.0</v>
      </c>
      <c r="H230" s="407">
        <v>45357.0</v>
      </c>
      <c r="I230" s="407">
        <v>45357.0</v>
      </c>
      <c r="J230" s="408">
        <v>54.99</v>
      </c>
      <c r="K230" s="408">
        <v>0.0</v>
      </c>
      <c r="L230" s="408">
        <f t="shared" si="89"/>
        <v>54.99</v>
      </c>
      <c r="M230" s="87">
        <v>2.0</v>
      </c>
      <c r="N230" s="408">
        <f t="shared" si="90"/>
        <v>0</v>
      </c>
    </row>
    <row r="231">
      <c r="A231" s="33" t="s">
        <v>41</v>
      </c>
      <c r="B231" s="87"/>
      <c r="C231" s="87">
        <v>1027.0</v>
      </c>
      <c r="D231" s="87" t="s">
        <v>957</v>
      </c>
      <c r="E231" s="87" t="s">
        <v>74</v>
      </c>
      <c r="F231" s="407">
        <v>45377.0</v>
      </c>
      <c r="G231" s="407">
        <v>45445.0</v>
      </c>
      <c r="H231" s="407">
        <v>45445.0</v>
      </c>
      <c r="I231" s="407">
        <v>45445.0</v>
      </c>
      <c r="J231" s="409">
        <v>74.98</v>
      </c>
      <c r="K231" s="409">
        <v>65.48</v>
      </c>
      <c r="L231" s="408">
        <f t="shared" si="89"/>
        <v>9.5</v>
      </c>
      <c r="M231" s="87">
        <v>1.0</v>
      </c>
      <c r="N231" s="408">
        <f t="shared" si="90"/>
        <v>65.48</v>
      </c>
    </row>
    <row r="232">
      <c r="A232" s="30"/>
      <c r="B232" s="30"/>
      <c r="C232" s="346"/>
      <c r="D232" s="30"/>
      <c r="E232" s="30"/>
      <c r="F232" s="31"/>
      <c r="G232" s="31"/>
      <c r="H232" s="31"/>
      <c r="I232" s="31"/>
      <c r="J232" s="32">
        <f t="shared" ref="J232:M232" si="91">SUM(J228:J231)</f>
        <v>234.95</v>
      </c>
      <c r="K232" s="32">
        <f t="shared" si="91"/>
        <v>65.48</v>
      </c>
      <c r="L232" s="32">
        <f t="shared" si="91"/>
        <v>169.47</v>
      </c>
      <c r="M232" s="30">
        <f t="shared" si="91"/>
        <v>5</v>
      </c>
      <c r="N232" s="32">
        <f>SUM(N228:N231)/M232</f>
        <v>13.096</v>
      </c>
    </row>
    <row r="233">
      <c r="A233" s="33" t="s">
        <v>41</v>
      </c>
      <c r="B233" s="87" t="s">
        <v>203</v>
      </c>
      <c r="C233" s="87">
        <v>379.0</v>
      </c>
      <c r="D233" s="33" t="s">
        <v>849</v>
      </c>
      <c r="E233" s="33" t="s">
        <v>646</v>
      </c>
      <c r="F233" s="34">
        <v>41229.0</v>
      </c>
      <c r="G233" s="34">
        <v>44299.0</v>
      </c>
      <c r="H233" s="34">
        <v>44377.0</v>
      </c>
      <c r="I233" s="34">
        <v>44377.0</v>
      </c>
      <c r="J233" s="35">
        <v>9.99</v>
      </c>
      <c r="K233" s="35">
        <v>9.99</v>
      </c>
      <c r="L233" s="35">
        <f t="shared" ref="L233:L238" si="92">J233-K233</f>
        <v>0</v>
      </c>
      <c r="M233" s="33">
        <v>2.0</v>
      </c>
      <c r="N233" s="35">
        <f t="shared" ref="N233:N238" si="93">K233/M233</f>
        <v>4.995</v>
      </c>
    </row>
    <row r="234">
      <c r="A234" s="87" t="s">
        <v>41</v>
      </c>
      <c r="B234" s="87" t="s">
        <v>204</v>
      </c>
      <c r="C234" s="87">
        <v>481.0</v>
      </c>
      <c r="D234" s="87" t="s">
        <v>867</v>
      </c>
      <c r="E234" s="87" t="s">
        <v>668</v>
      </c>
      <c r="F234" s="407">
        <v>41409.0</v>
      </c>
      <c r="G234" s="407">
        <v>42224.0</v>
      </c>
      <c r="H234" s="407">
        <v>42224.0</v>
      </c>
      <c r="I234" s="407">
        <v>44866.0</v>
      </c>
      <c r="J234" s="408">
        <v>7.99</v>
      </c>
      <c r="K234" s="408">
        <v>7.99</v>
      </c>
      <c r="L234" s="35">
        <f t="shared" si="92"/>
        <v>0</v>
      </c>
      <c r="M234" s="87">
        <v>5.0</v>
      </c>
      <c r="N234" s="35">
        <f t="shared" si="93"/>
        <v>1.598</v>
      </c>
    </row>
    <row r="235">
      <c r="A235" s="33" t="s">
        <v>41</v>
      </c>
      <c r="B235" s="87"/>
      <c r="C235" s="87">
        <v>467.0</v>
      </c>
      <c r="D235" s="87" t="s">
        <v>869</v>
      </c>
      <c r="E235" s="87" t="s">
        <v>668</v>
      </c>
      <c r="F235" s="407">
        <v>41675.0</v>
      </c>
      <c r="G235" s="407">
        <v>43373.0</v>
      </c>
      <c r="H235" s="407">
        <v>43423.0</v>
      </c>
      <c r="I235" s="407">
        <v>44948.0</v>
      </c>
      <c r="J235" s="408">
        <v>4.99</v>
      </c>
      <c r="K235" s="408">
        <v>4.99</v>
      </c>
      <c r="L235" s="35">
        <f t="shared" si="92"/>
        <v>0</v>
      </c>
      <c r="M235" s="87">
        <v>5.0</v>
      </c>
      <c r="N235" s="35">
        <f t="shared" si="93"/>
        <v>0.998</v>
      </c>
    </row>
    <row r="236">
      <c r="A236" s="33" t="s">
        <v>41</v>
      </c>
      <c r="B236" s="87"/>
      <c r="C236" s="87">
        <v>482.0</v>
      </c>
      <c r="D236" s="87" t="s">
        <v>875</v>
      </c>
      <c r="E236" s="87" t="s">
        <v>668</v>
      </c>
      <c r="F236" s="407">
        <v>41885.0</v>
      </c>
      <c r="G236" s="407">
        <v>42326.0</v>
      </c>
      <c r="H236" s="407">
        <v>42326.0</v>
      </c>
      <c r="I236" s="407">
        <v>42326.0</v>
      </c>
      <c r="J236" s="408">
        <v>15.99</v>
      </c>
      <c r="K236" s="408">
        <v>6.4</v>
      </c>
      <c r="L236" s="35">
        <f t="shared" si="92"/>
        <v>9.59</v>
      </c>
      <c r="M236" s="87">
        <v>5.0</v>
      </c>
      <c r="N236" s="35">
        <f t="shared" si="93"/>
        <v>1.28</v>
      </c>
    </row>
    <row r="237">
      <c r="A237" s="87" t="s">
        <v>41</v>
      </c>
      <c r="B237" s="87"/>
      <c r="C237" s="410">
        <v>782.0</v>
      </c>
      <c r="D237" s="87" t="s">
        <v>939</v>
      </c>
      <c r="E237" s="87" t="s">
        <v>31</v>
      </c>
      <c r="F237" s="407">
        <v>44957.0</v>
      </c>
      <c r="G237" s="407">
        <v>45265.0</v>
      </c>
      <c r="H237" s="407">
        <v>45265.0</v>
      </c>
      <c r="I237" s="407">
        <v>45506.0</v>
      </c>
      <c r="J237" s="408">
        <v>32.98</v>
      </c>
      <c r="K237" s="408">
        <v>2.99</v>
      </c>
      <c r="L237" s="35">
        <f t="shared" si="92"/>
        <v>29.99</v>
      </c>
      <c r="M237" s="87">
        <v>76.0</v>
      </c>
      <c r="N237" s="35">
        <f t="shared" si="93"/>
        <v>0.03934210526</v>
      </c>
    </row>
    <row r="238">
      <c r="A238" s="87" t="s">
        <v>41</v>
      </c>
      <c r="B238" s="87"/>
      <c r="C238" s="87">
        <v>1001.0</v>
      </c>
      <c r="D238" s="87" t="s">
        <v>950</v>
      </c>
      <c r="E238" s="87" t="s">
        <v>663</v>
      </c>
      <c r="F238" s="407">
        <v>42941.0</v>
      </c>
      <c r="G238" s="407">
        <v>43475.0</v>
      </c>
      <c r="H238" s="407">
        <v>43543.0</v>
      </c>
      <c r="I238" s="407">
        <v>43543.0</v>
      </c>
      <c r="J238" s="408">
        <v>15.99</v>
      </c>
      <c r="K238" s="408">
        <v>15.99</v>
      </c>
      <c r="L238" s="35">
        <f t="shared" si="92"/>
        <v>0</v>
      </c>
      <c r="M238" s="87">
        <v>1.0</v>
      </c>
      <c r="N238" s="35">
        <f t="shared" si="93"/>
        <v>15.99</v>
      </c>
    </row>
    <row r="239">
      <c r="A239" s="30"/>
      <c r="B239" s="30"/>
      <c r="C239" s="346"/>
      <c r="D239" s="30"/>
      <c r="E239" s="30"/>
      <c r="F239" s="31"/>
      <c r="G239" s="31"/>
      <c r="H239" s="31"/>
      <c r="I239" s="31"/>
      <c r="J239" s="32">
        <f t="shared" ref="J239:M239" si="94">SUM(J234:J238)</f>
        <v>77.94</v>
      </c>
      <c r="K239" s="32">
        <f t="shared" si="94"/>
        <v>38.36</v>
      </c>
      <c r="L239" s="32">
        <f t="shared" si="94"/>
        <v>39.58</v>
      </c>
      <c r="M239" s="30">
        <f t="shared" si="94"/>
        <v>92</v>
      </c>
      <c r="N239" s="32">
        <f>SUM(N234:N238)/M239</f>
        <v>0.2163624142</v>
      </c>
    </row>
    <row r="240">
      <c r="A240" s="87" t="s">
        <v>41</v>
      </c>
      <c r="B240" s="87" t="s">
        <v>205</v>
      </c>
      <c r="C240" s="87">
        <v>764.0</v>
      </c>
      <c r="D240" s="33" t="s">
        <v>899</v>
      </c>
      <c r="E240" s="33" t="s">
        <v>31</v>
      </c>
      <c r="F240" s="34">
        <v>42584.0</v>
      </c>
      <c r="G240" s="34">
        <v>42859.0</v>
      </c>
      <c r="H240" s="34">
        <v>42862.0</v>
      </c>
      <c r="I240" s="34">
        <v>43331.0</v>
      </c>
      <c r="J240" s="35">
        <v>64.22</v>
      </c>
      <c r="K240" s="35">
        <v>47.43</v>
      </c>
      <c r="L240" s="35">
        <f t="shared" ref="L240:L241" si="95">J240-K240</f>
        <v>16.79</v>
      </c>
      <c r="M240" s="33">
        <v>7.0</v>
      </c>
      <c r="N240" s="35">
        <f t="shared" ref="N240:N241" si="96">K240/M240</f>
        <v>6.775714286</v>
      </c>
    </row>
    <row r="241">
      <c r="A241" s="87" t="s">
        <v>41</v>
      </c>
      <c r="B241" s="87"/>
      <c r="C241" s="206">
        <v>765.0</v>
      </c>
      <c r="D241" s="86" t="s">
        <v>913</v>
      </c>
      <c r="E241" s="86" t="s">
        <v>31</v>
      </c>
      <c r="F241" s="34">
        <v>43319.0</v>
      </c>
      <c r="G241" s="34">
        <v>43268.0</v>
      </c>
      <c r="H241" s="34">
        <v>43323.0</v>
      </c>
      <c r="I241" s="34">
        <v>44345.0</v>
      </c>
      <c r="J241" s="35">
        <v>64.22</v>
      </c>
      <c r="K241" s="35">
        <v>47.42</v>
      </c>
      <c r="L241" s="35">
        <f t="shared" si="95"/>
        <v>16.8</v>
      </c>
      <c r="M241" s="33">
        <v>4.0</v>
      </c>
      <c r="N241" s="35">
        <f t="shared" si="96"/>
        <v>11.855</v>
      </c>
    </row>
    <row r="242">
      <c r="A242" s="30"/>
      <c r="B242" s="30"/>
      <c r="C242" s="346"/>
      <c r="D242" s="30"/>
      <c r="E242" s="30"/>
      <c r="F242" s="31"/>
      <c r="G242" s="31"/>
      <c r="H242" s="31"/>
      <c r="I242" s="31"/>
      <c r="J242" s="32">
        <f t="shared" ref="J242:M242" si="97">SUM(J240:J241)</f>
        <v>128.44</v>
      </c>
      <c r="K242" s="32">
        <f t="shared" si="97"/>
        <v>94.85</v>
      </c>
      <c r="L242" s="32">
        <f t="shared" si="97"/>
        <v>33.59</v>
      </c>
      <c r="M242" s="30">
        <f t="shared" si="97"/>
        <v>11</v>
      </c>
      <c r="N242" s="32">
        <f>SUM(N240:N241)/M242</f>
        <v>1.693701299</v>
      </c>
    </row>
    <row r="243">
      <c r="A243" s="87" t="s">
        <v>41</v>
      </c>
      <c r="B243" s="87" t="s">
        <v>42</v>
      </c>
      <c r="C243" s="406">
        <v>33.0</v>
      </c>
      <c r="D243" s="33" t="s">
        <v>65</v>
      </c>
      <c r="E243" s="33" t="s">
        <v>35</v>
      </c>
      <c r="F243" s="34">
        <v>36077.0</v>
      </c>
      <c r="G243" s="34">
        <v>41551.0</v>
      </c>
      <c r="H243" s="34">
        <v>45479.0</v>
      </c>
      <c r="I243" s="34">
        <v>45483.0</v>
      </c>
      <c r="J243" s="35">
        <v>4.99</v>
      </c>
      <c r="K243" s="35">
        <v>4.99</v>
      </c>
      <c r="L243" s="35">
        <f t="shared" ref="L243:L246" si="98">J243-K243</f>
        <v>0</v>
      </c>
      <c r="M243" s="33">
        <v>15.0</v>
      </c>
      <c r="N243" s="35">
        <f t="shared" ref="N243:N246" si="99">K243/M243</f>
        <v>0.3326666667</v>
      </c>
    </row>
    <row r="244">
      <c r="A244" s="87" t="s">
        <v>41</v>
      </c>
      <c r="B244" s="87"/>
      <c r="C244" s="43">
        <v>1086.0</v>
      </c>
      <c r="D244" s="42" t="s">
        <v>50</v>
      </c>
      <c r="E244" s="42" t="s">
        <v>35</v>
      </c>
      <c r="F244" s="44">
        <v>36637.0</v>
      </c>
      <c r="G244" s="44">
        <v>45800.0</v>
      </c>
      <c r="H244" s="44">
        <v>45805.0</v>
      </c>
      <c r="I244" s="44">
        <v>45807.0</v>
      </c>
      <c r="J244" s="45">
        <v>9.99</v>
      </c>
      <c r="K244" s="45">
        <v>4.99</v>
      </c>
      <c r="L244" s="45">
        <f t="shared" si="98"/>
        <v>5</v>
      </c>
      <c r="M244" s="42">
        <v>11.0</v>
      </c>
      <c r="N244" s="45">
        <f t="shared" si="99"/>
        <v>0.4536363636</v>
      </c>
    </row>
    <row r="245">
      <c r="A245" s="87" t="s">
        <v>41</v>
      </c>
      <c r="B245" s="87"/>
      <c r="C245" s="33">
        <v>119.0</v>
      </c>
      <c r="D245" s="33" t="s">
        <v>43</v>
      </c>
      <c r="E245" s="33" t="s">
        <v>44</v>
      </c>
      <c r="F245" s="34">
        <v>37722.0</v>
      </c>
      <c r="G245" s="34">
        <v>45177.0</v>
      </c>
      <c r="H245" s="34">
        <v>45797.0</v>
      </c>
      <c r="I245" s="34">
        <v>45798.0</v>
      </c>
      <c r="J245" s="35">
        <v>9.99</v>
      </c>
      <c r="K245" s="35">
        <v>0.0</v>
      </c>
      <c r="L245" s="35">
        <f t="shared" si="98"/>
        <v>9.99</v>
      </c>
      <c r="M245" s="33">
        <v>2.0</v>
      </c>
      <c r="N245" s="35">
        <f t="shared" si="99"/>
        <v>0</v>
      </c>
    </row>
    <row r="246">
      <c r="A246" s="87" t="s">
        <v>41</v>
      </c>
      <c r="B246" s="87"/>
      <c r="C246" s="87">
        <v>988.0</v>
      </c>
      <c r="D246" s="87" t="s">
        <v>66</v>
      </c>
      <c r="E246" s="33" t="s">
        <v>663</v>
      </c>
      <c r="F246" s="34">
        <v>42656.0</v>
      </c>
      <c r="G246" s="34">
        <v>43466.0</v>
      </c>
      <c r="H246" s="34">
        <v>43480.0</v>
      </c>
      <c r="I246" s="34">
        <v>43480.0</v>
      </c>
      <c r="J246" s="35">
        <v>19.99</v>
      </c>
      <c r="K246" s="35">
        <v>9.99</v>
      </c>
      <c r="L246" s="35">
        <f t="shared" si="98"/>
        <v>10</v>
      </c>
      <c r="M246" s="33">
        <v>1.0</v>
      </c>
      <c r="N246" s="35">
        <f t="shared" si="99"/>
        <v>9.99</v>
      </c>
    </row>
    <row r="247">
      <c r="A247" s="30"/>
      <c r="B247" s="30"/>
      <c r="C247" s="346"/>
      <c r="D247" s="30"/>
      <c r="E247" s="30"/>
      <c r="F247" s="31"/>
      <c r="G247" s="31"/>
      <c r="H247" s="31"/>
      <c r="I247" s="31"/>
      <c r="J247" s="32">
        <f t="shared" ref="J247:M247" si="100">SUM(J243:J246)</f>
        <v>44.96</v>
      </c>
      <c r="K247" s="32">
        <f t="shared" si="100"/>
        <v>19.97</v>
      </c>
      <c r="L247" s="32">
        <f t="shared" si="100"/>
        <v>24.99</v>
      </c>
      <c r="M247" s="30">
        <f t="shared" si="100"/>
        <v>29</v>
      </c>
      <c r="N247" s="32">
        <f>SUM(N243:N246)/M247</f>
        <v>0.3715966562</v>
      </c>
    </row>
    <row r="248">
      <c r="A248" s="33" t="s">
        <v>41</v>
      </c>
      <c r="B248" s="87" t="s">
        <v>206</v>
      </c>
      <c r="C248" s="87">
        <v>264.0</v>
      </c>
      <c r="D248" s="33" t="s">
        <v>845</v>
      </c>
      <c r="E248" s="33" t="s">
        <v>646</v>
      </c>
      <c r="F248" s="34">
        <v>41192.0</v>
      </c>
      <c r="G248" s="34">
        <v>41373.0</v>
      </c>
      <c r="H248" s="34">
        <v>41373.0</v>
      </c>
      <c r="I248" s="34">
        <v>44754.0</v>
      </c>
      <c r="J248" s="35">
        <v>12.99</v>
      </c>
      <c r="K248" s="35">
        <v>12.99</v>
      </c>
      <c r="L248" s="35">
        <f t="shared" ref="L248:L249" si="101">J248-K248</f>
        <v>0</v>
      </c>
      <c r="M248" s="33">
        <v>7.0</v>
      </c>
      <c r="N248" s="35">
        <f t="shared" ref="N248:N249" si="102">K248/M248</f>
        <v>1.855714286</v>
      </c>
    </row>
    <row r="249">
      <c r="A249" s="87" t="s">
        <v>41</v>
      </c>
      <c r="B249" s="87"/>
      <c r="C249" s="87">
        <v>754.0</v>
      </c>
      <c r="D249" s="33" t="s">
        <v>1722</v>
      </c>
      <c r="E249" s="87" t="s">
        <v>31</v>
      </c>
      <c r="F249" s="34">
        <v>42592.0</v>
      </c>
      <c r="G249" s="34">
        <v>44349.0</v>
      </c>
      <c r="H249" s="34">
        <v>44350.0</v>
      </c>
      <c r="I249" s="34">
        <v>44350.0</v>
      </c>
      <c r="J249" s="35">
        <v>49.99</v>
      </c>
      <c r="K249" s="35">
        <v>24.99</v>
      </c>
      <c r="L249" s="35">
        <f t="shared" si="101"/>
        <v>25</v>
      </c>
      <c r="M249" s="33">
        <v>5.0</v>
      </c>
      <c r="N249" s="35">
        <f t="shared" si="102"/>
        <v>4.998</v>
      </c>
    </row>
    <row r="250">
      <c r="A250" s="30"/>
      <c r="B250" s="30"/>
      <c r="C250" s="346"/>
      <c r="D250" s="30"/>
      <c r="E250" s="30"/>
      <c r="F250" s="31"/>
      <c r="G250" s="31"/>
      <c r="H250" s="31"/>
      <c r="I250" s="31"/>
      <c r="J250" s="32">
        <f t="shared" ref="J250:M250" si="103">SUM(J248:J249)</f>
        <v>62.98</v>
      </c>
      <c r="K250" s="32">
        <f t="shared" si="103"/>
        <v>37.98</v>
      </c>
      <c r="L250" s="32">
        <f t="shared" si="103"/>
        <v>25</v>
      </c>
      <c r="M250" s="30">
        <f t="shared" si="103"/>
        <v>12</v>
      </c>
      <c r="N250" s="32">
        <f>SUM(N248:N249)/M250</f>
        <v>0.5711428571</v>
      </c>
    </row>
    <row r="251">
      <c r="A251" s="87" t="s">
        <v>41</v>
      </c>
      <c r="B251" s="87" t="s">
        <v>207</v>
      </c>
      <c r="C251" s="87">
        <v>255.0</v>
      </c>
      <c r="D251" s="33" t="s">
        <v>859</v>
      </c>
      <c r="E251" s="87" t="s">
        <v>646</v>
      </c>
      <c r="F251" s="34">
        <v>41864.0</v>
      </c>
      <c r="G251" s="34">
        <v>42925.0</v>
      </c>
      <c r="H251" s="34">
        <v>42925.0</v>
      </c>
      <c r="I251" s="34">
        <v>42925.0</v>
      </c>
      <c r="J251" s="35">
        <v>12.99</v>
      </c>
      <c r="K251" s="35">
        <v>3.99</v>
      </c>
      <c r="L251" s="35">
        <f t="shared" ref="L251:L256" si="104">J251-K251</f>
        <v>9</v>
      </c>
      <c r="M251" s="33">
        <v>1.0</v>
      </c>
      <c r="N251" s="35">
        <f t="shared" ref="N251:N256" si="105">K251/M251</f>
        <v>3.99</v>
      </c>
    </row>
    <row r="252">
      <c r="A252" s="87" t="s">
        <v>41</v>
      </c>
      <c r="B252" s="87" t="s">
        <v>208</v>
      </c>
      <c r="C252" s="87">
        <v>29.0</v>
      </c>
      <c r="D252" s="33" t="s">
        <v>802</v>
      </c>
      <c r="E252" s="33" t="s">
        <v>35</v>
      </c>
      <c r="F252" s="34">
        <v>36763.0</v>
      </c>
      <c r="G252" s="34">
        <v>40538.0</v>
      </c>
      <c r="H252" s="34">
        <v>40538.0</v>
      </c>
      <c r="I252" s="34">
        <v>40538.0</v>
      </c>
      <c r="J252" s="35">
        <v>9.99</v>
      </c>
      <c r="K252" s="35">
        <v>9.99</v>
      </c>
      <c r="L252" s="35">
        <f t="shared" si="104"/>
        <v>0</v>
      </c>
      <c r="M252" s="33">
        <v>70.0</v>
      </c>
      <c r="N252" s="35">
        <f t="shared" si="105"/>
        <v>0.1427142857</v>
      </c>
    </row>
    <row r="253">
      <c r="A253" s="87" t="s">
        <v>41</v>
      </c>
      <c r="B253" s="87" t="s">
        <v>209</v>
      </c>
      <c r="C253" s="87">
        <v>457.0</v>
      </c>
      <c r="D253" s="33" t="s">
        <v>873</v>
      </c>
      <c r="E253" s="33" t="s">
        <v>668</v>
      </c>
      <c r="F253" s="34">
        <v>41829.0</v>
      </c>
      <c r="G253" s="34">
        <v>42832.0</v>
      </c>
      <c r="H253" s="34">
        <v>42832.0</v>
      </c>
      <c r="I253" s="34">
        <v>43574.0</v>
      </c>
      <c r="J253" s="35">
        <v>3.99</v>
      </c>
      <c r="K253" s="35">
        <v>3.99</v>
      </c>
      <c r="L253" s="35">
        <f t="shared" si="104"/>
        <v>0</v>
      </c>
      <c r="M253" s="33">
        <v>2.0</v>
      </c>
      <c r="N253" s="35">
        <f t="shared" si="105"/>
        <v>1.995</v>
      </c>
    </row>
    <row r="254">
      <c r="A254" s="33" t="s">
        <v>41</v>
      </c>
      <c r="B254" s="87" t="s">
        <v>210</v>
      </c>
      <c r="C254" s="87">
        <v>252.0</v>
      </c>
      <c r="D254" s="33" t="s">
        <v>831</v>
      </c>
      <c r="E254" s="33" t="s">
        <v>646</v>
      </c>
      <c r="F254" s="34">
        <v>40141.0</v>
      </c>
      <c r="G254" s="34">
        <v>42236.0</v>
      </c>
      <c r="H254" s="34">
        <v>45062.0</v>
      </c>
      <c r="I254" s="34">
        <v>45066.0</v>
      </c>
      <c r="J254" s="35">
        <v>3.99</v>
      </c>
      <c r="K254" s="35">
        <v>3.99</v>
      </c>
      <c r="L254" s="35">
        <f t="shared" si="104"/>
        <v>0</v>
      </c>
      <c r="M254" s="33">
        <v>10.0</v>
      </c>
      <c r="N254" s="35">
        <f t="shared" si="105"/>
        <v>0.399</v>
      </c>
    </row>
    <row r="255">
      <c r="A255" s="87" t="s">
        <v>41</v>
      </c>
      <c r="B255" s="87"/>
      <c r="C255" s="87">
        <v>758.0</v>
      </c>
      <c r="D255" s="33" t="s">
        <v>1723</v>
      </c>
      <c r="E255" s="33" t="s">
        <v>31</v>
      </c>
      <c r="F255" s="34">
        <v>41843.0</v>
      </c>
      <c r="G255" s="34">
        <v>42123.0</v>
      </c>
      <c r="H255" s="34">
        <v>42123.0</v>
      </c>
      <c r="I255" s="34">
        <v>44140.0</v>
      </c>
      <c r="J255" s="35">
        <v>23.58</v>
      </c>
      <c r="K255" s="35">
        <v>20.98</v>
      </c>
      <c r="L255" s="35">
        <f t="shared" si="104"/>
        <v>2.6</v>
      </c>
      <c r="M255" s="33">
        <v>58.0</v>
      </c>
      <c r="N255" s="35">
        <f t="shared" si="105"/>
        <v>0.3617241379</v>
      </c>
    </row>
    <row r="256">
      <c r="A256" s="87" t="s">
        <v>41</v>
      </c>
      <c r="B256" s="87"/>
      <c r="C256" s="87">
        <v>991.0</v>
      </c>
      <c r="D256" s="33" t="s">
        <v>954</v>
      </c>
      <c r="E256" s="33" t="s">
        <v>663</v>
      </c>
      <c r="F256" s="34">
        <v>44385.0</v>
      </c>
      <c r="G256" s="34">
        <v>44708.0</v>
      </c>
      <c r="H256" s="34">
        <v>44708.0</v>
      </c>
      <c r="I256" s="34">
        <v>44708.0</v>
      </c>
      <c r="J256" s="35">
        <v>29.99</v>
      </c>
      <c r="K256" s="35">
        <v>13.49</v>
      </c>
      <c r="L256" s="35">
        <f t="shared" si="104"/>
        <v>16.5</v>
      </c>
      <c r="M256" s="33">
        <v>1.0</v>
      </c>
      <c r="N256" s="35">
        <f t="shared" si="105"/>
        <v>13.49</v>
      </c>
    </row>
    <row r="257">
      <c r="A257" s="30"/>
      <c r="B257" s="30"/>
      <c r="C257" s="346"/>
      <c r="D257" s="30"/>
      <c r="E257" s="30"/>
      <c r="F257" s="31"/>
      <c r="G257" s="31"/>
      <c r="H257" s="31"/>
      <c r="I257" s="31"/>
      <c r="J257" s="32">
        <f t="shared" ref="J257:M257" si="106">SUM(J254:J256)</f>
        <v>57.56</v>
      </c>
      <c r="K257" s="32">
        <f t="shared" si="106"/>
        <v>38.46</v>
      </c>
      <c r="L257" s="32">
        <f t="shared" si="106"/>
        <v>19.1</v>
      </c>
      <c r="M257" s="30">
        <f t="shared" si="106"/>
        <v>69</v>
      </c>
      <c r="N257" s="32">
        <f>SUM(N254:N256)/M257</f>
        <v>0.2065322339</v>
      </c>
    </row>
    <row r="258">
      <c r="A258" s="206" t="s">
        <v>41</v>
      </c>
      <c r="B258" s="87" t="s">
        <v>211</v>
      </c>
      <c r="C258" s="87">
        <v>62.0</v>
      </c>
      <c r="D258" s="33" t="s">
        <v>794</v>
      </c>
      <c r="E258" s="33" t="s">
        <v>35</v>
      </c>
      <c r="F258" s="34">
        <v>35827.0</v>
      </c>
      <c r="G258" s="34">
        <v>40696.0</v>
      </c>
      <c r="H258" s="34">
        <v>40696.0</v>
      </c>
      <c r="I258" s="34">
        <v>40696.0</v>
      </c>
      <c r="J258" s="35">
        <v>4.99</v>
      </c>
      <c r="K258" s="35">
        <v>4.99</v>
      </c>
      <c r="L258" s="35">
        <f t="shared" ref="L258:L263" si="107">J258-K258</f>
        <v>0</v>
      </c>
      <c r="M258" s="87">
        <v>1.0</v>
      </c>
      <c r="N258" s="35">
        <f t="shared" ref="N258:N263" si="108">K258/M258</f>
        <v>4.99</v>
      </c>
    </row>
    <row r="259">
      <c r="A259" s="87" t="s">
        <v>41</v>
      </c>
      <c r="B259" s="87" t="s">
        <v>212</v>
      </c>
      <c r="C259" s="87">
        <v>652.0</v>
      </c>
      <c r="D259" s="33" t="s">
        <v>894</v>
      </c>
      <c r="E259" s="33" t="s">
        <v>31</v>
      </c>
      <c r="F259" s="34">
        <v>42263.0</v>
      </c>
      <c r="G259" s="34">
        <v>42859.0</v>
      </c>
      <c r="H259" s="34">
        <v>43060.0</v>
      </c>
      <c r="I259" s="34">
        <v>45425.0</v>
      </c>
      <c r="J259" s="35">
        <v>6.99</v>
      </c>
      <c r="K259" s="35">
        <v>1.99</v>
      </c>
      <c r="L259" s="35">
        <f t="shared" si="107"/>
        <v>5</v>
      </c>
      <c r="M259" s="33">
        <v>1.0</v>
      </c>
      <c r="N259" s="35">
        <f t="shared" si="108"/>
        <v>1.99</v>
      </c>
    </row>
    <row r="260">
      <c r="A260" s="87" t="s">
        <v>41</v>
      </c>
      <c r="B260" s="87" t="s">
        <v>213</v>
      </c>
      <c r="C260" s="87">
        <v>432.0</v>
      </c>
      <c r="D260" s="33" t="s">
        <v>880</v>
      </c>
      <c r="E260" s="33" t="s">
        <v>668</v>
      </c>
      <c r="F260" s="34">
        <v>42074.0</v>
      </c>
      <c r="G260" s="34">
        <v>43373.0</v>
      </c>
      <c r="H260" s="34">
        <v>43373.0</v>
      </c>
      <c r="I260" s="34">
        <v>43373.0</v>
      </c>
      <c r="J260" s="35">
        <v>9.99</v>
      </c>
      <c r="K260" s="35">
        <v>9.99</v>
      </c>
      <c r="L260" s="35">
        <f t="shared" si="107"/>
        <v>0</v>
      </c>
      <c r="M260" s="33">
        <v>1.0</v>
      </c>
      <c r="N260" s="35">
        <f t="shared" si="108"/>
        <v>9.99</v>
      </c>
    </row>
    <row r="261">
      <c r="A261" s="87" t="s">
        <v>41</v>
      </c>
      <c r="B261" s="87" t="s">
        <v>214</v>
      </c>
      <c r="C261" s="87">
        <v>448.0</v>
      </c>
      <c r="D261" s="33" t="s">
        <v>882</v>
      </c>
      <c r="E261" s="87" t="s">
        <v>668</v>
      </c>
      <c r="F261" s="34">
        <v>43214.0</v>
      </c>
      <c r="G261" s="34">
        <v>43414.0</v>
      </c>
      <c r="H261" s="34">
        <v>43427.0</v>
      </c>
      <c r="I261" s="34">
        <v>44952.0</v>
      </c>
      <c r="J261" s="35">
        <v>7.99</v>
      </c>
      <c r="K261" s="35">
        <v>3.99</v>
      </c>
      <c r="L261" s="35">
        <f t="shared" si="107"/>
        <v>4</v>
      </c>
      <c r="M261" s="33">
        <v>15.0</v>
      </c>
      <c r="N261" s="35">
        <f t="shared" si="108"/>
        <v>0.266</v>
      </c>
    </row>
    <row r="262">
      <c r="A262" s="87" t="s">
        <v>41</v>
      </c>
      <c r="B262" s="87" t="s">
        <v>215</v>
      </c>
      <c r="C262" s="87">
        <v>476.0</v>
      </c>
      <c r="D262" s="33" t="s">
        <v>870</v>
      </c>
      <c r="E262" s="33" t="s">
        <v>668</v>
      </c>
      <c r="F262" s="34">
        <v>41682.0</v>
      </c>
      <c r="G262" s="34">
        <v>42363.0</v>
      </c>
      <c r="H262" s="34">
        <v>42363.0</v>
      </c>
      <c r="I262" s="34">
        <v>42363.0</v>
      </c>
      <c r="J262" s="35">
        <v>6.99</v>
      </c>
      <c r="K262" s="35">
        <v>6.99</v>
      </c>
      <c r="L262" s="35">
        <f t="shared" si="107"/>
        <v>0</v>
      </c>
      <c r="M262" s="33">
        <v>1.0</v>
      </c>
      <c r="N262" s="35">
        <f t="shared" si="108"/>
        <v>6.99</v>
      </c>
    </row>
    <row r="263">
      <c r="A263" s="87" t="s">
        <v>41</v>
      </c>
      <c r="B263" s="87"/>
      <c r="C263" s="87">
        <v>777.0</v>
      </c>
      <c r="D263" s="33" t="s">
        <v>908</v>
      </c>
      <c r="E263" s="33" t="s">
        <v>31</v>
      </c>
      <c r="F263" s="34">
        <v>42864.0</v>
      </c>
      <c r="G263" s="34">
        <v>43155.0</v>
      </c>
      <c r="H263" s="34">
        <v>43189.0</v>
      </c>
      <c r="I263" s="34">
        <v>43468.0</v>
      </c>
      <c r="J263" s="35">
        <v>16.99</v>
      </c>
      <c r="K263" s="35">
        <v>4.99</v>
      </c>
      <c r="L263" s="35">
        <f t="shared" si="107"/>
        <v>12</v>
      </c>
      <c r="M263" s="33">
        <v>1.0</v>
      </c>
      <c r="N263" s="35">
        <f t="shared" si="108"/>
        <v>4.99</v>
      </c>
    </row>
    <row r="264">
      <c r="A264" s="30"/>
      <c r="B264" s="30"/>
      <c r="C264" s="346"/>
      <c r="D264" s="30"/>
      <c r="E264" s="30"/>
      <c r="F264" s="31"/>
      <c r="G264" s="31"/>
      <c r="H264" s="31"/>
      <c r="I264" s="31"/>
      <c r="J264" s="32">
        <f t="shared" ref="J264:M264" si="109">SUM(J262:J263)</f>
        <v>23.98</v>
      </c>
      <c r="K264" s="32">
        <f t="shared" si="109"/>
        <v>11.98</v>
      </c>
      <c r="L264" s="32">
        <f t="shared" si="109"/>
        <v>12</v>
      </c>
      <c r="M264" s="30">
        <f t="shared" si="109"/>
        <v>2</v>
      </c>
      <c r="N264" s="32">
        <f>SUM(N262:N263)/M264</f>
        <v>5.99</v>
      </c>
    </row>
    <row r="265">
      <c r="A265" s="87" t="s">
        <v>41</v>
      </c>
      <c r="B265" s="87" t="s">
        <v>216</v>
      </c>
      <c r="C265" s="87">
        <v>984.0</v>
      </c>
      <c r="D265" s="33" t="s">
        <v>944</v>
      </c>
      <c r="E265" s="33" t="s">
        <v>663</v>
      </c>
      <c r="F265" s="34">
        <v>42653.0</v>
      </c>
      <c r="G265" s="34">
        <v>43463.0</v>
      </c>
      <c r="H265" s="34">
        <v>43463.0</v>
      </c>
      <c r="I265" s="34">
        <v>45150.0</v>
      </c>
      <c r="J265" s="35">
        <v>29.99</v>
      </c>
      <c r="K265" s="35">
        <v>0.0</v>
      </c>
      <c r="L265" s="35">
        <f t="shared" ref="L265:L270" si="110">J265-K265</f>
        <v>29.99</v>
      </c>
      <c r="M265" s="33">
        <v>11.0</v>
      </c>
      <c r="N265" s="35">
        <f t="shared" ref="N265:N270" si="111">K265/M265</f>
        <v>0</v>
      </c>
    </row>
    <row r="266">
      <c r="A266" s="87" t="s">
        <v>41</v>
      </c>
      <c r="B266" s="87" t="s">
        <v>217</v>
      </c>
      <c r="C266" s="87">
        <v>245.0</v>
      </c>
      <c r="D266" s="87" t="s">
        <v>860</v>
      </c>
      <c r="E266" s="87" t="s">
        <v>646</v>
      </c>
      <c r="F266" s="34">
        <v>41968.0</v>
      </c>
      <c r="G266" s="34">
        <v>42887.0</v>
      </c>
      <c r="H266" s="34">
        <v>42904.0</v>
      </c>
      <c r="I266" s="34">
        <v>45426.0</v>
      </c>
      <c r="J266" s="35">
        <v>14.99</v>
      </c>
      <c r="K266" s="35">
        <v>3.99</v>
      </c>
      <c r="L266" s="35">
        <f t="shared" si="110"/>
        <v>11</v>
      </c>
      <c r="M266" s="33">
        <v>5.0</v>
      </c>
      <c r="N266" s="35">
        <f t="shared" si="111"/>
        <v>0.798</v>
      </c>
    </row>
    <row r="267">
      <c r="A267" s="33" t="s">
        <v>41</v>
      </c>
      <c r="B267" s="87" t="s">
        <v>218</v>
      </c>
      <c r="C267" s="87">
        <v>281.0</v>
      </c>
      <c r="D267" s="87" t="s">
        <v>826</v>
      </c>
      <c r="E267" s="87" t="s">
        <v>646</v>
      </c>
      <c r="F267" s="407">
        <v>39757.0</v>
      </c>
      <c r="G267" s="407">
        <v>40178.0</v>
      </c>
      <c r="H267" s="407">
        <v>40178.0</v>
      </c>
      <c r="I267" s="407">
        <v>44777.0</v>
      </c>
      <c r="J267" s="408">
        <v>14.99</v>
      </c>
      <c r="K267" s="408">
        <v>10.5</v>
      </c>
      <c r="L267" s="35">
        <f t="shared" si="110"/>
        <v>4.49</v>
      </c>
      <c r="M267" s="87">
        <v>20.0</v>
      </c>
      <c r="N267" s="35">
        <f t="shared" si="111"/>
        <v>0.525</v>
      </c>
    </row>
    <row r="268">
      <c r="A268" s="33" t="s">
        <v>41</v>
      </c>
      <c r="B268" s="87"/>
      <c r="C268" s="87">
        <v>282.0</v>
      </c>
      <c r="D268" s="87" t="s">
        <v>836</v>
      </c>
      <c r="E268" s="87" t="s">
        <v>646</v>
      </c>
      <c r="F268" s="407">
        <v>40562.0</v>
      </c>
      <c r="G268" s="407">
        <v>40895.0</v>
      </c>
      <c r="H268" s="407">
        <v>40895.0</v>
      </c>
      <c r="I268" s="407">
        <v>44777.0</v>
      </c>
      <c r="J268" s="408">
        <v>29.99</v>
      </c>
      <c r="K268" s="408">
        <v>19.49</v>
      </c>
      <c r="L268" s="35">
        <f t="shared" si="110"/>
        <v>10.5</v>
      </c>
      <c r="M268" s="87">
        <v>20.0</v>
      </c>
      <c r="N268" s="35">
        <f t="shared" si="111"/>
        <v>0.9745</v>
      </c>
    </row>
    <row r="269">
      <c r="A269" s="87" t="s">
        <v>41</v>
      </c>
      <c r="B269" s="87"/>
      <c r="C269" s="87">
        <v>860.0</v>
      </c>
      <c r="D269" s="87" t="s">
        <v>893</v>
      </c>
      <c r="E269" s="87" t="s">
        <v>31</v>
      </c>
      <c r="F269" s="407">
        <v>42256.0</v>
      </c>
      <c r="G269" s="407">
        <v>42954.0</v>
      </c>
      <c r="H269" s="407">
        <v>42954.0</v>
      </c>
      <c r="I269" s="407">
        <v>42954.0</v>
      </c>
      <c r="J269" s="408">
        <v>19.99</v>
      </c>
      <c r="K269" s="408">
        <v>11.99</v>
      </c>
      <c r="L269" s="35">
        <f t="shared" si="110"/>
        <v>8</v>
      </c>
      <c r="M269" s="87">
        <v>1.0</v>
      </c>
      <c r="N269" s="35">
        <f t="shared" si="111"/>
        <v>11.99</v>
      </c>
    </row>
    <row r="270">
      <c r="A270" s="87" t="s">
        <v>41</v>
      </c>
      <c r="B270" s="87"/>
      <c r="C270" s="87">
        <v>588.0</v>
      </c>
      <c r="D270" s="87" t="s">
        <v>918</v>
      </c>
      <c r="E270" s="87" t="s">
        <v>31</v>
      </c>
      <c r="F270" s="407">
        <v>43875.0</v>
      </c>
      <c r="G270" s="407">
        <v>43907.0</v>
      </c>
      <c r="H270" s="407">
        <v>43907.0</v>
      </c>
      <c r="I270" s="407">
        <v>43907.0</v>
      </c>
      <c r="J270" s="408">
        <v>39.99</v>
      </c>
      <c r="K270" s="408">
        <v>29.99</v>
      </c>
      <c r="L270" s="35">
        <f t="shared" si="110"/>
        <v>10</v>
      </c>
      <c r="M270" s="87">
        <v>1.0</v>
      </c>
      <c r="N270" s="35">
        <f t="shared" si="111"/>
        <v>29.99</v>
      </c>
    </row>
    <row r="271">
      <c r="A271" s="30"/>
      <c r="B271" s="30"/>
      <c r="C271" s="346"/>
      <c r="D271" s="30"/>
      <c r="E271" s="30"/>
      <c r="F271" s="31"/>
      <c r="G271" s="31"/>
      <c r="H271" s="31"/>
      <c r="I271" s="31"/>
      <c r="J271" s="32">
        <f t="shared" ref="J271:M271" si="112">SUM(J267:J270)</f>
        <v>104.96</v>
      </c>
      <c r="K271" s="32">
        <f t="shared" si="112"/>
        <v>71.97</v>
      </c>
      <c r="L271" s="32">
        <f t="shared" si="112"/>
        <v>32.99</v>
      </c>
      <c r="M271" s="30">
        <f t="shared" si="112"/>
        <v>42</v>
      </c>
      <c r="N271" s="32">
        <f>SUM(N267:N270)/M271</f>
        <v>1.03522619</v>
      </c>
    </row>
    <row r="272">
      <c r="A272" s="87" t="s">
        <v>41</v>
      </c>
      <c r="B272" s="87" t="s">
        <v>53</v>
      </c>
      <c r="C272" s="87">
        <v>439.0</v>
      </c>
      <c r="D272" s="33" t="s">
        <v>881</v>
      </c>
      <c r="E272" s="87" t="s">
        <v>668</v>
      </c>
      <c r="F272" s="34">
        <v>42207.0</v>
      </c>
      <c r="G272" s="34">
        <v>42875.0</v>
      </c>
      <c r="H272" s="34">
        <v>42875.0</v>
      </c>
      <c r="I272" s="34">
        <v>42875.0</v>
      </c>
      <c r="J272" s="35">
        <v>9.99</v>
      </c>
      <c r="K272" s="35">
        <v>2.99</v>
      </c>
      <c r="L272" s="35">
        <f t="shared" ref="L272:L273" si="113">J272-K272</f>
        <v>7</v>
      </c>
      <c r="M272" s="33">
        <v>1.0</v>
      </c>
      <c r="N272" s="35">
        <f t="shared" ref="N272:N273" si="114">K272/M272</f>
        <v>2.99</v>
      </c>
    </row>
    <row r="273">
      <c r="A273" s="87" t="s">
        <v>41</v>
      </c>
      <c r="B273" s="87"/>
      <c r="C273" s="33">
        <v>606.0</v>
      </c>
      <c r="D273" s="33" t="s">
        <v>54</v>
      </c>
      <c r="E273" s="33" t="s">
        <v>31</v>
      </c>
      <c r="F273" s="34">
        <v>44047.0</v>
      </c>
      <c r="G273" s="34">
        <v>44058.0</v>
      </c>
      <c r="H273" s="34">
        <v>44058.0</v>
      </c>
      <c r="I273" s="34">
        <v>45807.0</v>
      </c>
      <c r="J273" s="35">
        <v>19.99</v>
      </c>
      <c r="K273" s="35">
        <v>0.0</v>
      </c>
      <c r="L273" s="35">
        <f t="shared" si="113"/>
        <v>19.99</v>
      </c>
      <c r="M273" s="33">
        <f>45+2</f>
        <v>47</v>
      </c>
      <c r="N273" s="35">
        <f t="shared" si="114"/>
        <v>0</v>
      </c>
    </row>
    <row r="274">
      <c r="A274" s="30"/>
      <c r="B274" s="30"/>
      <c r="C274" s="346"/>
      <c r="D274" s="30"/>
      <c r="E274" s="30"/>
      <c r="F274" s="31"/>
      <c r="G274" s="31"/>
      <c r="H274" s="31"/>
      <c r="I274" s="31"/>
      <c r="J274" s="32">
        <f t="shared" ref="J274:M274" si="115">SUM(J272:J273)</f>
        <v>29.98</v>
      </c>
      <c r="K274" s="32">
        <f t="shared" si="115"/>
        <v>2.99</v>
      </c>
      <c r="L274" s="32">
        <f t="shared" si="115"/>
        <v>26.99</v>
      </c>
      <c r="M274" s="30">
        <f t="shared" si="115"/>
        <v>48</v>
      </c>
      <c r="N274" s="32">
        <f>SUM(N272:N273)/M274</f>
        <v>0.06229166667</v>
      </c>
    </row>
    <row r="275">
      <c r="A275" s="33" t="s">
        <v>41</v>
      </c>
      <c r="B275" s="33" t="s">
        <v>219</v>
      </c>
      <c r="C275" s="33">
        <v>681.0</v>
      </c>
      <c r="D275" s="33" t="s">
        <v>887</v>
      </c>
      <c r="E275" s="33" t="s">
        <v>31</v>
      </c>
      <c r="F275" s="34">
        <v>42116.0</v>
      </c>
      <c r="G275" s="34">
        <v>42811.0</v>
      </c>
      <c r="H275" s="34">
        <v>45623.0</v>
      </c>
      <c r="I275" s="34">
        <v>45624.0</v>
      </c>
      <c r="J275" s="35">
        <v>13.99</v>
      </c>
      <c r="K275" s="35">
        <v>2.99</v>
      </c>
      <c r="L275" s="35">
        <f t="shared" ref="L275:L277" si="116">J275-K275</f>
        <v>11</v>
      </c>
      <c r="M275" s="33">
        <v>6.0</v>
      </c>
      <c r="N275" s="35">
        <f t="shared" ref="N275:N277" si="117">K275/M275</f>
        <v>0.4983333333</v>
      </c>
    </row>
    <row r="276">
      <c r="A276" s="87" t="s">
        <v>41</v>
      </c>
      <c r="B276" s="87" t="s">
        <v>220</v>
      </c>
      <c r="C276" s="87">
        <v>876.0</v>
      </c>
      <c r="D276" s="33" t="s">
        <v>888</v>
      </c>
      <c r="E276" s="33" t="s">
        <v>31</v>
      </c>
      <c r="F276" s="34">
        <v>42153.0</v>
      </c>
      <c r="G276" s="34">
        <v>42754.0</v>
      </c>
      <c r="H276" s="34">
        <v>43080.0</v>
      </c>
      <c r="I276" s="34">
        <v>45172.0</v>
      </c>
      <c r="J276" s="35">
        <v>17.99</v>
      </c>
      <c r="K276" s="35">
        <v>6.99</v>
      </c>
      <c r="L276" s="35">
        <f t="shared" si="116"/>
        <v>11</v>
      </c>
      <c r="M276" s="33">
        <v>9.0</v>
      </c>
      <c r="N276" s="35">
        <f t="shared" si="117"/>
        <v>0.7766666667</v>
      </c>
    </row>
    <row r="277">
      <c r="A277" s="87" t="s">
        <v>41</v>
      </c>
      <c r="B277" s="87"/>
      <c r="C277" s="87">
        <v>888.0</v>
      </c>
      <c r="D277" s="87" t="s">
        <v>927</v>
      </c>
      <c r="E277" s="33" t="s">
        <v>31</v>
      </c>
      <c r="F277" s="34">
        <v>44196.0</v>
      </c>
      <c r="G277" s="34">
        <v>45382.0</v>
      </c>
      <c r="H277" s="34">
        <v>45382.0</v>
      </c>
      <c r="I277" s="34">
        <v>45382.0</v>
      </c>
      <c r="J277" s="35">
        <v>26.48</v>
      </c>
      <c r="K277" s="35">
        <v>0.0</v>
      </c>
      <c r="L277" s="35">
        <f t="shared" si="116"/>
        <v>26.48</v>
      </c>
      <c r="M277" s="33">
        <v>1.0</v>
      </c>
      <c r="N277" s="35">
        <f t="shared" si="117"/>
        <v>0</v>
      </c>
    </row>
    <row r="278">
      <c r="A278" s="30"/>
      <c r="B278" s="30"/>
      <c r="C278" s="346"/>
      <c r="D278" s="30"/>
      <c r="E278" s="30"/>
      <c r="F278" s="31"/>
      <c r="G278" s="31"/>
      <c r="H278" s="31"/>
      <c r="I278" s="31"/>
      <c r="J278" s="32">
        <f t="shared" ref="J278:M278" si="118">SUM(J276:J277)</f>
        <v>44.47</v>
      </c>
      <c r="K278" s="32">
        <f t="shared" si="118"/>
        <v>6.99</v>
      </c>
      <c r="L278" s="32">
        <f t="shared" si="118"/>
        <v>37.48</v>
      </c>
      <c r="M278" s="30">
        <f t="shared" si="118"/>
        <v>10</v>
      </c>
      <c r="N278" s="32">
        <f>SUM(N276:N277)/M278</f>
        <v>0.07766666667</v>
      </c>
    </row>
    <row r="279">
      <c r="A279" s="87" t="s">
        <v>41</v>
      </c>
      <c r="B279" s="87" t="s">
        <v>221</v>
      </c>
      <c r="C279" s="87">
        <v>990.0</v>
      </c>
      <c r="D279" s="87" t="s">
        <v>952</v>
      </c>
      <c r="E279" s="33" t="s">
        <v>663</v>
      </c>
      <c r="F279" s="34">
        <v>43119.0</v>
      </c>
      <c r="G279" s="34">
        <v>43468.0</v>
      </c>
      <c r="H279" s="34">
        <v>43543.0</v>
      </c>
      <c r="I279" s="34">
        <v>44027.0</v>
      </c>
      <c r="J279" s="35">
        <v>19.99</v>
      </c>
      <c r="K279" s="35">
        <v>11.99</v>
      </c>
      <c r="L279" s="35">
        <f>J279-K279</f>
        <v>8</v>
      </c>
      <c r="M279" s="33">
        <v>18.0</v>
      </c>
      <c r="N279" s="35">
        <f>K279/M279</f>
        <v>0.6661111111</v>
      </c>
    </row>
    <row r="280">
      <c r="A280" s="42" t="s">
        <v>41</v>
      </c>
      <c r="B280" s="42" t="s">
        <v>222</v>
      </c>
      <c r="C280" s="43">
        <v>856.0</v>
      </c>
      <c r="D280" s="42" t="s">
        <v>930</v>
      </c>
      <c r="E280" s="42" t="s">
        <v>31</v>
      </c>
      <c r="F280" s="44">
        <v>44456.0</v>
      </c>
      <c r="G280" s="44">
        <v>45020.0</v>
      </c>
      <c r="H280" s="44">
        <v>45754.0</v>
      </c>
      <c r="I280" s="44">
        <v>45757.0</v>
      </c>
      <c r="J280" s="205">
        <v>24.99</v>
      </c>
      <c r="K280" s="205">
        <v>0.0</v>
      </c>
      <c r="L280" s="205">
        <v>24.99</v>
      </c>
      <c r="M280" s="42">
        <v>15.0</v>
      </c>
      <c r="N280" s="205">
        <v>0.0</v>
      </c>
    </row>
    <row r="281">
      <c r="A281" s="87" t="s">
        <v>41</v>
      </c>
      <c r="B281" s="87" t="s">
        <v>223</v>
      </c>
      <c r="C281" s="87">
        <v>471.0</v>
      </c>
      <c r="D281" s="33" t="s">
        <v>874</v>
      </c>
      <c r="E281" s="33" t="s">
        <v>668</v>
      </c>
      <c r="F281" s="34">
        <v>41856.0</v>
      </c>
      <c r="G281" s="34">
        <v>43749.0</v>
      </c>
      <c r="H281" s="34">
        <v>43749.0</v>
      </c>
      <c r="I281" s="34">
        <v>45007.0</v>
      </c>
      <c r="J281" s="35">
        <v>2.99</v>
      </c>
      <c r="K281" s="35">
        <v>2.99</v>
      </c>
      <c r="L281" s="35">
        <f t="shared" ref="L281:L282" si="119">J281-K281</f>
        <v>0</v>
      </c>
      <c r="M281" s="33">
        <v>25.0</v>
      </c>
      <c r="N281" s="35">
        <f t="shared" ref="N281:N282" si="120">K281/M281</f>
        <v>0.1196</v>
      </c>
    </row>
    <row r="282">
      <c r="A282" s="87" t="s">
        <v>41</v>
      </c>
      <c r="B282" s="87"/>
      <c r="C282" s="87">
        <v>855.0</v>
      </c>
      <c r="D282" s="33" t="s">
        <v>897</v>
      </c>
      <c r="E282" s="33" t="s">
        <v>31</v>
      </c>
      <c r="F282" s="34">
        <v>42493.0</v>
      </c>
      <c r="G282" s="34">
        <v>43749.0</v>
      </c>
      <c r="H282" s="34">
        <v>44035.0</v>
      </c>
      <c r="I282" s="34">
        <v>44037.0</v>
      </c>
      <c r="J282" s="35">
        <v>12.98</v>
      </c>
      <c r="K282" s="35">
        <v>12.98</v>
      </c>
      <c r="L282" s="35">
        <f t="shared" si="119"/>
        <v>0</v>
      </c>
      <c r="M282" s="33">
        <v>14.0</v>
      </c>
      <c r="N282" s="35">
        <f t="shared" si="120"/>
        <v>0.9271428571</v>
      </c>
    </row>
    <row r="283">
      <c r="A283" s="30"/>
      <c r="B283" s="30"/>
      <c r="C283" s="346"/>
      <c r="D283" s="30"/>
      <c r="E283" s="30"/>
      <c r="F283" s="31"/>
      <c r="G283" s="31"/>
      <c r="H283" s="31"/>
      <c r="I283" s="31"/>
      <c r="J283" s="32">
        <f t="shared" ref="J283:M283" si="121">SUM(J281:J282)</f>
        <v>15.97</v>
      </c>
      <c r="K283" s="32">
        <f t="shared" si="121"/>
        <v>15.97</v>
      </c>
      <c r="L283" s="32">
        <f t="shared" si="121"/>
        <v>0</v>
      </c>
      <c r="M283" s="30">
        <f t="shared" si="121"/>
        <v>39</v>
      </c>
      <c r="N283" s="32">
        <f>SUM(N281:N282)/M283</f>
        <v>0.02683956044</v>
      </c>
    </row>
    <row r="284">
      <c r="A284" s="87" t="s">
        <v>41</v>
      </c>
      <c r="B284" s="87" t="s">
        <v>224</v>
      </c>
      <c r="C284" s="87">
        <v>938.0</v>
      </c>
      <c r="D284" s="33" t="s">
        <v>907</v>
      </c>
      <c r="E284" s="87" t="s">
        <v>31</v>
      </c>
      <c r="F284" s="34">
        <v>42836.0</v>
      </c>
      <c r="G284" s="34">
        <v>43519.0</v>
      </c>
      <c r="H284" s="34">
        <v>43521.0</v>
      </c>
      <c r="I284" s="34">
        <v>43847.0</v>
      </c>
      <c r="J284" s="35">
        <v>39.99</v>
      </c>
      <c r="K284" s="35">
        <v>11.99</v>
      </c>
      <c r="L284" s="35">
        <f t="shared" ref="L284:L285" si="122">J284-K284</f>
        <v>28</v>
      </c>
      <c r="M284" s="33">
        <v>3.0</v>
      </c>
      <c r="N284" s="35">
        <f t="shared" ref="N284:N285" si="123">K284/M284</f>
        <v>3.996666667</v>
      </c>
    </row>
    <row r="285">
      <c r="A285" s="87" t="s">
        <v>41</v>
      </c>
      <c r="B285" s="87"/>
      <c r="C285" s="87">
        <v>939.0</v>
      </c>
      <c r="D285" s="33" t="s">
        <v>917</v>
      </c>
      <c r="E285" s="87" t="s">
        <v>31</v>
      </c>
      <c r="F285" s="34">
        <v>43746.0</v>
      </c>
      <c r="G285" s="34">
        <v>43824.0</v>
      </c>
      <c r="H285" s="34">
        <v>43831.0</v>
      </c>
      <c r="I285" s="34">
        <v>43834.0</v>
      </c>
      <c r="J285" s="35">
        <v>29.99</v>
      </c>
      <c r="K285" s="35">
        <v>0.0</v>
      </c>
      <c r="L285" s="35">
        <f t="shared" si="122"/>
        <v>29.99</v>
      </c>
      <c r="M285" s="33">
        <v>21.0</v>
      </c>
      <c r="N285" s="35">
        <f t="shared" si="123"/>
        <v>0</v>
      </c>
    </row>
    <row r="286">
      <c r="A286" s="30"/>
      <c r="B286" s="30"/>
      <c r="C286" s="346"/>
      <c r="D286" s="30"/>
      <c r="E286" s="30"/>
      <c r="F286" s="31"/>
      <c r="G286" s="31"/>
      <c r="H286" s="31"/>
      <c r="I286" s="31"/>
      <c r="J286" s="32">
        <f t="shared" ref="J286:M286" si="124">SUM(J284:J285)</f>
        <v>69.98</v>
      </c>
      <c r="K286" s="32">
        <f t="shared" si="124"/>
        <v>11.99</v>
      </c>
      <c r="L286" s="32">
        <f t="shared" si="124"/>
        <v>57.99</v>
      </c>
      <c r="M286" s="30">
        <f t="shared" si="124"/>
        <v>24</v>
      </c>
      <c r="N286" s="32">
        <f>SUM(N284:N285)/M286</f>
        <v>0.1665277778</v>
      </c>
    </row>
    <row r="287">
      <c r="A287" s="87" t="s">
        <v>41</v>
      </c>
      <c r="B287" s="87" t="s">
        <v>225</v>
      </c>
      <c r="C287" s="87">
        <v>913.0</v>
      </c>
      <c r="D287" s="87" t="s">
        <v>1724</v>
      </c>
      <c r="E287" s="33" t="s">
        <v>31</v>
      </c>
      <c r="F287" s="34">
        <v>42618.0</v>
      </c>
      <c r="G287" s="34">
        <v>44708.0</v>
      </c>
      <c r="H287" s="34">
        <v>44713.0</v>
      </c>
      <c r="I287" s="34">
        <v>44719.0</v>
      </c>
      <c r="J287" s="35">
        <v>24.99</v>
      </c>
      <c r="K287" s="35">
        <v>4.99</v>
      </c>
      <c r="L287" s="35">
        <f t="shared" ref="L287:L289" si="125">J287-K287</f>
        <v>20</v>
      </c>
      <c r="M287" s="33">
        <v>2.0</v>
      </c>
      <c r="N287" s="35">
        <f t="shared" ref="N287:N289" si="126">K287/M287</f>
        <v>2.495</v>
      </c>
    </row>
    <row r="288">
      <c r="A288" s="33" t="s">
        <v>41</v>
      </c>
      <c r="B288" s="87" t="s">
        <v>226</v>
      </c>
      <c r="C288" s="87">
        <v>396.0</v>
      </c>
      <c r="D288" s="33" t="s">
        <v>822</v>
      </c>
      <c r="E288" s="33" t="s">
        <v>646</v>
      </c>
      <c r="F288" s="34">
        <v>38789.0</v>
      </c>
      <c r="G288" s="34">
        <v>42811.0</v>
      </c>
      <c r="H288" s="34">
        <v>42837.0</v>
      </c>
      <c r="I288" s="34">
        <v>45406.0</v>
      </c>
      <c r="J288" s="35">
        <v>9.99</v>
      </c>
      <c r="K288" s="35">
        <v>9.99</v>
      </c>
      <c r="L288" s="35">
        <f t="shared" si="125"/>
        <v>0</v>
      </c>
      <c r="M288" s="33">
        <v>3.0</v>
      </c>
      <c r="N288" s="35">
        <f t="shared" si="126"/>
        <v>3.33</v>
      </c>
    </row>
    <row r="289">
      <c r="A289" s="33" t="s">
        <v>41</v>
      </c>
      <c r="B289" s="87"/>
      <c r="C289" s="87">
        <v>406.0</v>
      </c>
      <c r="D289" s="33" t="s">
        <v>851</v>
      </c>
      <c r="E289" s="33" t="s">
        <v>646</v>
      </c>
      <c r="F289" s="34">
        <v>41351.0</v>
      </c>
      <c r="G289" s="34">
        <v>42811.0</v>
      </c>
      <c r="H289" s="34">
        <v>42828.0</v>
      </c>
      <c r="I289" s="34">
        <v>45408.0</v>
      </c>
      <c r="J289" s="35">
        <v>9.99</v>
      </c>
      <c r="K289" s="35">
        <v>9.99</v>
      </c>
      <c r="L289" s="35">
        <f t="shared" si="125"/>
        <v>0</v>
      </c>
      <c r="M289" s="33">
        <v>5.0</v>
      </c>
      <c r="N289" s="35">
        <f t="shared" si="126"/>
        <v>1.998</v>
      </c>
    </row>
    <row r="290">
      <c r="A290" s="30"/>
      <c r="B290" s="30"/>
      <c r="C290" s="346"/>
      <c r="D290" s="30"/>
      <c r="E290" s="30"/>
      <c r="F290" s="31"/>
      <c r="G290" s="31"/>
      <c r="H290" s="31"/>
      <c r="I290" s="31"/>
      <c r="J290" s="32">
        <f t="shared" ref="J290:M290" si="127">SUM(J288:J289)</f>
        <v>19.98</v>
      </c>
      <c r="K290" s="32">
        <f t="shared" si="127"/>
        <v>19.98</v>
      </c>
      <c r="L290" s="32">
        <f t="shared" si="127"/>
        <v>0</v>
      </c>
      <c r="M290" s="30">
        <f t="shared" si="127"/>
        <v>8</v>
      </c>
      <c r="N290" s="32">
        <f>SUM(N288:N289)/M290</f>
        <v>0.666</v>
      </c>
    </row>
    <row r="291">
      <c r="A291" s="206" t="s">
        <v>41</v>
      </c>
      <c r="B291" s="87" t="s">
        <v>227</v>
      </c>
      <c r="C291" s="87">
        <v>63.0</v>
      </c>
      <c r="D291" s="33" t="s">
        <v>791</v>
      </c>
      <c r="E291" s="33" t="s">
        <v>35</v>
      </c>
      <c r="F291" s="34">
        <v>35391.0</v>
      </c>
      <c r="G291" s="34">
        <v>42806.0</v>
      </c>
      <c r="H291" s="34">
        <v>42806.0</v>
      </c>
      <c r="I291" s="34">
        <v>42806.0</v>
      </c>
      <c r="J291" s="35">
        <v>5.99</v>
      </c>
      <c r="K291" s="35">
        <v>1.99</v>
      </c>
      <c r="L291" s="35">
        <f t="shared" ref="L291:L296" si="128">J291-K291</f>
        <v>4</v>
      </c>
      <c r="M291" s="33">
        <v>1.0</v>
      </c>
      <c r="N291" s="35">
        <f t="shared" ref="N291:N296" si="129">K291/M291</f>
        <v>1.99</v>
      </c>
    </row>
    <row r="292">
      <c r="A292" s="206" t="s">
        <v>41</v>
      </c>
      <c r="B292" s="87"/>
      <c r="C292" s="87">
        <v>64.0</v>
      </c>
      <c r="D292" s="33" t="s">
        <v>793</v>
      </c>
      <c r="E292" s="33" t="s">
        <v>35</v>
      </c>
      <c r="F292" s="34">
        <v>35755.0</v>
      </c>
      <c r="G292" s="34">
        <v>42806.0</v>
      </c>
      <c r="H292" s="34">
        <v>42806.0</v>
      </c>
      <c r="I292" s="34">
        <v>42806.0</v>
      </c>
      <c r="J292" s="35">
        <v>5.99</v>
      </c>
      <c r="K292" s="35">
        <v>1.99</v>
      </c>
      <c r="L292" s="35">
        <f t="shared" si="128"/>
        <v>4</v>
      </c>
      <c r="M292" s="87">
        <v>1.0</v>
      </c>
      <c r="N292" s="35">
        <f t="shared" si="129"/>
        <v>1.99</v>
      </c>
    </row>
    <row r="293">
      <c r="A293" s="206" t="s">
        <v>41</v>
      </c>
      <c r="B293" s="87"/>
      <c r="C293" s="87">
        <v>65.0</v>
      </c>
      <c r="D293" s="33" t="s">
        <v>796</v>
      </c>
      <c r="E293" s="33" t="s">
        <v>35</v>
      </c>
      <c r="F293" s="34">
        <v>36119.0</v>
      </c>
      <c r="G293" s="34">
        <v>42806.0</v>
      </c>
      <c r="H293" s="34">
        <v>42806.0</v>
      </c>
      <c r="I293" s="34">
        <v>42806.0</v>
      </c>
      <c r="J293" s="35">
        <v>5.99</v>
      </c>
      <c r="K293" s="35">
        <v>1.99</v>
      </c>
      <c r="L293" s="35">
        <f t="shared" si="128"/>
        <v>4</v>
      </c>
      <c r="M293" s="87">
        <v>1.0</v>
      </c>
      <c r="N293" s="35">
        <f t="shared" si="129"/>
        <v>1.99</v>
      </c>
    </row>
    <row r="294">
      <c r="A294" s="206" t="s">
        <v>41</v>
      </c>
      <c r="B294" s="87"/>
      <c r="C294" s="87">
        <v>66.0</v>
      </c>
      <c r="D294" s="87" t="s">
        <v>800</v>
      </c>
      <c r="E294" s="33" t="s">
        <v>35</v>
      </c>
      <c r="F294" s="34">
        <v>36497.0</v>
      </c>
      <c r="G294" s="34">
        <v>42806.0</v>
      </c>
      <c r="H294" s="34">
        <v>42806.0</v>
      </c>
      <c r="I294" s="34">
        <v>42806.0</v>
      </c>
      <c r="J294" s="35">
        <v>5.99</v>
      </c>
      <c r="K294" s="35">
        <v>1.99</v>
      </c>
      <c r="L294" s="35">
        <f t="shared" si="128"/>
        <v>4</v>
      </c>
      <c r="M294" s="87">
        <v>1.0</v>
      </c>
      <c r="N294" s="35">
        <f t="shared" si="129"/>
        <v>1.99</v>
      </c>
    </row>
    <row r="295">
      <c r="A295" s="206" t="s">
        <v>41</v>
      </c>
      <c r="B295" s="87"/>
      <c r="C295" s="87">
        <v>67.0</v>
      </c>
      <c r="D295" s="87" t="s">
        <v>803</v>
      </c>
      <c r="E295" s="33" t="s">
        <v>35</v>
      </c>
      <c r="F295" s="34">
        <v>36847.0</v>
      </c>
      <c r="G295" s="34">
        <v>42806.0</v>
      </c>
      <c r="H295" s="34">
        <v>42806.0</v>
      </c>
      <c r="I295" s="34">
        <v>42806.0</v>
      </c>
      <c r="J295" s="35">
        <v>5.99</v>
      </c>
      <c r="K295" s="35">
        <v>1.99</v>
      </c>
      <c r="L295" s="35">
        <f t="shared" si="128"/>
        <v>4</v>
      </c>
      <c r="M295" s="87">
        <v>1.0</v>
      </c>
      <c r="N295" s="35">
        <f t="shared" si="129"/>
        <v>1.99</v>
      </c>
    </row>
    <row r="296">
      <c r="A296" s="87" t="s">
        <v>41</v>
      </c>
      <c r="B296" s="87"/>
      <c r="C296" s="87">
        <v>356.0</v>
      </c>
      <c r="D296" s="87" t="s">
        <v>843</v>
      </c>
      <c r="E296" s="33" t="s">
        <v>646</v>
      </c>
      <c r="F296" s="34">
        <v>41033.0</v>
      </c>
      <c r="G296" s="34">
        <v>44708.0</v>
      </c>
      <c r="H296" s="34">
        <v>44708.0</v>
      </c>
      <c r="I296" s="34">
        <v>44708.0</v>
      </c>
      <c r="J296" s="35">
        <v>34.99</v>
      </c>
      <c r="K296" s="35">
        <v>3.49</v>
      </c>
      <c r="L296" s="35">
        <f t="shared" si="128"/>
        <v>31.5</v>
      </c>
      <c r="M296" s="33">
        <v>1.0</v>
      </c>
      <c r="N296" s="35">
        <f t="shared" si="129"/>
        <v>3.49</v>
      </c>
    </row>
    <row r="297">
      <c r="A297" s="30"/>
      <c r="B297" s="30"/>
      <c r="C297" s="346"/>
      <c r="D297" s="30"/>
      <c r="E297" s="30"/>
      <c r="F297" s="31"/>
      <c r="G297" s="31"/>
      <c r="H297" s="31"/>
      <c r="I297" s="31"/>
      <c r="J297" s="32">
        <f t="shared" ref="J297:M297" si="130">SUM(J291:J296)</f>
        <v>64.94</v>
      </c>
      <c r="K297" s="32">
        <f t="shared" si="130"/>
        <v>13.44</v>
      </c>
      <c r="L297" s="32">
        <f t="shared" si="130"/>
        <v>51.5</v>
      </c>
      <c r="M297" s="30">
        <f t="shared" si="130"/>
        <v>6</v>
      </c>
      <c r="N297" s="32">
        <f>SUM(N291:N296)/M297</f>
        <v>2.24</v>
      </c>
    </row>
    <row r="298">
      <c r="A298" s="87" t="s">
        <v>41</v>
      </c>
      <c r="B298" s="87" t="s">
        <v>228</v>
      </c>
      <c r="C298" s="87">
        <v>441.0</v>
      </c>
      <c r="D298" s="33" t="s">
        <v>878</v>
      </c>
      <c r="E298" s="87" t="s">
        <v>668</v>
      </c>
      <c r="F298" s="34">
        <v>42045.0</v>
      </c>
      <c r="G298" s="34">
        <v>42832.0</v>
      </c>
      <c r="H298" s="34">
        <v>42832.0</v>
      </c>
      <c r="I298" s="34">
        <v>45025.0</v>
      </c>
      <c r="J298" s="35">
        <v>4.49</v>
      </c>
      <c r="K298" s="35">
        <v>3.49</v>
      </c>
      <c r="L298" s="35">
        <f t="shared" ref="L298:L303" si="131">J298-K298</f>
        <v>1</v>
      </c>
      <c r="M298" s="87">
        <v>2.0</v>
      </c>
      <c r="N298" s="35">
        <f t="shared" ref="N298:N303" si="132">K298/M298</f>
        <v>1.745</v>
      </c>
    </row>
    <row r="299">
      <c r="A299" s="33" t="s">
        <v>41</v>
      </c>
      <c r="B299" s="87" t="s">
        <v>229</v>
      </c>
      <c r="C299" s="87">
        <v>202.0</v>
      </c>
      <c r="D299" s="87" t="s">
        <v>830</v>
      </c>
      <c r="E299" s="33" t="s">
        <v>646</v>
      </c>
      <c r="F299" s="34">
        <v>40116.0</v>
      </c>
      <c r="G299" s="34">
        <v>44115.0</v>
      </c>
      <c r="H299" s="34">
        <v>40317.0</v>
      </c>
      <c r="I299" s="34">
        <v>44125.0</v>
      </c>
      <c r="J299" s="35">
        <v>29.99</v>
      </c>
      <c r="K299" s="35">
        <v>29.99</v>
      </c>
      <c r="L299" s="35">
        <f t="shared" si="131"/>
        <v>0</v>
      </c>
      <c r="M299" s="33">
        <v>5.0</v>
      </c>
      <c r="N299" s="35">
        <f t="shared" si="132"/>
        <v>5.998</v>
      </c>
    </row>
    <row r="300">
      <c r="A300" s="33" t="s">
        <v>41</v>
      </c>
      <c r="B300" s="33" t="s">
        <v>230</v>
      </c>
      <c r="C300" s="33">
        <v>625.0</v>
      </c>
      <c r="D300" s="33" t="s">
        <v>921</v>
      </c>
      <c r="E300" s="33" t="s">
        <v>31</v>
      </c>
      <c r="F300" s="34">
        <v>43965.0</v>
      </c>
      <c r="G300" s="34">
        <v>44708.0</v>
      </c>
      <c r="H300" s="34">
        <v>45626.0</v>
      </c>
      <c r="I300" s="34">
        <v>45627.0</v>
      </c>
      <c r="J300" s="35">
        <v>5.99</v>
      </c>
      <c r="K300" s="35">
        <v>3.59</v>
      </c>
      <c r="L300" s="35">
        <f t="shared" si="131"/>
        <v>2.4</v>
      </c>
      <c r="M300" s="33">
        <v>2.0</v>
      </c>
      <c r="N300" s="35">
        <f t="shared" si="132"/>
        <v>1.795</v>
      </c>
    </row>
    <row r="301">
      <c r="A301" s="87" t="s">
        <v>41</v>
      </c>
      <c r="B301" s="87" t="s">
        <v>231</v>
      </c>
      <c r="C301" s="87">
        <v>159.0</v>
      </c>
      <c r="D301" s="33" t="s">
        <v>815</v>
      </c>
      <c r="E301" s="33" t="s">
        <v>644</v>
      </c>
      <c r="F301" s="34">
        <v>38660.0</v>
      </c>
      <c r="G301" s="34">
        <v>42700.0</v>
      </c>
      <c r="H301" s="34">
        <v>42700.0</v>
      </c>
      <c r="I301" s="34">
        <v>42700.0</v>
      </c>
      <c r="J301" s="35">
        <v>11.66</v>
      </c>
      <c r="K301" s="35">
        <v>4.99</v>
      </c>
      <c r="L301" s="35">
        <f t="shared" si="131"/>
        <v>6.67</v>
      </c>
      <c r="M301" s="33">
        <v>1.0</v>
      </c>
      <c r="N301" s="35">
        <f t="shared" si="132"/>
        <v>4.99</v>
      </c>
    </row>
    <row r="302">
      <c r="A302" s="206" t="s">
        <v>41</v>
      </c>
      <c r="B302" s="206"/>
      <c r="C302" s="206">
        <v>160.0</v>
      </c>
      <c r="D302" s="33" t="s">
        <v>817</v>
      </c>
      <c r="E302" s="33" t="s">
        <v>644</v>
      </c>
      <c r="F302" s="34">
        <v>39024.0</v>
      </c>
      <c r="G302" s="34">
        <v>42700.0</v>
      </c>
      <c r="H302" s="34">
        <v>45685.0</v>
      </c>
      <c r="I302" s="34">
        <v>45688.0</v>
      </c>
      <c r="J302" s="35">
        <v>11.66</v>
      </c>
      <c r="K302" s="35">
        <v>5.0</v>
      </c>
      <c r="L302" s="35">
        <f t="shared" si="131"/>
        <v>6.66</v>
      </c>
      <c r="M302" s="33">
        <v>3.0</v>
      </c>
      <c r="N302" s="35">
        <f t="shared" si="132"/>
        <v>1.666666667</v>
      </c>
    </row>
    <row r="303">
      <c r="A303" s="87" t="s">
        <v>41</v>
      </c>
      <c r="B303" s="87"/>
      <c r="C303" s="87">
        <v>161.0</v>
      </c>
      <c r="D303" s="33" t="s">
        <v>819</v>
      </c>
      <c r="E303" s="33" t="s">
        <v>644</v>
      </c>
      <c r="F303" s="34">
        <v>40109.0</v>
      </c>
      <c r="G303" s="34">
        <v>42700.0</v>
      </c>
      <c r="H303" s="34">
        <v>42700.0</v>
      </c>
      <c r="I303" s="34">
        <v>42700.0</v>
      </c>
      <c r="J303" s="35">
        <v>11.66</v>
      </c>
      <c r="K303" s="35">
        <v>5.0</v>
      </c>
      <c r="L303" s="35">
        <f t="shared" si="131"/>
        <v>6.66</v>
      </c>
      <c r="M303" s="33">
        <v>1.0</v>
      </c>
      <c r="N303" s="35">
        <f t="shared" si="132"/>
        <v>5</v>
      </c>
    </row>
    <row r="304">
      <c r="A304" s="30"/>
      <c r="B304" s="30"/>
      <c r="C304" s="346"/>
      <c r="D304" s="30"/>
      <c r="E304" s="30"/>
      <c r="F304" s="31"/>
      <c r="G304" s="31"/>
      <c r="H304" s="31"/>
      <c r="I304" s="31"/>
      <c r="J304" s="32">
        <f t="shared" ref="J304:M304" si="133">SUM(J301:J303)</f>
        <v>34.98</v>
      </c>
      <c r="K304" s="32">
        <f t="shared" si="133"/>
        <v>14.99</v>
      </c>
      <c r="L304" s="32">
        <f t="shared" si="133"/>
        <v>19.99</v>
      </c>
      <c r="M304" s="30">
        <f t="shared" si="133"/>
        <v>5</v>
      </c>
      <c r="N304" s="32">
        <f>SUM(N301:N303)/M304</f>
        <v>2.331333333</v>
      </c>
    </row>
    <row r="305">
      <c r="A305" s="33" t="s">
        <v>41</v>
      </c>
      <c r="B305" s="87" t="s">
        <v>232</v>
      </c>
      <c r="C305" s="87">
        <v>185.0</v>
      </c>
      <c r="D305" s="33" t="s">
        <v>828</v>
      </c>
      <c r="E305" s="33" t="s">
        <v>646</v>
      </c>
      <c r="F305" s="34">
        <v>40053.0</v>
      </c>
      <c r="G305" s="34">
        <v>43922.0</v>
      </c>
      <c r="H305" s="34">
        <v>43927.0</v>
      </c>
      <c r="I305" s="407">
        <v>45647.0</v>
      </c>
      <c r="J305" s="35">
        <v>19.99</v>
      </c>
      <c r="K305" s="35">
        <v>7.99</v>
      </c>
      <c r="L305" s="35">
        <f t="shared" ref="L305:L308" si="134">J305-K305</f>
        <v>12</v>
      </c>
      <c r="M305" s="87">
        <v>22.0</v>
      </c>
      <c r="N305" s="35">
        <f t="shared" ref="N305:N308" si="135">K305/M305</f>
        <v>0.3631818182</v>
      </c>
    </row>
    <row r="306">
      <c r="A306" s="33" t="s">
        <v>41</v>
      </c>
      <c r="B306" s="87"/>
      <c r="C306" s="87">
        <v>186.0</v>
      </c>
      <c r="D306" s="33" t="s">
        <v>840</v>
      </c>
      <c r="E306" s="33" t="s">
        <v>646</v>
      </c>
      <c r="F306" s="34">
        <v>40837.0</v>
      </c>
      <c r="G306" s="34">
        <v>43922.0</v>
      </c>
      <c r="H306" s="34">
        <v>43976.0</v>
      </c>
      <c r="I306" s="407">
        <v>45648.0</v>
      </c>
      <c r="J306" s="35">
        <v>19.99</v>
      </c>
      <c r="K306" s="35">
        <v>7.99</v>
      </c>
      <c r="L306" s="35">
        <f t="shared" si="134"/>
        <v>12</v>
      </c>
      <c r="M306" s="87">
        <v>20.0</v>
      </c>
      <c r="N306" s="35">
        <f t="shared" si="135"/>
        <v>0.3995</v>
      </c>
    </row>
    <row r="307">
      <c r="A307" s="87" t="s">
        <v>41</v>
      </c>
      <c r="B307" s="87"/>
      <c r="C307" s="87">
        <v>514.0</v>
      </c>
      <c r="D307" s="33" t="s">
        <v>889</v>
      </c>
      <c r="E307" s="33" t="s">
        <v>31</v>
      </c>
      <c r="F307" s="34">
        <v>42178.0</v>
      </c>
      <c r="G307" s="34">
        <v>43922.0</v>
      </c>
      <c r="H307" s="34">
        <v>43922.0</v>
      </c>
      <c r="I307" s="34">
        <v>43922.0</v>
      </c>
      <c r="J307" s="35">
        <v>19.99</v>
      </c>
      <c r="K307" s="35">
        <v>7.99</v>
      </c>
      <c r="L307" s="35">
        <f t="shared" si="134"/>
        <v>12</v>
      </c>
      <c r="M307" s="33">
        <v>1.0</v>
      </c>
      <c r="N307" s="35">
        <f t="shared" si="135"/>
        <v>7.99</v>
      </c>
    </row>
    <row r="308">
      <c r="A308" s="87" t="s">
        <v>41</v>
      </c>
      <c r="B308" s="87"/>
      <c r="C308" s="87">
        <v>949.0</v>
      </c>
      <c r="D308" s="33" t="s">
        <v>945</v>
      </c>
      <c r="E308" s="33" t="s">
        <v>663</v>
      </c>
      <c r="F308" s="34">
        <v>42654.0</v>
      </c>
      <c r="G308" s="34">
        <v>43472.0</v>
      </c>
      <c r="H308" s="34">
        <v>44034.0</v>
      </c>
      <c r="I308" s="34">
        <v>44035.0</v>
      </c>
      <c r="J308" s="35">
        <v>19.99</v>
      </c>
      <c r="K308" s="35">
        <v>9.99</v>
      </c>
      <c r="L308" s="35">
        <f t="shared" si="134"/>
        <v>10</v>
      </c>
      <c r="M308" s="33">
        <v>4.0</v>
      </c>
      <c r="N308" s="35">
        <f t="shared" si="135"/>
        <v>2.4975</v>
      </c>
    </row>
    <row r="309">
      <c r="A309" s="30"/>
      <c r="B309" s="30"/>
      <c r="C309" s="346"/>
      <c r="D309" s="30"/>
      <c r="E309" s="30"/>
      <c r="F309" s="31"/>
      <c r="G309" s="31"/>
      <c r="H309" s="31"/>
      <c r="I309" s="31"/>
      <c r="J309" s="32">
        <f t="shared" ref="J309:M309" si="136">SUM(J305:J308)</f>
        <v>79.96</v>
      </c>
      <c r="K309" s="32">
        <f t="shared" si="136"/>
        <v>33.96</v>
      </c>
      <c r="L309" s="32">
        <f t="shared" si="136"/>
        <v>46</v>
      </c>
      <c r="M309" s="30">
        <f t="shared" si="136"/>
        <v>47</v>
      </c>
      <c r="N309" s="32">
        <f>SUM(N305:N308)/M309</f>
        <v>0.2393655706</v>
      </c>
    </row>
    <row r="310">
      <c r="A310" s="87" t="s">
        <v>41</v>
      </c>
      <c r="B310" s="87" t="s">
        <v>233</v>
      </c>
      <c r="C310" s="87">
        <v>445.0</v>
      </c>
      <c r="D310" s="87" t="s">
        <v>868</v>
      </c>
      <c r="E310" s="33" t="s">
        <v>668</v>
      </c>
      <c r="F310" s="34">
        <v>41661.0</v>
      </c>
      <c r="G310" s="34">
        <v>42791.0</v>
      </c>
      <c r="H310" s="34">
        <v>42791.0</v>
      </c>
      <c r="I310" s="34">
        <v>42791.0</v>
      </c>
      <c r="J310" s="35">
        <v>24.99</v>
      </c>
      <c r="K310" s="35">
        <v>9.99</v>
      </c>
      <c r="L310" s="35">
        <f t="shared" ref="L310:L313" si="137">J310-K310</f>
        <v>15</v>
      </c>
      <c r="M310" s="33">
        <v>1.0</v>
      </c>
      <c r="N310" s="35">
        <f t="shared" ref="N310:N313" si="138">K310/M310</f>
        <v>9.99</v>
      </c>
    </row>
    <row r="311">
      <c r="A311" s="87" t="s">
        <v>41</v>
      </c>
      <c r="B311" s="87"/>
      <c r="C311" s="87">
        <v>446.0</v>
      </c>
      <c r="D311" s="87" t="s">
        <v>879</v>
      </c>
      <c r="E311" s="33" t="s">
        <v>668</v>
      </c>
      <c r="F311" s="34">
        <v>42067.0</v>
      </c>
      <c r="G311" s="34">
        <v>42791.0</v>
      </c>
      <c r="H311" s="34">
        <v>42791.0</v>
      </c>
      <c r="I311" s="34">
        <v>42791.0</v>
      </c>
      <c r="J311" s="35">
        <v>12.99</v>
      </c>
      <c r="K311" s="35">
        <v>6.49</v>
      </c>
      <c r="L311" s="35">
        <f t="shared" si="137"/>
        <v>6.5</v>
      </c>
      <c r="M311" s="33">
        <v>1.0</v>
      </c>
      <c r="N311" s="35">
        <f t="shared" si="138"/>
        <v>6.49</v>
      </c>
    </row>
    <row r="312">
      <c r="A312" s="87" t="s">
        <v>41</v>
      </c>
      <c r="B312" s="87"/>
      <c r="C312" s="406">
        <v>760.0</v>
      </c>
      <c r="D312" s="33" t="s">
        <v>933</v>
      </c>
      <c r="E312" s="33" t="s">
        <v>31</v>
      </c>
      <c r="F312" s="34">
        <v>44600.0</v>
      </c>
      <c r="G312" s="34">
        <v>44923.0</v>
      </c>
      <c r="H312" s="34">
        <v>45475.0</v>
      </c>
      <c r="I312" s="34">
        <v>45484.0</v>
      </c>
      <c r="J312" s="35">
        <v>29.99</v>
      </c>
      <c r="K312" s="35">
        <v>9.89</v>
      </c>
      <c r="L312" s="35">
        <f t="shared" si="137"/>
        <v>20.1</v>
      </c>
      <c r="M312" s="87">
        <v>2.0</v>
      </c>
      <c r="N312" s="35">
        <f t="shared" si="138"/>
        <v>4.945</v>
      </c>
    </row>
    <row r="313">
      <c r="A313" s="87" t="s">
        <v>41</v>
      </c>
      <c r="B313" s="87"/>
      <c r="C313" s="87">
        <v>802.0</v>
      </c>
      <c r="D313" s="33" t="s">
        <v>937</v>
      </c>
      <c r="E313" s="87" t="s">
        <v>31</v>
      </c>
      <c r="F313" s="34">
        <v>44789.0</v>
      </c>
      <c r="G313" s="34">
        <v>45328.0</v>
      </c>
      <c r="H313" s="34">
        <v>45328.0</v>
      </c>
      <c r="I313" s="34">
        <v>45328.0</v>
      </c>
      <c r="J313" s="35">
        <v>29.99</v>
      </c>
      <c r="K313" s="35">
        <v>0.0</v>
      </c>
      <c r="L313" s="35">
        <f t="shared" si="137"/>
        <v>29.99</v>
      </c>
      <c r="M313" s="33">
        <v>1.0</v>
      </c>
      <c r="N313" s="35">
        <f t="shared" si="138"/>
        <v>0</v>
      </c>
    </row>
    <row r="314">
      <c r="A314" s="30"/>
      <c r="B314" s="30"/>
      <c r="C314" s="346"/>
      <c r="D314" s="30"/>
      <c r="E314" s="30"/>
      <c r="F314" s="31"/>
      <c r="G314" s="31"/>
      <c r="H314" s="31"/>
      <c r="I314" s="31"/>
      <c r="J314" s="32">
        <f t="shared" ref="J314:M314" si="139">SUM(J310:J313)</f>
        <v>97.96</v>
      </c>
      <c r="K314" s="32">
        <f t="shared" si="139"/>
        <v>26.37</v>
      </c>
      <c r="L314" s="32">
        <f t="shared" si="139"/>
        <v>71.59</v>
      </c>
      <c r="M314" s="30">
        <f t="shared" si="139"/>
        <v>5</v>
      </c>
      <c r="N314" s="32">
        <f>SUM(N310:N313)/M314</f>
        <v>4.285</v>
      </c>
    </row>
    <row r="315">
      <c r="A315" s="87" t="s">
        <v>41</v>
      </c>
      <c r="B315" s="87" t="s">
        <v>234</v>
      </c>
      <c r="C315" s="87">
        <v>865.0</v>
      </c>
      <c r="D315" s="33" t="s">
        <v>904</v>
      </c>
      <c r="E315" s="33" t="s">
        <v>31</v>
      </c>
      <c r="F315" s="34">
        <v>42668.0</v>
      </c>
      <c r="G315" s="34">
        <v>42710.0</v>
      </c>
      <c r="H315" s="34">
        <v>42710.0</v>
      </c>
      <c r="I315" s="34">
        <v>42710.0</v>
      </c>
      <c r="J315" s="35">
        <v>28.49</v>
      </c>
      <c r="K315" s="35">
        <v>28.49</v>
      </c>
      <c r="L315" s="35">
        <f t="shared" ref="L315:L321" si="140">J315-K315</f>
        <v>0</v>
      </c>
      <c r="M315" s="33">
        <v>1.0</v>
      </c>
      <c r="N315" s="35">
        <f t="shared" ref="N315:N321" si="141">K315/M315</f>
        <v>28.49</v>
      </c>
    </row>
    <row r="316">
      <c r="A316" s="33" t="s">
        <v>41</v>
      </c>
      <c r="B316" s="87" t="s">
        <v>235</v>
      </c>
      <c r="C316" s="87">
        <v>1031.0</v>
      </c>
      <c r="D316" s="33" t="s">
        <v>955</v>
      </c>
      <c r="E316" s="33" t="s">
        <v>74</v>
      </c>
      <c r="F316" s="34">
        <v>44894.0</v>
      </c>
      <c r="G316" s="34">
        <v>45265.0</v>
      </c>
      <c r="H316" s="34">
        <v>45265.0</v>
      </c>
      <c r="I316" s="34">
        <v>45265.0</v>
      </c>
      <c r="J316" s="86">
        <v>24.99</v>
      </c>
      <c r="K316" s="86">
        <v>0.0</v>
      </c>
      <c r="L316" s="86">
        <f t="shared" si="140"/>
        <v>24.99</v>
      </c>
      <c r="M316" s="33">
        <v>1.0</v>
      </c>
      <c r="N316" s="35">
        <f t="shared" si="141"/>
        <v>0</v>
      </c>
    </row>
    <row r="317">
      <c r="A317" s="33" t="s">
        <v>41</v>
      </c>
      <c r="B317" s="87" t="s">
        <v>236</v>
      </c>
      <c r="C317" s="87">
        <v>306.0</v>
      </c>
      <c r="D317" s="33" t="s">
        <v>829</v>
      </c>
      <c r="E317" s="33" t="s">
        <v>646</v>
      </c>
      <c r="F317" s="34">
        <v>40073.0</v>
      </c>
      <c r="G317" s="34">
        <v>40140.0</v>
      </c>
      <c r="H317" s="34">
        <v>40140.0</v>
      </c>
      <c r="I317" s="34">
        <v>44727.0</v>
      </c>
      <c r="J317" s="35">
        <v>19.99</v>
      </c>
      <c r="K317" s="35">
        <v>4.0</v>
      </c>
      <c r="L317" s="35">
        <f t="shared" si="140"/>
        <v>15.99</v>
      </c>
      <c r="M317" s="33">
        <v>60.0</v>
      </c>
      <c r="N317" s="35">
        <f t="shared" si="141"/>
        <v>0.06666666667</v>
      </c>
    </row>
    <row r="318">
      <c r="A318" s="87" t="s">
        <v>41</v>
      </c>
      <c r="B318" s="87" t="s">
        <v>237</v>
      </c>
      <c r="C318" s="87">
        <v>449.0</v>
      </c>
      <c r="D318" s="33" t="s">
        <v>872</v>
      </c>
      <c r="E318" s="33" t="s">
        <v>668</v>
      </c>
      <c r="F318" s="34">
        <v>41796.0</v>
      </c>
      <c r="G318" s="34">
        <v>42218.0</v>
      </c>
      <c r="H318" s="34">
        <v>42235.0</v>
      </c>
      <c r="I318" s="34">
        <v>44960.0</v>
      </c>
      <c r="J318" s="35">
        <v>24.99</v>
      </c>
      <c r="K318" s="35">
        <v>9.99</v>
      </c>
      <c r="L318" s="35">
        <f t="shared" si="140"/>
        <v>15</v>
      </c>
      <c r="M318" s="33">
        <v>25.0</v>
      </c>
      <c r="N318" s="35">
        <f t="shared" si="141"/>
        <v>0.3996</v>
      </c>
    </row>
    <row r="319">
      <c r="A319" s="33" t="s">
        <v>41</v>
      </c>
      <c r="B319" s="87" t="s">
        <v>238</v>
      </c>
      <c r="C319" s="87">
        <v>199.0</v>
      </c>
      <c r="D319" s="33" t="s">
        <v>838</v>
      </c>
      <c r="E319" s="33" t="s">
        <v>646</v>
      </c>
      <c r="F319" s="34">
        <v>40676.0</v>
      </c>
      <c r="G319" s="34">
        <v>44115.0</v>
      </c>
      <c r="H319" s="34">
        <v>41632.0</v>
      </c>
      <c r="I319" s="34">
        <v>44792.0</v>
      </c>
      <c r="J319" s="35">
        <v>19.99</v>
      </c>
      <c r="K319" s="35">
        <v>0.5</v>
      </c>
      <c r="L319" s="35">
        <f t="shared" si="140"/>
        <v>19.49</v>
      </c>
      <c r="M319" s="33">
        <v>7.0</v>
      </c>
      <c r="N319" s="35">
        <f t="shared" si="141"/>
        <v>0.07142857143</v>
      </c>
    </row>
    <row r="320">
      <c r="A320" s="87" t="s">
        <v>41</v>
      </c>
      <c r="B320" s="87" t="s">
        <v>239</v>
      </c>
      <c r="C320" s="87">
        <v>433.0</v>
      </c>
      <c r="D320" s="33" t="s">
        <v>871</v>
      </c>
      <c r="E320" s="33" t="s">
        <v>668</v>
      </c>
      <c r="F320" s="34">
        <v>41740.0</v>
      </c>
      <c r="G320" s="34">
        <v>41791.0</v>
      </c>
      <c r="H320" s="34">
        <v>41791.0</v>
      </c>
      <c r="I320" s="34">
        <v>41791.0</v>
      </c>
      <c r="J320" s="35">
        <v>39.99</v>
      </c>
      <c r="K320" s="35">
        <v>39.99</v>
      </c>
      <c r="L320" s="35">
        <f t="shared" si="140"/>
        <v>0</v>
      </c>
      <c r="M320" s="33">
        <v>1.0</v>
      </c>
      <c r="N320" s="35">
        <f t="shared" si="141"/>
        <v>39.99</v>
      </c>
    </row>
    <row r="321">
      <c r="A321" s="35" t="s">
        <v>41</v>
      </c>
      <c r="B321" s="206"/>
      <c r="C321" s="206">
        <v>1080.0</v>
      </c>
      <c r="D321" s="206" t="s">
        <v>956</v>
      </c>
      <c r="E321" s="206" t="s">
        <v>74</v>
      </c>
      <c r="F321" s="34">
        <v>45267.0</v>
      </c>
      <c r="G321" s="34">
        <v>45734.0</v>
      </c>
      <c r="H321" s="34">
        <v>45734.0</v>
      </c>
      <c r="I321" s="34">
        <v>45734.0</v>
      </c>
      <c r="J321" s="86">
        <v>59.99</v>
      </c>
      <c r="K321" s="86">
        <v>23.99</v>
      </c>
      <c r="L321" s="86">
        <f t="shared" si="140"/>
        <v>36</v>
      </c>
      <c r="M321" s="33">
        <v>1.0</v>
      </c>
      <c r="N321" s="86">
        <f t="shared" si="141"/>
        <v>23.99</v>
      </c>
    </row>
    <row r="322">
      <c r="A322" s="30"/>
      <c r="B322" s="30"/>
      <c r="C322" s="346"/>
      <c r="D322" s="30"/>
      <c r="E322" s="30"/>
      <c r="F322" s="31"/>
      <c r="G322" s="31"/>
      <c r="H322" s="31"/>
      <c r="I322" s="31"/>
      <c r="J322" s="32">
        <f t="shared" ref="J322:M322" si="142">SUM(J320:J321)</f>
        <v>99.98</v>
      </c>
      <c r="K322" s="32">
        <f t="shared" si="142"/>
        <v>63.98</v>
      </c>
      <c r="L322" s="32">
        <f t="shared" si="142"/>
        <v>36</v>
      </c>
      <c r="M322" s="30">
        <f t="shared" si="142"/>
        <v>2</v>
      </c>
      <c r="N322" s="32">
        <f>SUM(N320:N321)/M322</f>
        <v>31.99</v>
      </c>
    </row>
    <row r="323">
      <c r="A323" s="206" t="s">
        <v>41</v>
      </c>
      <c r="B323" s="87" t="s">
        <v>240</v>
      </c>
      <c r="C323" s="87">
        <v>75.0</v>
      </c>
      <c r="D323" s="33" t="s">
        <v>789</v>
      </c>
      <c r="E323" s="33" t="s">
        <v>35</v>
      </c>
      <c r="F323" s="34">
        <v>34971.0</v>
      </c>
      <c r="G323" s="34">
        <v>43014.0</v>
      </c>
      <c r="H323" s="34">
        <v>43014.0</v>
      </c>
      <c r="I323" s="34">
        <v>43014.0</v>
      </c>
      <c r="J323" s="35">
        <v>9.99</v>
      </c>
      <c r="K323" s="35">
        <v>1.99</v>
      </c>
      <c r="L323" s="35">
        <f t="shared" ref="L323:L326" si="143">J323-K323</f>
        <v>8</v>
      </c>
      <c r="M323" s="87">
        <v>1.0</v>
      </c>
      <c r="N323" s="35">
        <f t="shared" ref="N323:N326" si="144">K323/M323</f>
        <v>1.99</v>
      </c>
    </row>
    <row r="324">
      <c r="A324" s="87" t="s">
        <v>41</v>
      </c>
      <c r="B324" s="87"/>
      <c r="C324" s="87">
        <v>174.0</v>
      </c>
      <c r="D324" s="33" t="s">
        <v>818</v>
      </c>
      <c r="E324" s="33" t="s">
        <v>644</v>
      </c>
      <c r="F324" s="34">
        <v>39430.0</v>
      </c>
      <c r="G324" s="34">
        <v>43014.0</v>
      </c>
      <c r="H324" s="34">
        <v>43014.0</v>
      </c>
      <c r="I324" s="34">
        <v>43014.0</v>
      </c>
      <c r="J324" s="35">
        <v>7.99</v>
      </c>
      <c r="K324" s="35">
        <v>7.99</v>
      </c>
      <c r="L324" s="35">
        <f t="shared" si="143"/>
        <v>0</v>
      </c>
      <c r="M324" s="33">
        <v>1.0</v>
      </c>
      <c r="N324" s="35">
        <f t="shared" si="144"/>
        <v>7.99</v>
      </c>
    </row>
    <row r="325">
      <c r="A325" s="33" t="s">
        <v>41</v>
      </c>
      <c r="B325" s="87"/>
      <c r="C325" s="87">
        <v>414.0</v>
      </c>
      <c r="D325" s="87" t="s">
        <v>825</v>
      </c>
      <c r="E325" s="33" t="s">
        <v>646</v>
      </c>
      <c r="F325" s="34">
        <v>39716.0</v>
      </c>
      <c r="G325" s="34">
        <v>43463.0</v>
      </c>
      <c r="H325" s="34">
        <v>43463.0</v>
      </c>
      <c r="I325" s="34">
        <v>43463.0</v>
      </c>
      <c r="J325" s="35">
        <v>22.49</v>
      </c>
      <c r="K325" s="35">
        <v>5.0</v>
      </c>
      <c r="L325" s="35">
        <f t="shared" si="143"/>
        <v>17.49</v>
      </c>
      <c r="M325" s="33">
        <v>5.0</v>
      </c>
      <c r="N325" s="35">
        <f t="shared" si="144"/>
        <v>1</v>
      </c>
    </row>
    <row r="326">
      <c r="A326" s="33" t="s">
        <v>41</v>
      </c>
      <c r="B326" s="87"/>
      <c r="C326" s="87">
        <v>485.0</v>
      </c>
      <c r="D326" s="87" t="s">
        <v>864</v>
      </c>
      <c r="E326" s="87" t="s">
        <v>668</v>
      </c>
      <c r="F326" s="34">
        <v>40961.0</v>
      </c>
      <c r="G326" s="34">
        <v>43463.0</v>
      </c>
      <c r="H326" s="34">
        <v>43463.0</v>
      </c>
      <c r="I326" s="34">
        <v>43463.0</v>
      </c>
      <c r="J326" s="35">
        <v>22.49</v>
      </c>
      <c r="K326" s="35">
        <v>4.99</v>
      </c>
      <c r="L326" s="35">
        <f t="shared" si="143"/>
        <v>17.5</v>
      </c>
      <c r="M326" s="33">
        <v>10.0</v>
      </c>
      <c r="N326" s="35">
        <f t="shared" si="144"/>
        <v>0.499</v>
      </c>
    </row>
    <row r="327">
      <c r="A327" s="30"/>
      <c r="B327" s="30"/>
      <c r="C327" s="346"/>
      <c r="D327" s="30"/>
      <c r="E327" s="30"/>
      <c r="F327" s="31"/>
      <c r="G327" s="31"/>
      <c r="H327" s="31"/>
      <c r="I327" s="31"/>
      <c r="J327" s="32">
        <f t="shared" ref="J327:M327" si="145">SUM(J323:J326)</f>
        <v>62.96</v>
      </c>
      <c r="K327" s="32">
        <f t="shared" si="145"/>
        <v>19.97</v>
      </c>
      <c r="L327" s="32">
        <f t="shared" si="145"/>
        <v>42.99</v>
      </c>
      <c r="M327" s="30">
        <f t="shared" si="145"/>
        <v>17</v>
      </c>
      <c r="N327" s="32">
        <f>SUM(N323:N326)/M327</f>
        <v>0.6752352941</v>
      </c>
    </row>
    <row r="328">
      <c r="A328" s="33" t="s">
        <v>41</v>
      </c>
      <c r="B328" s="87" t="s">
        <v>241</v>
      </c>
      <c r="C328" s="87">
        <v>367.0</v>
      </c>
      <c r="D328" s="87" t="s">
        <v>823</v>
      </c>
      <c r="E328" s="87" t="s">
        <v>646</v>
      </c>
      <c r="F328" s="407">
        <v>39178.0</v>
      </c>
      <c r="G328" s="407">
        <v>44299.0</v>
      </c>
      <c r="H328" s="407">
        <v>44299.0</v>
      </c>
      <c r="I328" s="407">
        <v>44299.0</v>
      </c>
      <c r="J328" s="408">
        <v>4.99</v>
      </c>
      <c r="K328" s="408">
        <v>4.99</v>
      </c>
      <c r="L328" s="408">
        <f t="shared" ref="L328:L331" si="146">J328-K328</f>
        <v>0</v>
      </c>
      <c r="M328" s="87">
        <v>1.0</v>
      </c>
      <c r="N328" s="408">
        <f t="shared" ref="N328:N331" si="147">K328/M328</f>
        <v>4.99</v>
      </c>
    </row>
    <row r="329">
      <c r="A329" s="33" t="s">
        <v>41</v>
      </c>
      <c r="B329" s="87"/>
      <c r="C329" s="87">
        <v>283.0</v>
      </c>
      <c r="D329" s="87" t="s">
        <v>861</v>
      </c>
      <c r="E329" s="87" t="s">
        <v>646</v>
      </c>
      <c r="F329" s="407">
        <v>41969.0</v>
      </c>
      <c r="G329" s="407">
        <v>43014.0</v>
      </c>
      <c r="H329" s="407">
        <v>43014.0</v>
      </c>
      <c r="I329" s="407">
        <v>43014.0</v>
      </c>
      <c r="J329" s="408">
        <v>49.99</v>
      </c>
      <c r="K329" s="408">
        <v>9.99</v>
      </c>
      <c r="L329" s="408">
        <f t="shared" si="146"/>
        <v>40</v>
      </c>
      <c r="M329" s="87">
        <v>1.0</v>
      </c>
      <c r="N329" s="408">
        <f t="shared" si="147"/>
        <v>9.99</v>
      </c>
    </row>
    <row r="330">
      <c r="A330" s="87" t="s">
        <v>41</v>
      </c>
      <c r="B330" s="87"/>
      <c r="C330" s="87">
        <v>859.0</v>
      </c>
      <c r="D330" s="87" t="s">
        <v>916</v>
      </c>
      <c r="E330" s="87" t="s">
        <v>31</v>
      </c>
      <c r="F330" s="407">
        <v>43606.0</v>
      </c>
      <c r="G330" s="407">
        <v>44621.0</v>
      </c>
      <c r="H330" s="407">
        <v>44897.0</v>
      </c>
      <c r="I330" s="407">
        <v>44897.0</v>
      </c>
      <c r="J330" s="408">
        <v>39.99</v>
      </c>
      <c r="K330" s="408">
        <v>0.0</v>
      </c>
      <c r="L330" s="408">
        <f t="shared" si="146"/>
        <v>39.99</v>
      </c>
      <c r="M330" s="87">
        <v>2.0</v>
      </c>
      <c r="N330" s="408">
        <f t="shared" si="147"/>
        <v>0</v>
      </c>
    </row>
    <row r="331">
      <c r="A331" s="87" t="s">
        <v>41</v>
      </c>
      <c r="B331" s="87"/>
      <c r="C331" s="87">
        <v>806.0</v>
      </c>
      <c r="D331" s="87" t="s">
        <v>924</v>
      </c>
      <c r="E331" s="87" t="s">
        <v>31</v>
      </c>
      <c r="F331" s="407">
        <v>44147.0</v>
      </c>
      <c r="G331" s="407">
        <v>44883.0</v>
      </c>
      <c r="H331" s="407">
        <v>44885.0</v>
      </c>
      <c r="I331" s="407">
        <v>44889.0</v>
      </c>
      <c r="J331" s="408">
        <v>69.99</v>
      </c>
      <c r="K331" s="408">
        <v>29.39</v>
      </c>
      <c r="L331" s="408">
        <f t="shared" si="146"/>
        <v>40.6</v>
      </c>
      <c r="M331" s="87">
        <v>30.0</v>
      </c>
      <c r="N331" s="408">
        <f t="shared" si="147"/>
        <v>0.9796666667</v>
      </c>
    </row>
    <row r="332">
      <c r="A332" s="30"/>
      <c r="B332" s="30"/>
      <c r="C332" s="346"/>
      <c r="D332" s="30"/>
      <c r="E332" s="30"/>
      <c r="F332" s="31"/>
      <c r="G332" s="31"/>
      <c r="H332" s="31"/>
      <c r="I332" s="31"/>
      <c r="J332" s="32">
        <f t="shared" ref="J332:M332" si="148">SUM(J328:J331)</f>
        <v>164.96</v>
      </c>
      <c r="K332" s="32">
        <f t="shared" si="148"/>
        <v>44.37</v>
      </c>
      <c r="L332" s="32">
        <f t="shared" si="148"/>
        <v>120.59</v>
      </c>
      <c r="M332" s="30">
        <f t="shared" si="148"/>
        <v>34</v>
      </c>
      <c r="N332" s="32">
        <f>SUM(N328:N331)/M332</f>
        <v>0.4694019608</v>
      </c>
    </row>
    <row r="333">
      <c r="A333" s="33" t="s">
        <v>41</v>
      </c>
      <c r="B333" s="87" t="s">
        <v>242</v>
      </c>
      <c r="C333" s="87">
        <v>286.0</v>
      </c>
      <c r="D333" s="87" t="s">
        <v>855</v>
      </c>
      <c r="E333" s="87" t="s">
        <v>646</v>
      </c>
      <c r="F333" s="34">
        <v>41542.0</v>
      </c>
      <c r="G333" s="34">
        <v>43373.0</v>
      </c>
      <c r="H333" s="34">
        <v>43373.0</v>
      </c>
      <c r="I333" s="34">
        <v>43373.0</v>
      </c>
      <c r="J333" s="35">
        <v>9.99</v>
      </c>
      <c r="K333" s="35">
        <v>9.99</v>
      </c>
      <c r="L333" s="35">
        <f t="shared" ref="L333:L336" si="149">J333-K333</f>
        <v>0</v>
      </c>
      <c r="M333" s="33">
        <v>1.0</v>
      </c>
      <c r="N333" s="35">
        <f t="shared" ref="N333:N336" si="150">K333/M333</f>
        <v>9.99</v>
      </c>
    </row>
    <row r="334">
      <c r="A334" s="87" t="s">
        <v>41</v>
      </c>
      <c r="B334" s="87" t="s">
        <v>243</v>
      </c>
      <c r="C334" s="87">
        <v>917.0</v>
      </c>
      <c r="D334" s="33" t="s">
        <v>892</v>
      </c>
      <c r="E334" s="33" t="s">
        <v>31</v>
      </c>
      <c r="F334" s="34">
        <v>42242.0</v>
      </c>
      <c r="G334" s="34">
        <v>42273.0</v>
      </c>
      <c r="H334" s="34">
        <v>42273.0</v>
      </c>
      <c r="I334" s="34">
        <v>44479.0</v>
      </c>
      <c r="J334" s="408">
        <v>59.99</v>
      </c>
      <c r="K334" s="35">
        <v>34.99</v>
      </c>
      <c r="L334" s="35">
        <f t="shared" si="149"/>
        <v>25</v>
      </c>
      <c r="M334" s="33">
        <v>70.0</v>
      </c>
      <c r="N334" s="35">
        <f t="shared" si="150"/>
        <v>0.4998571429</v>
      </c>
    </row>
    <row r="335">
      <c r="A335" s="87" t="s">
        <v>41</v>
      </c>
      <c r="B335" s="87"/>
      <c r="C335" s="87">
        <v>1004.0</v>
      </c>
      <c r="D335" s="33" t="s">
        <v>947</v>
      </c>
      <c r="E335" s="33" t="s">
        <v>663</v>
      </c>
      <c r="F335" s="34">
        <v>42656.0</v>
      </c>
      <c r="G335" s="34">
        <v>43466.0</v>
      </c>
      <c r="H335" s="34">
        <v>43543.0</v>
      </c>
      <c r="I335" s="34">
        <v>43543.0</v>
      </c>
      <c r="J335" s="35">
        <v>9.99</v>
      </c>
      <c r="K335" s="35">
        <v>3.99</v>
      </c>
      <c r="L335" s="35">
        <f t="shared" si="149"/>
        <v>6</v>
      </c>
      <c r="M335" s="33">
        <v>1.0</v>
      </c>
      <c r="N335" s="35">
        <f t="shared" si="150"/>
        <v>3.99</v>
      </c>
    </row>
    <row r="336">
      <c r="A336" s="87" t="s">
        <v>41</v>
      </c>
      <c r="B336" s="87"/>
      <c r="C336" s="87">
        <v>1006.0</v>
      </c>
      <c r="D336" s="33" t="s">
        <v>948</v>
      </c>
      <c r="E336" s="33" t="s">
        <v>663</v>
      </c>
      <c r="F336" s="34">
        <v>42656.0</v>
      </c>
      <c r="G336" s="34">
        <v>43468.0</v>
      </c>
      <c r="H336" s="34">
        <v>43477.0</v>
      </c>
      <c r="I336" s="34">
        <v>43896.0</v>
      </c>
      <c r="J336" s="35">
        <v>19.99</v>
      </c>
      <c r="K336" s="35">
        <v>9.99</v>
      </c>
      <c r="L336" s="35">
        <f t="shared" si="149"/>
        <v>10</v>
      </c>
      <c r="M336" s="33">
        <v>1.0</v>
      </c>
      <c r="N336" s="35">
        <f t="shared" si="150"/>
        <v>9.99</v>
      </c>
    </row>
    <row r="337">
      <c r="A337" s="30"/>
      <c r="B337" s="30"/>
      <c r="C337" s="346"/>
      <c r="D337" s="30"/>
      <c r="E337" s="30"/>
      <c r="F337" s="31"/>
      <c r="G337" s="31"/>
      <c r="H337" s="31"/>
      <c r="I337" s="31"/>
      <c r="J337" s="32">
        <f t="shared" ref="J337:M337" si="151">SUM(J334:J336)</f>
        <v>89.97</v>
      </c>
      <c r="K337" s="32">
        <f t="shared" si="151"/>
        <v>48.97</v>
      </c>
      <c r="L337" s="32">
        <f t="shared" si="151"/>
        <v>41</v>
      </c>
      <c r="M337" s="30">
        <f t="shared" si="151"/>
        <v>72</v>
      </c>
      <c r="N337" s="32">
        <f>SUM(N334:N336)/M337</f>
        <v>0.201109127</v>
      </c>
    </row>
    <row r="338">
      <c r="A338" s="206" t="s">
        <v>41</v>
      </c>
      <c r="B338" s="87" t="s">
        <v>244</v>
      </c>
      <c r="C338" s="87">
        <v>41.0</v>
      </c>
      <c r="D338" s="87" t="s">
        <v>799</v>
      </c>
      <c r="E338" s="33" t="s">
        <v>35</v>
      </c>
      <c r="F338" s="34">
        <v>36455.0</v>
      </c>
      <c r="G338" s="34">
        <v>41568.0</v>
      </c>
      <c r="H338" s="34">
        <v>41568.0</v>
      </c>
      <c r="I338" s="34">
        <v>41568.0</v>
      </c>
      <c r="J338" s="35">
        <v>4.99</v>
      </c>
      <c r="K338" s="35">
        <v>4.99</v>
      </c>
      <c r="L338" s="35">
        <f t="shared" ref="L338:L347" si="152">J338-K338</f>
        <v>0</v>
      </c>
      <c r="M338" s="33">
        <v>50.0</v>
      </c>
      <c r="N338" s="35">
        <f t="shared" ref="N338:N347" si="153">K338/M338</f>
        <v>0.0998</v>
      </c>
    </row>
    <row r="339">
      <c r="A339" s="87" t="s">
        <v>41</v>
      </c>
      <c r="B339" s="87" t="s">
        <v>245</v>
      </c>
      <c r="C339" s="87">
        <v>323.0</v>
      </c>
      <c r="D339" s="33" t="s">
        <v>857</v>
      </c>
      <c r="E339" s="87" t="s">
        <v>646</v>
      </c>
      <c r="F339" s="34">
        <v>41607.0</v>
      </c>
      <c r="G339" s="34">
        <v>43433.0</v>
      </c>
      <c r="H339" s="34">
        <v>43434.0</v>
      </c>
      <c r="I339" s="34">
        <v>44442.0</v>
      </c>
      <c r="J339" s="35">
        <v>24.99</v>
      </c>
      <c r="K339" s="35">
        <v>6.99</v>
      </c>
      <c r="L339" s="35">
        <f t="shared" si="152"/>
        <v>18</v>
      </c>
      <c r="M339" s="33">
        <v>9.0</v>
      </c>
      <c r="N339" s="35">
        <f t="shared" si="153"/>
        <v>0.7766666667</v>
      </c>
    </row>
    <row r="340">
      <c r="A340" s="87" t="s">
        <v>41</v>
      </c>
      <c r="B340" s="87" t="s">
        <v>246</v>
      </c>
      <c r="C340" s="87">
        <v>167.0</v>
      </c>
      <c r="D340" s="33" t="s">
        <v>816</v>
      </c>
      <c r="E340" s="33" t="s">
        <v>644</v>
      </c>
      <c r="F340" s="34">
        <v>38786.0</v>
      </c>
      <c r="G340" s="34">
        <v>43373.0</v>
      </c>
      <c r="H340" s="34">
        <v>43373.0</v>
      </c>
      <c r="I340" s="34">
        <v>43373.0</v>
      </c>
      <c r="J340" s="35">
        <v>12.98</v>
      </c>
      <c r="K340" s="35">
        <v>12.98</v>
      </c>
      <c r="L340" s="35">
        <f t="shared" si="152"/>
        <v>0</v>
      </c>
      <c r="M340" s="33">
        <v>1.0</v>
      </c>
      <c r="N340" s="35">
        <f t="shared" si="153"/>
        <v>12.98</v>
      </c>
    </row>
    <row r="341">
      <c r="A341" s="33" t="s">
        <v>41</v>
      </c>
      <c r="B341" s="87"/>
      <c r="C341" s="87">
        <v>416.0</v>
      </c>
      <c r="D341" s="87" t="s">
        <v>846</v>
      </c>
      <c r="E341" s="87" t="s">
        <v>646</v>
      </c>
      <c r="F341" s="407">
        <v>41192.0</v>
      </c>
      <c r="G341" s="407">
        <v>42201.0</v>
      </c>
      <c r="H341" s="407">
        <v>42201.0</v>
      </c>
      <c r="I341" s="407">
        <v>44861.0</v>
      </c>
      <c r="J341" s="408">
        <v>14.99</v>
      </c>
      <c r="K341" s="408">
        <v>0.0</v>
      </c>
      <c r="L341" s="35">
        <f t="shared" si="152"/>
        <v>14.99</v>
      </c>
      <c r="M341" s="87">
        <v>5.0</v>
      </c>
      <c r="N341" s="35">
        <f t="shared" si="153"/>
        <v>0</v>
      </c>
    </row>
    <row r="342">
      <c r="A342" s="33" t="s">
        <v>41</v>
      </c>
      <c r="B342" s="87"/>
      <c r="C342" s="87">
        <v>369.0</v>
      </c>
      <c r="D342" s="87" t="s">
        <v>854</v>
      </c>
      <c r="E342" s="87" t="s">
        <v>646</v>
      </c>
      <c r="F342" s="407">
        <v>41486.0</v>
      </c>
      <c r="G342" s="407">
        <v>41558.0</v>
      </c>
      <c r="H342" s="407">
        <v>41558.0</v>
      </c>
      <c r="I342" s="407">
        <v>44793.0</v>
      </c>
      <c r="J342" s="408">
        <v>9.99</v>
      </c>
      <c r="K342" s="408">
        <v>9.99</v>
      </c>
      <c r="L342" s="35">
        <f t="shared" si="152"/>
        <v>0</v>
      </c>
      <c r="M342" s="87">
        <v>30.0</v>
      </c>
      <c r="N342" s="35">
        <f t="shared" si="153"/>
        <v>0.333</v>
      </c>
    </row>
    <row r="343">
      <c r="A343" s="87" t="s">
        <v>41</v>
      </c>
      <c r="B343" s="87"/>
      <c r="C343" s="87">
        <v>931.0</v>
      </c>
      <c r="D343" s="87" t="s">
        <v>883</v>
      </c>
      <c r="E343" s="87" t="s">
        <v>31</v>
      </c>
      <c r="F343" s="407">
        <v>41789.0</v>
      </c>
      <c r="G343" s="407">
        <v>42969.0</v>
      </c>
      <c r="H343" s="407">
        <v>42970.0</v>
      </c>
      <c r="I343" s="407">
        <v>43089.0</v>
      </c>
      <c r="J343" s="408">
        <v>17.49</v>
      </c>
      <c r="K343" s="408">
        <v>8.99</v>
      </c>
      <c r="L343" s="35">
        <f t="shared" si="152"/>
        <v>8.5</v>
      </c>
      <c r="M343" s="87">
        <v>1.0</v>
      </c>
      <c r="N343" s="35">
        <f t="shared" si="153"/>
        <v>8.99</v>
      </c>
    </row>
    <row r="344">
      <c r="A344" s="87" t="s">
        <v>41</v>
      </c>
      <c r="B344" s="87"/>
      <c r="C344" s="87">
        <v>624.0</v>
      </c>
      <c r="D344" s="87" t="s">
        <v>886</v>
      </c>
      <c r="E344" s="87" t="s">
        <v>31</v>
      </c>
      <c r="F344" s="407">
        <v>41901.0</v>
      </c>
      <c r="G344" s="407">
        <v>42811.0</v>
      </c>
      <c r="H344" s="407">
        <v>42811.0</v>
      </c>
      <c r="I344" s="407">
        <v>42811.0</v>
      </c>
      <c r="J344" s="408">
        <v>24.99</v>
      </c>
      <c r="K344" s="408">
        <v>4.99</v>
      </c>
      <c r="L344" s="35">
        <f t="shared" si="152"/>
        <v>20</v>
      </c>
      <c r="M344" s="87">
        <v>1.0</v>
      </c>
      <c r="N344" s="35">
        <f t="shared" si="153"/>
        <v>4.99</v>
      </c>
    </row>
    <row r="345">
      <c r="A345" s="87" t="s">
        <v>41</v>
      </c>
      <c r="B345" s="87"/>
      <c r="C345" s="87">
        <v>933.0</v>
      </c>
      <c r="D345" s="87" t="s">
        <v>901</v>
      </c>
      <c r="E345" s="87" t="s">
        <v>31</v>
      </c>
      <c r="F345" s="407">
        <v>42605.0</v>
      </c>
      <c r="G345" s="407">
        <v>42969.0</v>
      </c>
      <c r="H345" s="407">
        <v>42969.0</v>
      </c>
      <c r="I345" s="407">
        <v>42969.0</v>
      </c>
      <c r="J345" s="408">
        <v>17.49</v>
      </c>
      <c r="K345" s="408">
        <v>8.99</v>
      </c>
      <c r="L345" s="35">
        <f t="shared" si="152"/>
        <v>8.5</v>
      </c>
      <c r="M345" s="87">
        <v>1.0</v>
      </c>
      <c r="N345" s="35">
        <f t="shared" si="153"/>
        <v>8.99</v>
      </c>
    </row>
    <row r="346">
      <c r="A346" s="87" t="s">
        <v>41</v>
      </c>
      <c r="B346" s="87"/>
      <c r="C346" s="87">
        <v>932.0</v>
      </c>
      <c r="D346" s="87" t="s">
        <v>926</v>
      </c>
      <c r="E346" s="87" t="s">
        <v>31</v>
      </c>
      <c r="F346" s="407">
        <v>44166.0</v>
      </c>
      <c r="G346" s="407">
        <v>44335.0</v>
      </c>
      <c r="H346" s="407">
        <v>44335.0</v>
      </c>
      <c r="I346" s="407">
        <v>44335.0</v>
      </c>
      <c r="J346" s="408">
        <v>14.99</v>
      </c>
      <c r="K346" s="408">
        <v>9.74</v>
      </c>
      <c r="L346" s="35">
        <f t="shared" si="152"/>
        <v>5.25</v>
      </c>
      <c r="M346" s="87">
        <v>1.0</v>
      </c>
      <c r="N346" s="35">
        <f t="shared" si="153"/>
        <v>9.74</v>
      </c>
    </row>
    <row r="347">
      <c r="A347" s="42" t="s">
        <v>41</v>
      </c>
      <c r="B347" s="42"/>
      <c r="C347" s="43">
        <v>1082.0</v>
      </c>
      <c r="D347" s="42" t="s">
        <v>941</v>
      </c>
      <c r="E347" s="42" t="s">
        <v>31</v>
      </c>
      <c r="F347" s="44">
        <v>45078.0</v>
      </c>
      <c r="G347" s="44">
        <v>45734.0</v>
      </c>
      <c r="H347" s="44">
        <v>45743.0</v>
      </c>
      <c r="I347" s="44">
        <v>45743.0</v>
      </c>
      <c r="J347" s="45">
        <v>24.99</v>
      </c>
      <c r="K347" s="45">
        <v>8.49</v>
      </c>
      <c r="L347" s="45">
        <f t="shared" si="152"/>
        <v>16.5</v>
      </c>
      <c r="M347" s="42">
        <v>3.0</v>
      </c>
      <c r="N347" s="45">
        <f t="shared" si="153"/>
        <v>2.83</v>
      </c>
    </row>
    <row r="348">
      <c r="A348" s="30"/>
      <c r="B348" s="30"/>
      <c r="C348" s="346"/>
      <c r="D348" s="30"/>
      <c r="E348" s="30"/>
      <c r="F348" s="31"/>
      <c r="G348" s="31"/>
      <c r="H348" s="31"/>
      <c r="I348" s="31"/>
      <c r="J348" s="32">
        <f t="shared" ref="J348:M348" si="154">SUM(J340:J347)</f>
        <v>137.91</v>
      </c>
      <c r="K348" s="32">
        <f t="shared" si="154"/>
        <v>64.17</v>
      </c>
      <c r="L348" s="32">
        <f t="shared" si="154"/>
        <v>73.74</v>
      </c>
      <c r="M348" s="30">
        <f t="shared" si="154"/>
        <v>43</v>
      </c>
      <c r="N348" s="32">
        <f>SUM(N340:N347)/M348</f>
        <v>1.136116279</v>
      </c>
    </row>
    <row r="349">
      <c r="A349" s="87" t="s">
        <v>41</v>
      </c>
      <c r="B349" s="87" t="s">
        <v>247</v>
      </c>
      <c r="C349" s="87">
        <v>499.0</v>
      </c>
      <c r="D349" s="87" t="s">
        <v>905</v>
      </c>
      <c r="E349" s="33" t="s">
        <v>31</v>
      </c>
      <c r="F349" s="34">
        <v>42696.0</v>
      </c>
      <c r="G349" s="34">
        <v>44139.0</v>
      </c>
      <c r="H349" s="34">
        <v>44139.0</v>
      </c>
      <c r="I349" s="34">
        <v>44139.0</v>
      </c>
      <c r="J349" s="35">
        <v>14.24</v>
      </c>
      <c r="K349" s="35">
        <v>1.56</v>
      </c>
      <c r="L349" s="35">
        <f t="shared" ref="L349:L353" si="155">J349-K349</f>
        <v>12.68</v>
      </c>
      <c r="M349" s="33">
        <v>1.0</v>
      </c>
      <c r="N349" s="35">
        <f t="shared" ref="N349:N353" si="156">K349/M349</f>
        <v>1.56</v>
      </c>
    </row>
    <row r="350">
      <c r="A350" s="87" t="s">
        <v>41</v>
      </c>
      <c r="B350" s="87" t="s">
        <v>248</v>
      </c>
      <c r="C350" s="87">
        <v>560.0</v>
      </c>
      <c r="D350" s="87" t="s">
        <v>898</v>
      </c>
      <c r="E350" s="87" t="s">
        <v>31</v>
      </c>
      <c r="F350" s="407">
        <v>42524.0</v>
      </c>
      <c r="G350" s="407">
        <v>43519.0</v>
      </c>
      <c r="H350" s="407">
        <v>43526.0</v>
      </c>
      <c r="I350" s="407">
        <v>43526.0</v>
      </c>
      <c r="J350" s="408">
        <v>7.99</v>
      </c>
      <c r="K350" s="408">
        <v>2.99</v>
      </c>
      <c r="L350" s="35">
        <f t="shared" si="155"/>
        <v>5</v>
      </c>
      <c r="M350" s="87">
        <v>1.0</v>
      </c>
      <c r="N350" s="35">
        <f t="shared" si="156"/>
        <v>2.99</v>
      </c>
    </row>
    <row r="351">
      <c r="A351" s="87" t="s">
        <v>41</v>
      </c>
      <c r="B351" s="87"/>
      <c r="C351" s="87">
        <v>558.0</v>
      </c>
      <c r="D351" s="87" t="s">
        <v>909</v>
      </c>
      <c r="E351" s="87" t="s">
        <v>31</v>
      </c>
      <c r="F351" s="407">
        <v>42885.0</v>
      </c>
      <c r="G351" s="407">
        <v>43519.0</v>
      </c>
      <c r="H351" s="407">
        <v>43520.0</v>
      </c>
      <c r="I351" s="407">
        <v>43520.0</v>
      </c>
      <c r="J351" s="408">
        <v>10.99</v>
      </c>
      <c r="K351" s="408">
        <v>2.99</v>
      </c>
      <c r="L351" s="35">
        <f t="shared" si="155"/>
        <v>8</v>
      </c>
      <c r="M351" s="87">
        <v>1.0</v>
      </c>
      <c r="N351" s="35">
        <f t="shared" si="156"/>
        <v>2.99</v>
      </c>
    </row>
    <row r="352">
      <c r="A352" s="87" t="s">
        <v>41</v>
      </c>
      <c r="B352" s="87"/>
      <c r="C352" s="87">
        <v>559.0</v>
      </c>
      <c r="D352" s="87" t="s">
        <v>915</v>
      </c>
      <c r="E352" s="87" t="s">
        <v>31</v>
      </c>
      <c r="F352" s="407">
        <v>43564.0</v>
      </c>
      <c r="G352" s="407">
        <v>44431.0</v>
      </c>
      <c r="H352" s="407">
        <v>44431.0</v>
      </c>
      <c r="I352" s="407">
        <v>44431.0</v>
      </c>
      <c r="J352" s="408">
        <v>29.99</v>
      </c>
      <c r="K352" s="408">
        <v>7.49</v>
      </c>
      <c r="L352" s="35">
        <f t="shared" si="155"/>
        <v>22.5</v>
      </c>
      <c r="M352" s="87">
        <v>1.0</v>
      </c>
      <c r="N352" s="35">
        <f t="shared" si="156"/>
        <v>7.49</v>
      </c>
    </row>
    <row r="353">
      <c r="A353" s="87" t="s">
        <v>41</v>
      </c>
      <c r="B353" s="87"/>
      <c r="C353" s="87">
        <v>979.0</v>
      </c>
      <c r="D353" s="87" t="s">
        <v>949</v>
      </c>
      <c r="E353" s="87" t="s">
        <v>663</v>
      </c>
      <c r="F353" s="407">
        <v>42682.0</v>
      </c>
      <c r="G353" s="407">
        <v>43804.0</v>
      </c>
      <c r="H353" s="407">
        <v>43810.0</v>
      </c>
      <c r="I353" s="407">
        <v>43810.0</v>
      </c>
      <c r="J353" s="408">
        <v>19.99</v>
      </c>
      <c r="K353" s="408">
        <v>7.99</v>
      </c>
      <c r="L353" s="35">
        <f t="shared" si="155"/>
        <v>12</v>
      </c>
      <c r="M353" s="87">
        <v>2.0</v>
      </c>
      <c r="N353" s="35">
        <f t="shared" si="156"/>
        <v>3.995</v>
      </c>
    </row>
    <row r="354">
      <c r="A354" s="30"/>
      <c r="B354" s="30"/>
      <c r="C354" s="346"/>
      <c r="D354" s="30"/>
      <c r="E354" s="30"/>
      <c r="F354" s="31"/>
      <c r="G354" s="31"/>
      <c r="H354" s="31"/>
      <c r="I354" s="31"/>
      <c r="J354" s="32">
        <f t="shared" ref="J354:M354" si="157">SUM(J350:J353)</f>
        <v>68.96</v>
      </c>
      <c r="K354" s="32">
        <f t="shared" si="157"/>
        <v>21.46</v>
      </c>
      <c r="L354" s="32">
        <f t="shared" si="157"/>
        <v>47.5</v>
      </c>
      <c r="M354" s="30">
        <f t="shared" si="157"/>
        <v>5</v>
      </c>
      <c r="N354" s="32">
        <f>SUM(N350:N353)/M354</f>
        <v>3.493</v>
      </c>
    </row>
    <row r="355">
      <c r="A355" s="87" t="s">
        <v>41</v>
      </c>
      <c r="B355" s="87" t="s">
        <v>249</v>
      </c>
      <c r="C355" s="87">
        <v>454.0</v>
      </c>
      <c r="D355" s="33" t="s">
        <v>1725</v>
      </c>
      <c r="E355" s="87" t="s">
        <v>668</v>
      </c>
      <c r="F355" s="34">
        <v>41982.0</v>
      </c>
      <c r="G355" s="34">
        <v>42832.0</v>
      </c>
      <c r="H355" s="34">
        <v>42832.0</v>
      </c>
      <c r="I355" s="34">
        <v>44186.0</v>
      </c>
      <c r="J355" s="35">
        <v>5.49</v>
      </c>
      <c r="K355" s="35">
        <v>5.49</v>
      </c>
      <c r="L355" s="35">
        <f t="shared" ref="L355:L373" si="158">J355-K355</f>
        <v>0</v>
      </c>
      <c r="M355" s="33">
        <v>4.0</v>
      </c>
      <c r="N355" s="35">
        <f t="shared" ref="N355:N373" si="159">K355/M355</f>
        <v>1.3725</v>
      </c>
    </row>
    <row r="356">
      <c r="A356" s="33" t="s">
        <v>41</v>
      </c>
      <c r="B356" s="87" t="s">
        <v>250</v>
      </c>
      <c r="C356" s="87">
        <v>1.0</v>
      </c>
      <c r="D356" s="87" t="s">
        <v>797</v>
      </c>
      <c r="E356" s="87" t="s">
        <v>35</v>
      </c>
      <c r="F356" s="407">
        <v>36192.0</v>
      </c>
      <c r="G356" s="407">
        <v>42877.0</v>
      </c>
      <c r="H356" s="407">
        <v>42877.0</v>
      </c>
      <c r="I356" s="407">
        <v>42877.0</v>
      </c>
      <c r="J356" s="408">
        <v>1.49</v>
      </c>
      <c r="K356" s="408">
        <v>1.49</v>
      </c>
      <c r="L356" s="35">
        <f t="shared" si="158"/>
        <v>0</v>
      </c>
      <c r="M356" s="87">
        <v>15.0</v>
      </c>
      <c r="N356" s="35">
        <f t="shared" si="159"/>
        <v>0.09933333333</v>
      </c>
    </row>
    <row r="357">
      <c r="A357" s="33" t="s">
        <v>41</v>
      </c>
      <c r="B357" s="87"/>
      <c r="C357" s="87">
        <v>70.0</v>
      </c>
      <c r="D357" s="87" t="s">
        <v>801</v>
      </c>
      <c r="E357" s="87" t="s">
        <v>35</v>
      </c>
      <c r="F357" s="407">
        <v>36560.0</v>
      </c>
      <c r="G357" s="407">
        <v>42653.0</v>
      </c>
      <c r="H357" s="407">
        <v>45479.0</v>
      </c>
      <c r="I357" s="407">
        <v>45485.0</v>
      </c>
      <c r="J357" s="408">
        <v>1.99</v>
      </c>
      <c r="K357" s="408">
        <v>1.99</v>
      </c>
      <c r="L357" s="35">
        <f t="shared" si="158"/>
        <v>0</v>
      </c>
      <c r="M357" s="87">
        <v>15.0</v>
      </c>
      <c r="N357" s="35">
        <f t="shared" si="159"/>
        <v>0.1326666667</v>
      </c>
    </row>
    <row r="358">
      <c r="A358" s="206" t="s">
        <v>41</v>
      </c>
      <c r="B358" s="87"/>
      <c r="C358" s="87">
        <v>4.0</v>
      </c>
      <c r="D358" s="87" t="s">
        <v>805</v>
      </c>
      <c r="E358" s="87" t="s">
        <v>35</v>
      </c>
      <c r="F358" s="407">
        <v>36924.0</v>
      </c>
      <c r="G358" s="407">
        <v>42877.0</v>
      </c>
      <c r="H358" s="407">
        <v>42877.0</v>
      </c>
      <c r="I358" s="407">
        <v>42877.0</v>
      </c>
      <c r="J358" s="408">
        <v>1.99</v>
      </c>
      <c r="K358" s="408">
        <v>1.99</v>
      </c>
      <c r="L358" s="35">
        <f t="shared" si="158"/>
        <v>0</v>
      </c>
      <c r="M358" s="87">
        <v>10.0</v>
      </c>
      <c r="N358" s="35">
        <f t="shared" si="159"/>
        <v>0.199</v>
      </c>
    </row>
    <row r="359">
      <c r="A359" s="206" t="s">
        <v>41</v>
      </c>
      <c r="B359" s="87"/>
      <c r="C359" s="87">
        <v>71.0</v>
      </c>
      <c r="D359" s="87" t="s">
        <v>806</v>
      </c>
      <c r="E359" s="87" t="s">
        <v>35</v>
      </c>
      <c r="F359" s="407">
        <v>36973.0</v>
      </c>
      <c r="G359" s="407">
        <v>42877.0</v>
      </c>
      <c r="H359" s="407">
        <v>42877.0</v>
      </c>
      <c r="I359" s="407">
        <v>42877.0</v>
      </c>
      <c r="J359" s="408">
        <v>1.99</v>
      </c>
      <c r="K359" s="408">
        <v>1.99</v>
      </c>
      <c r="L359" s="35">
        <f t="shared" si="158"/>
        <v>0</v>
      </c>
      <c r="M359" s="87">
        <v>20.0</v>
      </c>
      <c r="N359" s="35">
        <f t="shared" si="159"/>
        <v>0.0995</v>
      </c>
    </row>
    <row r="360">
      <c r="A360" s="206" t="s">
        <v>41</v>
      </c>
      <c r="B360" s="87"/>
      <c r="C360" s="87">
        <v>140.0</v>
      </c>
      <c r="D360" s="87" t="s">
        <v>810</v>
      </c>
      <c r="E360" s="87" t="s">
        <v>44</v>
      </c>
      <c r="F360" s="407">
        <v>38898.0</v>
      </c>
      <c r="G360" s="407">
        <v>43373.0</v>
      </c>
      <c r="H360" s="407">
        <v>43373.0</v>
      </c>
      <c r="I360" s="407">
        <v>43373.0</v>
      </c>
      <c r="J360" s="408">
        <v>4.49</v>
      </c>
      <c r="K360" s="408">
        <v>4.49</v>
      </c>
      <c r="L360" s="35">
        <f t="shared" si="158"/>
        <v>0</v>
      </c>
      <c r="M360" s="87">
        <v>1.0</v>
      </c>
      <c r="N360" s="35">
        <f t="shared" si="159"/>
        <v>4.49</v>
      </c>
    </row>
    <row r="361">
      <c r="A361" s="206" t="s">
        <v>41</v>
      </c>
      <c r="B361" s="87"/>
      <c r="C361" s="87">
        <v>111.0</v>
      </c>
      <c r="D361" s="87" t="s">
        <v>811</v>
      </c>
      <c r="E361" s="87" t="s">
        <v>44</v>
      </c>
      <c r="F361" s="407">
        <v>39605.0</v>
      </c>
      <c r="G361" s="407">
        <v>42236.0</v>
      </c>
      <c r="H361" s="407">
        <v>42236.0</v>
      </c>
      <c r="I361" s="407">
        <v>42236.0</v>
      </c>
      <c r="J361" s="408">
        <v>9.99</v>
      </c>
      <c r="K361" s="408">
        <v>0.0</v>
      </c>
      <c r="L361" s="35">
        <f t="shared" si="158"/>
        <v>9.99</v>
      </c>
      <c r="M361" s="87">
        <v>1.0</v>
      </c>
      <c r="N361" s="35">
        <f t="shared" si="159"/>
        <v>0</v>
      </c>
    </row>
    <row r="362">
      <c r="A362" s="87" t="s">
        <v>41</v>
      </c>
      <c r="B362" s="87"/>
      <c r="C362" s="87">
        <v>112.0</v>
      </c>
      <c r="D362" s="87" t="s">
        <v>812</v>
      </c>
      <c r="E362" s="87" t="s">
        <v>44</v>
      </c>
      <c r="F362" s="407">
        <v>39731.0</v>
      </c>
      <c r="G362" s="407">
        <v>42236.0</v>
      </c>
      <c r="H362" s="407">
        <v>42236.0</v>
      </c>
      <c r="I362" s="407">
        <v>42236.0</v>
      </c>
      <c r="J362" s="408">
        <v>9.99</v>
      </c>
      <c r="K362" s="408">
        <v>0.0</v>
      </c>
      <c r="L362" s="35">
        <f t="shared" si="158"/>
        <v>9.99</v>
      </c>
      <c r="M362" s="87">
        <v>1.0</v>
      </c>
      <c r="N362" s="35">
        <f t="shared" si="159"/>
        <v>0</v>
      </c>
    </row>
    <row r="363">
      <c r="A363" s="87" t="s">
        <v>41</v>
      </c>
      <c r="B363" s="87"/>
      <c r="C363" s="87">
        <v>165.0</v>
      </c>
      <c r="D363" s="87" t="s">
        <v>820</v>
      </c>
      <c r="E363" s="87" t="s">
        <v>644</v>
      </c>
      <c r="F363" s="407">
        <v>40627.0</v>
      </c>
      <c r="G363" s="407">
        <v>42236.0</v>
      </c>
      <c r="H363" s="407">
        <v>42236.0</v>
      </c>
      <c r="I363" s="407">
        <v>42236.0</v>
      </c>
      <c r="J363" s="408">
        <v>4.99</v>
      </c>
      <c r="K363" s="408">
        <v>0.0</v>
      </c>
      <c r="L363" s="35">
        <f t="shared" si="158"/>
        <v>4.99</v>
      </c>
      <c r="M363" s="87">
        <v>1.0</v>
      </c>
      <c r="N363" s="35">
        <f t="shared" si="159"/>
        <v>0</v>
      </c>
    </row>
    <row r="364">
      <c r="A364" s="87" t="s">
        <v>41</v>
      </c>
      <c r="B364" s="87"/>
      <c r="C364" s="87">
        <v>166.0</v>
      </c>
      <c r="D364" s="87" t="s">
        <v>821</v>
      </c>
      <c r="E364" s="87" t="s">
        <v>644</v>
      </c>
      <c r="F364" s="407">
        <v>40676.0</v>
      </c>
      <c r="G364" s="407">
        <v>42236.0</v>
      </c>
      <c r="H364" s="407">
        <v>42236.0</v>
      </c>
      <c r="I364" s="407">
        <v>42236.0</v>
      </c>
      <c r="J364" s="408">
        <v>4.99</v>
      </c>
      <c r="K364" s="408">
        <v>0.0</v>
      </c>
      <c r="L364" s="35">
        <f t="shared" si="158"/>
        <v>4.99</v>
      </c>
      <c r="M364" s="87">
        <v>1.0</v>
      </c>
      <c r="N364" s="35">
        <f t="shared" si="159"/>
        <v>0</v>
      </c>
    </row>
    <row r="365">
      <c r="A365" s="33" t="s">
        <v>41</v>
      </c>
      <c r="B365" s="87"/>
      <c r="C365" s="87">
        <v>273.0</v>
      </c>
      <c r="D365" s="87" t="s">
        <v>833</v>
      </c>
      <c r="E365" s="87" t="s">
        <v>646</v>
      </c>
      <c r="F365" s="407">
        <v>40354.0</v>
      </c>
      <c r="G365" s="407">
        <v>42832.0</v>
      </c>
      <c r="H365" s="407">
        <v>42836.0</v>
      </c>
      <c r="I365" s="407">
        <v>45165.0</v>
      </c>
      <c r="J365" s="408">
        <v>20.0</v>
      </c>
      <c r="K365" s="408">
        <v>10.0</v>
      </c>
      <c r="L365" s="35">
        <f t="shared" si="158"/>
        <v>10</v>
      </c>
      <c r="M365" s="87">
        <v>10.0</v>
      </c>
      <c r="N365" s="35">
        <f t="shared" si="159"/>
        <v>1</v>
      </c>
    </row>
    <row r="366">
      <c r="A366" s="33" t="s">
        <v>41</v>
      </c>
      <c r="B366" s="87"/>
      <c r="C366" s="87">
        <v>274.0</v>
      </c>
      <c r="D366" s="87" t="s">
        <v>841</v>
      </c>
      <c r="E366" s="87" t="s">
        <v>646</v>
      </c>
      <c r="F366" s="407">
        <v>40865.0</v>
      </c>
      <c r="G366" s="407">
        <v>42832.0</v>
      </c>
      <c r="H366" s="407">
        <v>42832.0</v>
      </c>
      <c r="I366" s="407">
        <v>42832.0</v>
      </c>
      <c r="J366" s="408">
        <v>19.99</v>
      </c>
      <c r="K366" s="408">
        <v>9.99</v>
      </c>
      <c r="L366" s="35">
        <f t="shared" si="158"/>
        <v>10</v>
      </c>
      <c r="M366" s="87">
        <v>10.0</v>
      </c>
      <c r="N366" s="35">
        <f t="shared" si="159"/>
        <v>0.999</v>
      </c>
    </row>
    <row r="367">
      <c r="A367" s="33" t="s">
        <v>41</v>
      </c>
      <c r="B367" s="87"/>
      <c r="C367" s="87">
        <v>272.0</v>
      </c>
      <c r="D367" s="87" t="s">
        <v>844</v>
      </c>
      <c r="E367" s="87" t="s">
        <v>646</v>
      </c>
      <c r="F367" s="407">
        <v>41082.0</v>
      </c>
      <c r="G367" s="407">
        <v>42236.0</v>
      </c>
      <c r="H367" s="407">
        <v>42236.0</v>
      </c>
      <c r="I367" s="407">
        <v>44865.0</v>
      </c>
      <c r="J367" s="408">
        <v>19.99</v>
      </c>
      <c r="K367" s="408">
        <v>0.0</v>
      </c>
      <c r="L367" s="35">
        <f t="shared" si="158"/>
        <v>19.99</v>
      </c>
      <c r="M367" s="87">
        <v>30.0</v>
      </c>
      <c r="N367" s="35">
        <f t="shared" si="159"/>
        <v>0</v>
      </c>
    </row>
    <row r="368">
      <c r="A368" s="33" t="s">
        <v>41</v>
      </c>
      <c r="B368" s="87"/>
      <c r="C368" s="87">
        <v>275.0</v>
      </c>
      <c r="D368" s="87" t="s">
        <v>856</v>
      </c>
      <c r="E368" s="87" t="s">
        <v>646</v>
      </c>
      <c r="F368" s="407">
        <v>41593.0</v>
      </c>
      <c r="G368" s="407">
        <v>44203.0</v>
      </c>
      <c r="H368" s="407">
        <v>44220.0</v>
      </c>
      <c r="I368" s="407">
        <v>44222.0</v>
      </c>
      <c r="J368" s="408">
        <v>39.99</v>
      </c>
      <c r="K368" s="408">
        <v>9.99</v>
      </c>
      <c r="L368" s="35">
        <f t="shared" si="158"/>
        <v>30</v>
      </c>
      <c r="M368" s="87">
        <v>7.0</v>
      </c>
      <c r="N368" s="35">
        <f t="shared" si="159"/>
        <v>1.427142857</v>
      </c>
    </row>
    <row r="369">
      <c r="A369" s="33" t="s">
        <v>41</v>
      </c>
      <c r="B369" s="87"/>
      <c r="C369" s="87">
        <v>276.0</v>
      </c>
      <c r="D369" s="87" t="s">
        <v>858</v>
      </c>
      <c r="E369" s="87" t="s">
        <v>646</v>
      </c>
      <c r="F369" s="407">
        <v>41740.0</v>
      </c>
      <c r="G369" s="407">
        <v>45110.0</v>
      </c>
      <c r="H369" s="407">
        <v>45110.0</v>
      </c>
      <c r="I369" s="407">
        <v>45110.0</v>
      </c>
      <c r="J369" s="408">
        <v>39.99</v>
      </c>
      <c r="K369" s="408">
        <v>4.79</v>
      </c>
      <c r="L369" s="35">
        <f t="shared" si="158"/>
        <v>35.2</v>
      </c>
      <c r="M369" s="87">
        <v>1.0</v>
      </c>
      <c r="N369" s="35">
        <f t="shared" si="159"/>
        <v>4.79</v>
      </c>
    </row>
    <row r="370">
      <c r="A370" s="87" t="s">
        <v>41</v>
      </c>
      <c r="B370" s="87"/>
      <c r="C370" s="87">
        <v>460.0</v>
      </c>
      <c r="D370" s="87" t="s">
        <v>865</v>
      </c>
      <c r="E370" s="33" t="s">
        <v>668</v>
      </c>
      <c r="F370" s="34">
        <v>41194.0</v>
      </c>
      <c r="G370" s="34">
        <v>43373.0</v>
      </c>
      <c r="H370" s="34">
        <v>45041.0</v>
      </c>
      <c r="I370" s="34">
        <v>45043.0</v>
      </c>
      <c r="J370" s="35">
        <v>19.99</v>
      </c>
      <c r="K370" s="35">
        <v>19.99</v>
      </c>
      <c r="L370" s="35">
        <f t="shared" si="158"/>
        <v>0</v>
      </c>
      <c r="M370" s="33">
        <v>25.0</v>
      </c>
      <c r="N370" s="35">
        <f t="shared" si="159"/>
        <v>0.7996</v>
      </c>
    </row>
    <row r="371">
      <c r="A371" s="87" t="s">
        <v>41</v>
      </c>
      <c r="B371" s="87"/>
      <c r="C371" s="87">
        <v>683.0</v>
      </c>
      <c r="D371" s="87" t="s">
        <v>906</v>
      </c>
      <c r="E371" s="87" t="s">
        <v>31</v>
      </c>
      <c r="F371" s="407">
        <v>42832.0</v>
      </c>
      <c r="G371" s="407">
        <v>43519.0</v>
      </c>
      <c r="H371" s="407">
        <v>43527.0</v>
      </c>
      <c r="I371" s="407">
        <v>43540.0</v>
      </c>
      <c r="J371" s="408">
        <v>59.99</v>
      </c>
      <c r="K371" s="408">
        <v>16.99</v>
      </c>
      <c r="L371" s="35">
        <f t="shared" si="158"/>
        <v>43</v>
      </c>
      <c r="M371" s="87">
        <v>10.0</v>
      </c>
      <c r="N371" s="35">
        <f t="shared" si="159"/>
        <v>1.699</v>
      </c>
    </row>
    <row r="372">
      <c r="A372" s="87" t="s">
        <v>41</v>
      </c>
      <c r="B372" s="87"/>
      <c r="C372" s="87">
        <v>684.0</v>
      </c>
      <c r="D372" s="87" t="s">
        <v>914</v>
      </c>
      <c r="E372" s="87" t="s">
        <v>31</v>
      </c>
      <c r="F372" s="407">
        <v>43392.0</v>
      </c>
      <c r="G372" s="407">
        <v>44539.0</v>
      </c>
      <c r="H372" s="407">
        <v>44539.0</v>
      </c>
      <c r="I372" s="407">
        <v>44539.0</v>
      </c>
      <c r="J372" s="408">
        <v>59.99</v>
      </c>
      <c r="K372" s="408">
        <v>0.0</v>
      </c>
      <c r="L372" s="35">
        <f t="shared" si="158"/>
        <v>59.99</v>
      </c>
      <c r="M372" s="87">
        <v>1.0</v>
      </c>
      <c r="N372" s="35">
        <f t="shared" si="159"/>
        <v>0</v>
      </c>
    </row>
    <row r="373">
      <c r="A373" s="87" t="s">
        <v>41</v>
      </c>
      <c r="B373" s="87"/>
      <c r="C373" s="87">
        <v>685.0</v>
      </c>
      <c r="D373" s="87" t="s">
        <v>935</v>
      </c>
      <c r="E373" s="87" t="s">
        <v>31</v>
      </c>
      <c r="F373" s="407">
        <v>44656.0</v>
      </c>
      <c r="G373" s="407">
        <v>45511.0</v>
      </c>
      <c r="H373" s="407">
        <v>45511.0</v>
      </c>
      <c r="I373" s="407">
        <v>45511.0</v>
      </c>
      <c r="J373" s="408">
        <v>59.99</v>
      </c>
      <c r="K373" s="408">
        <v>0.0</v>
      </c>
      <c r="L373" s="35">
        <f t="shared" si="158"/>
        <v>59.99</v>
      </c>
      <c r="M373" s="87">
        <v>1.0</v>
      </c>
      <c r="N373" s="35">
        <f t="shared" si="159"/>
        <v>0</v>
      </c>
    </row>
    <row r="374">
      <c r="A374" s="30"/>
      <c r="B374" s="30"/>
      <c r="C374" s="346"/>
      <c r="D374" s="30"/>
      <c r="E374" s="30"/>
      <c r="F374" s="31"/>
      <c r="G374" s="31"/>
      <c r="H374" s="31"/>
      <c r="I374" s="31"/>
      <c r="J374" s="32">
        <f t="shared" ref="J374:M374" si="160">SUM(J356:J373)</f>
        <v>381.83</v>
      </c>
      <c r="K374" s="32">
        <f t="shared" si="160"/>
        <v>83.7</v>
      </c>
      <c r="L374" s="32">
        <f t="shared" si="160"/>
        <v>298.13</v>
      </c>
      <c r="M374" s="30">
        <f t="shared" si="160"/>
        <v>160</v>
      </c>
      <c r="N374" s="32">
        <f>SUM(N356:N373)/M374</f>
        <v>0.09834526786</v>
      </c>
    </row>
    <row r="375">
      <c r="A375" s="87" t="s">
        <v>41</v>
      </c>
      <c r="B375" s="87" t="s">
        <v>251</v>
      </c>
      <c r="C375" s="87">
        <v>538.0</v>
      </c>
      <c r="D375" s="33" t="s">
        <v>895</v>
      </c>
      <c r="E375" s="33" t="s">
        <v>31</v>
      </c>
      <c r="F375" s="34">
        <v>42320.0</v>
      </c>
      <c r="G375" s="34">
        <v>42939.0</v>
      </c>
      <c r="H375" s="34">
        <v>42939.0</v>
      </c>
      <c r="I375" s="34">
        <v>42939.0</v>
      </c>
      <c r="J375" s="35">
        <v>9.99</v>
      </c>
      <c r="K375" s="35">
        <v>2.99</v>
      </c>
      <c r="L375" s="35">
        <f t="shared" ref="L375:L377" si="161">J375-K375</f>
        <v>7</v>
      </c>
      <c r="M375" s="33">
        <v>1.0</v>
      </c>
      <c r="N375" s="35">
        <f t="shared" ref="N375:N377" si="162">K375/M375</f>
        <v>2.99</v>
      </c>
    </row>
    <row r="376">
      <c r="A376" s="87" t="s">
        <v>41</v>
      </c>
      <c r="B376" s="87" t="s">
        <v>252</v>
      </c>
      <c r="C376" s="87">
        <v>910.0</v>
      </c>
      <c r="D376" s="33" t="s">
        <v>919</v>
      </c>
      <c r="E376" s="33" t="s">
        <v>31</v>
      </c>
      <c r="F376" s="34">
        <v>43886.0</v>
      </c>
      <c r="G376" s="34">
        <v>44006.0</v>
      </c>
      <c r="H376" s="34">
        <v>44006.0</v>
      </c>
      <c r="I376" s="34">
        <v>44385.0</v>
      </c>
      <c r="J376" s="35">
        <v>56.98</v>
      </c>
      <c r="K376" s="35">
        <v>37.58</v>
      </c>
      <c r="L376" s="35">
        <f t="shared" si="161"/>
        <v>19.4</v>
      </c>
      <c r="M376" s="33">
        <v>15.0</v>
      </c>
      <c r="N376" s="35">
        <f t="shared" si="162"/>
        <v>2.505333333</v>
      </c>
    </row>
    <row r="377">
      <c r="A377" s="87" t="s">
        <v>41</v>
      </c>
      <c r="B377" s="87"/>
      <c r="C377" s="87">
        <v>911.0</v>
      </c>
      <c r="D377" s="33" t="s">
        <v>936</v>
      </c>
      <c r="E377" s="87" t="s">
        <v>31</v>
      </c>
      <c r="F377" s="34">
        <v>44782.0</v>
      </c>
      <c r="G377" s="34">
        <v>45143.0</v>
      </c>
      <c r="H377" s="34">
        <v>45424.0</v>
      </c>
      <c r="I377" s="34">
        <v>45430.0</v>
      </c>
      <c r="J377" s="35">
        <v>29.99</v>
      </c>
      <c r="K377" s="35">
        <v>14.99</v>
      </c>
      <c r="L377" s="35">
        <f t="shared" si="161"/>
        <v>15</v>
      </c>
      <c r="M377" s="33">
        <v>1.0</v>
      </c>
      <c r="N377" s="35">
        <f t="shared" si="162"/>
        <v>14.99</v>
      </c>
    </row>
    <row r="378">
      <c r="A378" s="30"/>
      <c r="B378" s="30"/>
      <c r="C378" s="346"/>
      <c r="D378" s="30"/>
      <c r="E378" s="30"/>
      <c r="F378" s="31"/>
      <c r="G378" s="31"/>
      <c r="H378" s="31"/>
      <c r="I378" s="31"/>
      <c r="J378" s="32">
        <f t="shared" ref="J378:M378" si="163">SUM(J376:J377)</f>
        <v>86.97</v>
      </c>
      <c r="K378" s="32">
        <f t="shared" si="163"/>
        <v>52.57</v>
      </c>
      <c r="L378" s="32">
        <f t="shared" si="163"/>
        <v>34.4</v>
      </c>
      <c r="M378" s="30">
        <f t="shared" si="163"/>
        <v>16</v>
      </c>
      <c r="N378" s="32">
        <f>SUM(N376:N377)/M378</f>
        <v>1.093458333</v>
      </c>
    </row>
    <row r="379">
      <c r="A379" s="206" t="s">
        <v>41</v>
      </c>
      <c r="B379" s="87" t="s">
        <v>253</v>
      </c>
      <c r="C379" s="87">
        <v>92.0</v>
      </c>
      <c r="D379" s="87" t="s">
        <v>813</v>
      </c>
      <c r="E379" s="87" t="s">
        <v>44</v>
      </c>
      <c r="F379" s="34">
        <v>40115.0</v>
      </c>
      <c r="G379" s="34">
        <v>44115.0</v>
      </c>
      <c r="H379" s="34">
        <v>40336.0</v>
      </c>
      <c r="I379" s="34">
        <v>44125.0</v>
      </c>
      <c r="J379" s="35">
        <v>2.5</v>
      </c>
      <c r="K379" s="35">
        <v>2.5</v>
      </c>
      <c r="L379" s="35">
        <f t="shared" ref="L379:L380" si="164">J379-K379</f>
        <v>0</v>
      </c>
      <c r="M379" s="33">
        <v>10.0</v>
      </c>
      <c r="N379" s="35">
        <f t="shared" ref="N379:N380" si="165">K379/M379</f>
        <v>0.25</v>
      </c>
    </row>
    <row r="380">
      <c r="A380" s="33" t="s">
        <v>41</v>
      </c>
      <c r="B380" s="87"/>
      <c r="C380" s="87">
        <v>222.0</v>
      </c>
      <c r="D380" s="33" t="s">
        <v>834</v>
      </c>
      <c r="E380" s="33" t="s">
        <v>646</v>
      </c>
      <c r="F380" s="34">
        <v>40473.0</v>
      </c>
      <c r="G380" s="34">
        <v>44115.0</v>
      </c>
      <c r="H380" s="34">
        <v>45127.0</v>
      </c>
      <c r="I380" s="34">
        <v>45134.0</v>
      </c>
      <c r="J380" s="35">
        <v>2.5</v>
      </c>
      <c r="K380" s="35">
        <v>2.5</v>
      </c>
      <c r="L380" s="35">
        <f t="shared" si="164"/>
        <v>0</v>
      </c>
      <c r="M380" s="33">
        <v>5.0</v>
      </c>
      <c r="N380" s="35">
        <f t="shared" si="165"/>
        <v>0.5</v>
      </c>
    </row>
    <row r="381">
      <c r="A381" s="30"/>
      <c r="B381" s="30"/>
      <c r="C381" s="346"/>
      <c r="D381" s="30"/>
      <c r="E381" s="30"/>
      <c r="F381" s="31"/>
      <c r="G381" s="31"/>
      <c r="H381" s="31"/>
      <c r="I381" s="31"/>
      <c r="J381" s="32">
        <f t="shared" ref="J381:M381" si="166">SUM(J379:J380)</f>
        <v>5</v>
      </c>
      <c r="K381" s="32">
        <f t="shared" si="166"/>
        <v>5</v>
      </c>
      <c r="L381" s="32">
        <f t="shared" si="166"/>
        <v>0</v>
      </c>
      <c r="M381" s="30">
        <f t="shared" si="166"/>
        <v>15</v>
      </c>
      <c r="N381" s="32">
        <f>SUM(N379:N380)/M381</f>
        <v>0.05</v>
      </c>
    </row>
    <row r="382">
      <c r="A382" s="87" t="s">
        <v>41</v>
      </c>
      <c r="B382" s="87" t="s">
        <v>254</v>
      </c>
      <c r="C382" s="87">
        <v>13.0</v>
      </c>
      <c r="D382" s="33" t="s">
        <v>790</v>
      </c>
      <c r="E382" s="33" t="s">
        <v>35</v>
      </c>
      <c r="F382" s="34">
        <v>34992.0</v>
      </c>
      <c r="G382" s="34">
        <v>43014.0</v>
      </c>
      <c r="H382" s="34">
        <v>43014.0</v>
      </c>
      <c r="I382" s="34">
        <v>43014.0</v>
      </c>
      <c r="J382" s="35">
        <v>4.99</v>
      </c>
      <c r="K382" s="35">
        <v>2.99</v>
      </c>
      <c r="L382" s="35">
        <f t="shared" ref="L382:L383" si="167">J382-K382</f>
        <v>2</v>
      </c>
      <c r="M382" s="33">
        <v>10.0</v>
      </c>
      <c r="N382" s="35">
        <f t="shared" ref="N382:N383" si="168">K382/M382</f>
        <v>0.299</v>
      </c>
    </row>
    <row r="383">
      <c r="A383" s="87" t="s">
        <v>41</v>
      </c>
      <c r="B383" s="87"/>
      <c r="C383" s="87">
        <v>16.0</v>
      </c>
      <c r="D383" s="33" t="s">
        <v>798</v>
      </c>
      <c r="E383" s="33" t="s">
        <v>35</v>
      </c>
      <c r="F383" s="34">
        <v>36336.0</v>
      </c>
      <c r="G383" s="34">
        <v>42218.0</v>
      </c>
      <c r="H383" s="34">
        <v>42218.0</v>
      </c>
      <c r="I383" s="34">
        <v>42218.0</v>
      </c>
      <c r="J383" s="35">
        <v>2.49</v>
      </c>
      <c r="K383" s="35">
        <v>2.49</v>
      </c>
      <c r="L383" s="35">
        <f t="shared" si="167"/>
        <v>0</v>
      </c>
      <c r="M383" s="33">
        <v>5.0</v>
      </c>
      <c r="N383" s="35">
        <f t="shared" si="168"/>
        <v>0.498</v>
      </c>
    </row>
    <row r="384">
      <c r="A384" s="30"/>
      <c r="B384" s="30"/>
      <c r="C384" s="346"/>
      <c r="D384" s="30"/>
      <c r="E384" s="30"/>
      <c r="F384" s="31"/>
      <c r="G384" s="31"/>
      <c r="H384" s="31"/>
      <c r="I384" s="31"/>
      <c r="J384" s="32">
        <f t="shared" ref="J384:M384" si="169">SUM(J382:J383)</f>
        <v>7.48</v>
      </c>
      <c r="K384" s="32">
        <f t="shared" si="169"/>
        <v>5.48</v>
      </c>
      <c r="L384" s="32">
        <f t="shared" si="169"/>
        <v>2</v>
      </c>
      <c r="M384" s="30">
        <f t="shared" si="169"/>
        <v>15</v>
      </c>
      <c r="N384" s="32">
        <f>SUM(N382:N383)/M384</f>
        <v>0.05313333333</v>
      </c>
    </row>
    <row r="385">
      <c r="A385" s="87" t="s">
        <v>41</v>
      </c>
      <c r="B385" s="87" t="s">
        <v>255</v>
      </c>
      <c r="C385" s="87">
        <v>1008.0</v>
      </c>
      <c r="D385" s="33" t="s">
        <v>951</v>
      </c>
      <c r="E385" s="33" t="s">
        <v>663</v>
      </c>
      <c r="F385" s="34">
        <v>42990.0</v>
      </c>
      <c r="G385" s="34">
        <v>43615.0</v>
      </c>
      <c r="H385" s="34">
        <v>43616.0</v>
      </c>
      <c r="I385" s="34">
        <v>43616.0</v>
      </c>
      <c r="J385" s="35">
        <v>24.99</v>
      </c>
      <c r="K385" s="35">
        <v>9.99</v>
      </c>
      <c r="L385" s="35">
        <f t="shared" ref="L385:L389" si="170">J385-K385</f>
        <v>15</v>
      </c>
      <c r="M385" s="33">
        <v>1.0</v>
      </c>
      <c r="N385" s="35">
        <f t="shared" ref="N385:N389" si="171">K385/M385</f>
        <v>9.99</v>
      </c>
    </row>
    <row r="386">
      <c r="A386" s="87" t="s">
        <v>41</v>
      </c>
      <c r="B386" s="87" t="s">
        <v>256</v>
      </c>
      <c r="C386" s="87">
        <v>971.0</v>
      </c>
      <c r="D386" s="87" t="s">
        <v>943</v>
      </c>
      <c r="E386" s="87" t="s">
        <v>663</v>
      </c>
      <c r="F386" s="34">
        <v>42290.0</v>
      </c>
      <c r="G386" s="34">
        <v>43468.0</v>
      </c>
      <c r="H386" s="34">
        <v>43468.0</v>
      </c>
      <c r="I386" s="34">
        <v>43468.0</v>
      </c>
      <c r="J386" s="35">
        <v>19.99</v>
      </c>
      <c r="K386" s="35">
        <v>9.99</v>
      </c>
      <c r="L386" s="35">
        <f t="shared" si="170"/>
        <v>10</v>
      </c>
      <c r="M386" s="33">
        <v>1.0</v>
      </c>
      <c r="N386" s="35">
        <f t="shared" si="171"/>
        <v>9.99</v>
      </c>
    </row>
    <row r="387">
      <c r="A387" s="87" t="s">
        <v>41</v>
      </c>
      <c r="B387" s="87" t="s">
        <v>257</v>
      </c>
      <c r="C387" s="87">
        <v>868.0</v>
      </c>
      <c r="D387" s="33" t="s">
        <v>1726</v>
      </c>
      <c r="E387" s="33" t="s">
        <v>31</v>
      </c>
      <c r="F387" s="34">
        <v>42920.0</v>
      </c>
      <c r="G387" s="34">
        <v>42920.0</v>
      </c>
      <c r="H387" s="34">
        <v>42920.0</v>
      </c>
      <c r="I387" s="34">
        <v>42920.0</v>
      </c>
      <c r="J387" s="35">
        <v>0.0</v>
      </c>
      <c r="K387" s="35">
        <v>0.0</v>
      </c>
      <c r="L387" s="35">
        <f t="shared" si="170"/>
        <v>0</v>
      </c>
      <c r="M387" s="33">
        <v>1.0</v>
      </c>
      <c r="N387" s="35">
        <f t="shared" si="171"/>
        <v>0</v>
      </c>
    </row>
    <row r="388">
      <c r="A388" s="87" t="s">
        <v>41</v>
      </c>
      <c r="B388" s="87" t="s">
        <v>258</v>
      </c>
      <c r="C388" s="87">
        <v>970.0</v>
      </c>
      <c r="D388" s="33" t="s">
        <v>1727</v>
      </c>
      <c r="E388" s="33" t="s">
        <v>663</v>
      </c>
      <c r="F388" s="34">
        <v>43979.0</v>
      </c>
      <c r="G388" s="34">
        <v>44252.0</v>
      </c>
      <c r="H388" s="34">
        <v>44254.0</v>
      </c>
      <c r="I388" s="34">
        <v>44254.0</v>
      </c>
      <c r="J388" s="35">
        <v>18.99</v>
      </c>
      <c r="K388" s="35">
        <v>11.39</v>
      </c>
      <c r="L388" s="35">
        <f t="shared" si="170"/>
        <v>7.6</v>
      </c>
      <c r="M388" s="87">
        <v>2.0</v>
      </c>
      <c r="N388" s="35">
        <f t="shared" si="171"/>
        <v>5.695</v>
      </c>
    </row>
    <row r="389">
      <c r="A389" s="33" t="s">
        <v>41</v>
      </c>
      <c r="B389" s="87" t="s">
        <v>259</v>
      </c>
      <c r="C389" s="87">
        <v>322.0</v>
      </c>
      <c r="D389" s="33" t="s">
        <v>863</v>
      </c>
      <c r="E389" s="33" t="s">
        <v>646</v>
      </c>
      <c r="F389" s="34">
        <v>42269.0</v>
      </c>
      <c r="G389" s="34">
        <v>42939.0</v>
      </c>
      <c r="H389" s="34">
        <v>42939.0</v>
      </c>
      <c r="I389" s="34">
        <v>42939.0</v>
      </c>
      <c r="J389" s="35">
        <v>9.99</v>
      </c>
      <c r="K389" s="35">
        <v>2.99</v>
      </c>
      <c r="L389" s="35">
        <f t="shared" si="170"/>
        <v>7</v>
      </c>
      <c r="M389" s="33">
        <v>1.0</v>
      </c>
      <c r="N389" s="35">
        <f t="shared" si="171"/>
        <v>2.99</v>
      </c>
    </row>
    <row r="390">
      <c r="A390" s="355"/>
      <c r="B390" s="354"/>
      <c r="C390" s="354"/>
      <c r="D390" s="355"/>
      <c r="E390" s="355"/>
      <c r="F390" s="356"/>
      <c r="G390" s="356"/>
      <c r="H390" s="356"/>
      <c r="I390" s="356"/>
      <c r="J390" s="357"/>
      <c r="K390" s="357"/>
      <c r="L390" s="357"/>
      <c r="M390" s="355"/>
      <c r="N390" s="357"/>
    </row>
    <row r="391">
      <c r="A391" s="392" t="s">
        <v>261</v>
      </c>
      <c r="B391" s="392" t="s">
        <v>260</v>
      </c>
      <c r="C391" s="392">
        <v>375.0</v>
      </c>
      <c r="D391" s="393" t="s">
        <v>967</v>
      </c>
      <c r="E391" s="392" t="s">
        <v>646</v>
      </c>
      <c r="F391" s="394">
        <v>41955.0</v>
      </c>
      <c r="G391" s="394">
        <v>42832.0</v>
      </c>
      <c r="H391" s="394">
        <v>44027.0</v>
      </c>
      <c r="I391" s="394">
        <v>44027.0</v>
      </c>
      <c r="J391" s="395">
        <v>9.98</v>
      </c>
      <c r="K391" s="395">
        <v>9.98</v>
      </c>
      <c r="L391" s="395">
        <f t="shared" ref="L391:L393" si="172">J391-K391</f>
        <v>0</v>
      </c>
      <c r="M391" s="393">
        <v>5.0</v>
      </c>
      <c r="N391" s="395">
        <f t="shared" ref="N391:N393" si="173">K391/M391</f>
        <v>1.996</v>
      </c>
    </row>
    <row r="392">
      <c r="A392" s="393" t="s">
        <v>261</v>
      </c>
      <c r="B392" s="392"/>
      <c r="C392" s="392">
        <v>486.0</v>
      </c>
      <c r="D392" s="393" t="s">
        <v>969</v>
      </c>
      <c r="E392" s="393" t="s">
        <v>668</v>
      </c>
      <c r="F392" s="394">
        <v>42752.0</v>
      </c>
      <c r="G392" s="394">
        <v>42950.0</v>
      </c>
      <c r="H392" s="394">
        <v>42950.0</v>
      </c>
      <c r="I392" s="394">
        <v>42950.0</v>
      </c>
      <c r="J392" s="395">
        <v>9.99</v>
      </c>
      <c r="K392" s="395">
        <v>3.99</v>
      </c>
      <c r="L392" s="395">
        <f t="shared" si="172"/>
        <v>6</v>
      </c>
      <c r="M392" s="393">
        <v>1.0</v>
      </c>
      <c r="N392" s="395">
        <f t="shared" si="173"/>
        <v>3.99</v>
      </c>
    </row>
    <row r="393">
      <c r="A393" s="392" t="s">
        <v>261</v>
      </c>
      <c r="B393" s="392"/>
      <c r="C393" s="392">
        <v>746.0</v>
      </c>
      <c r="D393" s="393" t="s">
        <v>972</v>
      </c>
      <c r="E393" s="393" t="s">
        <v>31</v>
      </c>
      <c r="F393" s="394">
        <v>42521.0</v>
      </c>
      <c r="G393" s="394">
        <v>42811.0</v>
      </c>
      <c r="H393" s="394">
        <v>42823.0</v>
      </c>
      <c r="I393" s="394">
        <v>45425.0</v>
      </c>
      <c r="J393" s="395">
        <v>14.99</v>
      </c>
      <c r="K393" s="395">
        <v>4.49</v>
      </c>
      <c r="L393" s="395">
        <f t="shared" si="172"/>
        <v>10.5</v>
      </c>
      <c r="M393" s="393">
        <v>33.0</v>
      </c>
      <c r="N393" s="395">
        <f t="shared" si="173"/>
        <v>0.1360606061</v>
      </c>
    </row>
    <row r="394">
      <c r="A394" s="397"/>
      <c r="B394" s="397"/>
      <c r="C394" s="397"/>
      <c r="D394" s="397"/>
      <c r="E394" s="400"/>
      <c r="F394" s="401"/>
      <c r="G394" s="401"/>
      <c r="H394" s="401"/>
      <c r="I394" s="401"/>
      <c r="J394" s="402">
        <f t="shared" ref="J394:M394" si="174">SUM(J391:J393)</f>
        <v>34.96</v>
      </c>
      <c r="K394" s="402">
        <f t="shared" si="174"/>
        <v>18.46</v>
      </c>
      <c r="L394" s="402">
        <f t="shared" si="174"/>
        <v>16.5</v>
      </c>
      <c r="M394" s="400">
        <f t="shared" si="174"/>
        <v>39</v>
      </c>
      <c r="N394" s="402">
        <f>SUM(N391:N393)/M394</f>
        <v>0.156975913</v>
      </c>
    </row>
    <row r="395">
      <c r="A395" s="392" t="s">
        <v>261</v>
      </c>
      <c r="B395" s="392" t="s">
        <v>262</v>
      </c>
      <c r="C395" s="392">
        <v>935.0</v>
      </c>
      <c r="D395" s="393" t="s">
        <v>974</v>
      </c>
      <c r="E395" s="392" t="s">
        <v>31</v>
      </c>
      <c r="F395" s="394">
        <v>43704.0</v>
      </c>
      <c r="G395" s="394">
        <v>44334.0</v>
      </c>
      <c r="H395" s="394">
        <v>44342.0</v>
      </c>
      <c r="I395" s="394">
        <v>44354.0</v>
      </c>
      <c r="J395" s="395">
        <v>29.99</v>
      </c>
      <c r="K395" s="395">
        <v>0.0</v>
      </c>
      <c r="L395" s="395">
        <f t="shared" ref="L395:L400" si="175">J395-K395</f>
        <v>29.99</v>
      </c>
      <c r="M395" s="393">
        <v>43.0</v>
      </c>
      <c r="N395" s="395">
        <f t="shared" ref="N395:N400" si="176">K395/M395</f>
        <v>0</v>
      </c>
    </row>
    <row r="396">
      <c r="A396" s="392" t="s">
        <v>261</v>
      </c>
      <c r="B396" s="392" t="s">
        <v>263</v>
      </c>
      <c r="C396" s="392">
        <v>541.0</v>
      </c>
      <c r="D396" s="393" t="s">
        <v>973</v>
      </c>
      <c r="E396" s="393" t="s">
        <v>31</v>
      </c>
      <c r="F396" s="394">
        <v>42962.0</v>
      </c>
      <c r="G396" s="394">
        <v>43699.0</v>
      </c>
      <c r="H396" s="394">
        <v>43701.0</v>
      </c>
      <c r="I396" s="394">
        <v>43701.0</v>
      </c>
      <c r="J396" s="395">
        <v>139.98</v>
      </c>
      <c r="K396" s="395">
        <v>84.98</v>
      </c>
      <c r="L396" s="395">
        <f t="shared" si="175"/>
        <v>55</v>
      </c>
      <c r="M396" s="392">
        <v>2.0</v>
      </c>
      <c r="N396" s="395">
        <f t="shared" si="176"/>
        <v>42.49</v>
      </c>
    </row>
    <row r="397">
      <c r="A397" s="393" t="s">
        <v>261</v>
      </c>
      <c r="B397" s="392" t="s">
        <v>264</v>
      </c>
      <c r="C397" s="392">
        <v>389.0</v>
      </c>
      <c r="D397" s="393" t="s">
        <v>966</v>
      </c>
      <c r="E397" s="393" t="s">
        <v>646</v>
      </c>
      <c r="F397" s="394">
        <v>41857.0</v>
      </c>
      <c r="G397" s="394">
        <v>42875.0</v>
      </c>
      <c r="H397" s="394">
        <v>42875.0</v>
      </c>
      <c r="I397" s="394">
        <v>42875.0</v>
      </c>
      <c r="J397" s="395">
        <v>14.99</v>
      </c>
      <c r="K397" s="395">
        <v>3.99</v>
      </c>
      <c r="L397" s="395">
        <f t="shared" si="175"/>
        <v>11</v>
      </c>
      <c r="M397" s="393">
        <v>4.0</v>
      </c>
      <c r="N397" s="395">
        <f t="shared" si="176"/>
        <v>0.9975</v>
      </c>
    </row>
    <row r="398">
      <c r="A398" s="393" t="s">
        <v>261</v>
      </c>
      <c r="B398" s="392" t="s">
        <v>265</v>
      </c>
      <c r="C398" s="392">
        <v>402.0</v>
      </c>
      <c r="D398" s="393" t="s">
        <v>961</v>
      </c>
      <c r="E398" s="393" t="s">
        <v>646</v>
      </c>
      <c r="F398" s="394">
        <v>40073.0</v>
      </c>
      <c r="G398" s="394">
        <v>42951.0</v>
      </c>
      <c r="H398" s="394">
        <v>43095.0</v>
      </c>
      <c r="I398" s="394">
        <v>45183.0</v>
      </c>
      <c r="J398" s="395">
        <v>9.99</v>
      </c>
      <c r="K398" s="395">
        <v>2.99</v>
      </c>
      <c r="L398" s="395">
        <f t="shared" si="175"/>
        <v>7</v>
      </c>
      <c r="M398" s="393">
        <v>2.0</v>
      </c>
      <c r="N398" s="395">
        <f t="shared" si="176"/>
        <v>1.495</v>
      </c>
    </row>
    <row r="399">
      <c r="A399" s="393" t="s">
        <v>261</v>
      </c>
      <c r="B399" s="392"/>
      <c r="C399" s="392">
        <v>403.0</v>
      </c>
      <c r="D399" s="393" t="s">
        <v>962</v>
      </c>
      <c r="E399" s="393" t="s">
        <v>646</v>
      </c>
      <c r="F399" s="394">
        <v>40975.0</v>
      </c>
      <c r="G399" s="394">
        <v>42951.0</v>
      </c>
      <c r="H399" s="394">
        <v>43095.0</v>
      </c>
      <c r="I399" s="394">
        <v>43095.0</v>
      </c>
      <c r="J399" s="395">
        <v>9.99</v>
      </c>
      <c r="K399" s="395">
        <v>2.99</v>
      </c>
      <c r="L399" s="395">
        <f t="shared" si="175"/>
        <v>7</v>
      </c>
      <c r="M399" s="393">
        <v>1.0</v>
      </c>
      <c r="N399" s="395">
        <f t="shared" si="176"/>
        <v>2.99</v>
      </c>
    </row>
    <row r="400">
      <c r="A400" s="392" t="s">
        <v>261</v>
      </c>
      <c r="B400" s="392"/>
      <c r="C400" s="392">
        <v>905.0</v>
      </c>
      <c r="D400" s="393" t="s">
        <v>971</v>
      </c>
      <c r="E400" s="393" t="s">
        <v>31</v>
      </c>
      <c r="F400" s="394">
        <v>42360.0</v>
      </c>
      <c r="G400" s="394">
        <v>42951.0</v>
      </c>
      <c r="H400" s="394">
        <v>43095.0</v>
      </c>
      <c r="I400" s="394">
        <v>43095.0</v>
      </c>
      <c r="J400" s="395">
        <v>9.99</v>
      </c>
      <c r="K400" s="395">
        <v>1.99</v>
      </c>
      <c r="L400" s="395">
        <f t="shared" si="175"/>
        <v>8</v>
      </c>
      <c r="M400" s="393">
        <v>1.0</v>
      </c>
      <c r="N400" s="395">
        <f t="shared" si="176"/>
        <v>1.99</v>
      </c>
    </row>
    <row r="401">
      <c r="A401" s="397"/>
      <c r="B401" s="397"/>
      <c r="C401" s="397"/>
      <c r="D401" s="397"/>
      <c r="E401" s="400"/>
      <c r="F401" s="401"/>
      <c r="G401" s="401"/>
      <c r="H401" s="401"/>
      <c r="I401" s="401"/>
      <c r="J401" s="402">
        <f t="shared" ref="J401:M401" si="177">SUM(J398:J400)</f>
        <v>29.97</v>
      </c>
      <c r="K401" s="402">
        <f t="shared" si="177"/>
        <v>7.97</v>
      </c>
      <c r="L401" s="402">
        <f t="shared" si="177"/>
        <v>22</v>
      </c>
      <c r="M401" s="400">
        <f t="shared" si="177"/>
        <v>4</v>
      </c>
      <c r="N401" s="402">
        <f>SUM(N398:N400)/M401</f>
        <v>1.61875</v>
      </c>
    </row>
    <row r="402">
      <c r="A402" s="393" t="s">
        <v>261</v>
      </c>
      <c r="B402" s="392" t="s">
        <v>266</v>
      </c>
      <c r="C402" s="392">
        <v>368.0</v>
      </c>
      <c r="D402" s="392" t="s">
        <v>960</v>
      </c>
      <c r="E402" s="393" t="s">
        <v>646</v>
      </c>
      <c r="F402" s="394">
        <v>39443.0</v>
      </c>
      <c r="G402" s="394">
        <v>42754.0</v>
      </c>
      <c r="H402" s="394">
        <v>42754.0</v>
      </c>
      <c r="I402" s="394">
        <v>42754.0</v>
      </c>
      <c r="J402" s="395">
        <v>32.98</v>
      </c>
      <c r="K402" s="395">
        <v>17.98</v>
      </c>
      <c r="L402" s="395">
        <f t="shared" ref="L402:L404" si="178">J402-K402</f>
        <v>15</v>
      </c>
      <c r="M402" s="393">
        <v>1.0</v>
      </c>
      <c r="N402" s="395">
        <f t="shared" ref="N402:N404" si="179">K402/M402</f>
        <v>17.98</v>
      </c>
    </row>
    <row r="403">
      <c r="A403" s="392" t="s">
        <v>261</v>
      </c>
      <c r="B403" s="392"/>
      <c r="C403" s="392">
        <v>795.0</v>
      </c>
      <c r="D403" s="393" t="s">
        <v>970</v>
      </c>
      <c r="E403" s="393" t="s">
        <v>31</v>
      </c>
      <c r="F403" s="394">
        <v>41607.0</v>
      </c>
      <c r="G403" s="394">
        <v>42925.0</v>
      </c>
      <c r="H403" s="394">
        <v>43080.0</v>
      </c>
      <c r="I403" s="394">
        <v>45354.0</v>
      </c>
      <c r="J403" s="395">
        <v>12.99</v>
      </c>
      <c r="K403" s="395">
        <v>3.99</v>
      </c>
      <c r="L403" s="395">
        <f t="shared" si="178"/>
        <v>9</v>
      </c>
      <c r="M403" s="393">
        <v>7.0</v>
      </c>
      <c r="N403" s="395">
        <f t="shared" si="179"/>
        <v>0.57</v>
      </c>
    </row>
    <row r="404">
      <c r="A404" s="393" t="s">
        <v>261</v>
      </c>
      <c r="B404" s="392"/>
      <c r="C404" s="411">
        <v>1029.0</v>
      </c>
      <c r="D404" s="393" t="s">
        <v>976</v>
      </c>
      <c r="E404" s="393" t="s">
        <v>74</v>
      </c>
      <c r="F404" s="394">
        <v>44316.0</v>
      </c>
      <c r="G404" s="394">
        <v>44883.0</v>
      </c>
      <c r="H404" s="394">
        <v>45521.0</v>
      </c>
      <c r="I404" s="394">
        <v>45521.0</v>
      </c>
      <c r="J404" s="405">
        <v>79.99</v>
      </c>
      <c r="K404" s="405">
        <v>39.99</v>
      </c>
      <c r="L404" s="405">
        <f t="shared" si="178"/>
        <v>40</v>
      </c>
      <c r="M404" s="392">
        <v>2.0</v>
      </c>
      <c r="N404" s="395">
        <f t="shared" si="179"/>
        <v>19.995</v>
      </c>
    </row>
    <row r="405">
      <c r="A405" s="397"/>
      <c r="B405" s="397"/>
      <c r="C405" s="397"/>
      <c r="D405" s="397"/>
      <c r="E405" s="400"/>
      <c r="F405" s="401"/>
      <c r="G405" s="401"/>
      <c r="H405" s="401"/>
      <c r="I405" s="401"/>
      <c r="J405" s="402">
        <f t="shared" ref="J405:M405" si="180">SUM(J402:J404)</f>
        <v>125.96</v>
      </c>
      <c r="K405" s="402">
        <f t="shared" si="180"/>
        <v>61.96</v>
      </c>
      <c r="L405" s="402">
        <f t="shared" si="180"/>
        <v>64</v>
      </c>
      <c r="M405" s="400">
        <f t="shared" si="180"/>
        <v>10</v>
      </c>
      <c r="N405" s="402">
        <f>SUM(N402:N404)/M405</f>
        <v>3.8545</v>
      </c>
    </row>
    <row r="406">
      <c r="A406" s="393" t="s">
        <v>261</v>
      </c>
      <c r="B406" s="392" t="s">
        <v>267</v>
      </c>
      <c r="C406" s="392">
        <v>183.0</v>
      </c>
      <c r="D406" s="393" t="s">
        <v>968</v>
      </c>
      <c r="E406" s="393" t="s">
        <v>646</v>
      </c>
      <c r="F406" s="394">
        <v>42152.0</v>
      </c>
      <c r="G406" s="394">
        <v>43519.0</v>
      </c>
      <c r="H406" s="394">
        <v>43675.0</v>
      </c>
      <c r="I406" s="394">
        <v>43681.0</v>
      </c>
      <c r="J406" s="395">
        <v>11.99</v>
      </c>
      <c r="K406" s="395">
        <v>4.99</v>
      </c>
      <c r="L406" s="395">
        <f t="shared" ref="L406:L408" si="181">J406-K406</f>
        <v>7</v>
      </c>
      <c r="M406" s="392">
        <v>2.0</v>
      </c>
      <c r="N406" s="395">
        <f t="shared" ref="N406:N408" si="182">K406/M406</f>
        <v>2.495</v>
      </c>
    </row>
    <row r="407">
      <c r="A407" s="412" t="s">
        <v>261</v>
      </c>
      <c r="B407" s="392" t="s">
        <v>268</v>
      </c>
      <c r="C407" s="392">
        <v>114.0</v>
      </c>
      <c r="D407" s="393" t="s">
        <v>959</v>
      </c>
      <c r="E407" s="393" t="s">
        <v>44</v>
      </c>
      <c r="F407" s="394">
        <v>37267.0</v>
      </c>
      <c r="G407" s="394">
        <v>42950.0</v>
      </c>
      <c r="H407" s="394">
        <v>44181.0</v>
      </c>
      <c r="I407" s="394">
        <v>44181.0</v>
      </c>
      <c r="J407" s="395">
        <v>13.99</v>
      </c>
      <c r="K407" s="395">
        <v>5.99</v>
      </c>
      <c r="L407" s="395">
        <f t="shared" si="181"/>
        <v>8</v>
      </c>
      <c r="M407" s="393">
        <v>2.0</v>
      </c>
      <c r="N407" s="395">
        <f t="shared" si="182"/>
        <v>2.995</v>
      </c>
    </row>
    <row r="408">
      <c r="A408" s="392" t="s">
        <v>261</v>
      </c>
      <c r="B408" s="392"/>
      <c r="C408" s="392">
        <v>496.0</v>
      </c>
      <c r="D408" s="392" t="s">
        <v>975</v>
      </c>
      <c r="E408" s="393" t="s">
        <v>31</v>
      </c>
      <c r="F408" s="394">
        <v>44474.0</v>
      </c>
      <c r="G408" s="394">
        <v>45111.0</v>
      </c>
      <c r="H408" s="394">
        <v>45111.0</v>
      </c>
      <c r="I408" s="394">
        <v>45111.0</v>
      </c>
      <c r="J408" s="395">
        <v>29.99</v>
      </c>
      <c r="K408" s="395">
        <v>0.0</v>
      </c>
      <c r="L408" s="395">
        <f t="shared" si="181"/>
        <v>29.99</v>
      </c>
      <c r="M408" s="392">
        <v>1.0</v>
      </c>
      <c r="N408" s="395">
        <f t="shared" si="182"/>
        <v>0</v>
      </c>
    </row>
    <row r="409">
      <c r="A409" s="397"/>
      <c r="B409" s="397"/>
      <c r="C409" s="397"/>
      <c r="D409" s="397"/>
      <c r="E409" s="400"/>
      <c r="F409" s="401"/>
      <c r="G409" s="401"/>
      <c r="H409" s="401"/>
      <c r="I409" s="401"/>
      <c r="J409" s="402">
        <f t="shared" ref="J409:M409" si="183">SUM(J407:J408)</f>
        <v>43.98</v>
      </c>
      <c r="K409" s="402">
        <f t="shared" si="183"/>
        <v>5.99</v>
      </c>
      <c r="L409" s="402">
        <f t="shared" si="183"/>
        <v>37.99</v>
      </c>
      <c r="M409" s="400">
        <f t="shared" si="183"/>
        <v>3</v>
      </c>
      <c r="N409" s="402">
        <f>SUM(N407:N408)/M409</f>
        <v>0.9983333333</v>
      </c>
    </row>
    <row r="410">
      <c r="A410" s="393" t="s">
        <v>261</v>
      </c>
      <c r="B410" s="392" t="s">
        <v>269</v>
      </c>
      <c r="C410" s="392">
        <v>177.0</v>
      </c>
      <c r="D410" s="392" t="s">
        <v>963</v>
      </c>
      <c r="E410" s="393" t="s">
        <v>646</v>
      </c>
      <c r="F410" s="394">
        <v>41180.0</v>
      </c>
      <c r="G410" s="394">
        <v>41999.0</v>
      </c>
      <c r="H410" s="394">
        <v>42001.0</v>
      </c>
      <c r="I410" s="394">
        <v>44799.0</v>
      </c>
      <c r="J410" s="395">
        <v>10.0</v>
      </c>
      <c r="K410" s="395">
        <v>10.0</v>
      </c>
      <c r="L410" s="395">
        <f t="shared" ref="L410:L412" si="184">J410-K410</f>
        <v>0</v>
      </c>
      <c r="M410" s="393">
        <v>5.0</v>
      </c>
      <c r="N410" s="395">
        <f t="shared" ref="N410:N412" si="185">K410/M410</f>
        <v>2</v>
      </c>
    </row>
    <row r="411">
      <c r="A411" s="393" t="s">
        <v>261</v>
      </c>
      <c r="B411" s="392"/>
      <c r="C411" s="392">
        <v>178.0</v>
      </c>
      <c r="D411" s="392" t="s">
        <v>964</v>
      </c>
      <c r="E411" s="393" t="s">
        <v>646</v>
      </c>
      <c r="F411" s="394">
        <v>41180.0</v>
      </c>
      <c r="G411" s="394">
        <v>41999.0</v>
      </c>
      <c r="H411" s="394">
        <v>42001.0</v>
      </c>
      <c r="I411" s="394">
        <v>44799.0</v>
      </c>
      <c r="J411" s="395">
        <v>10.0</v>
      </c>
      <c r="K411" s="395">
        <v>10.0</v>
      </c>
      <c r="L411" s="395">
        <f t="shared" si="184"/>
        <v>0</v>
      </c>
      <c r="M411" s="393">
        <v>2.0</v>
      </c>
      <c r="N411" s="395">
        <f t="shared" si="185"/>
        <v>5</v>
      </c>
    </row>
    <row r="412">
      <c r="A412" s="393" t="s">
        <v>261</v>
      </c>
      <c r="B412" s="392"/>
      <c r="C412" s="392">
        <v>179.0</v>
      </c>
      <c r="D412" s="392" t="s">
        <v>965</v>
      </c>
      <c r="E412" s="393" t="s">
        <v>646</v>
      </c>
      <c r="F412" s="394">
        <v>41180.0</v>
      </c>
      <c r="G412" s="394">
        <v>41999.0</v>
      </c>
      <c r="H412" s="394">
        <v>42001.0</v>
      </c>
      <c r="I412" s="394">
        <v>44799.0</v>
      </c>
      <c r="J412" s="395">
        <v>9.99</v>
      </c>
      <c r="K412" s="395">
        <v>9.99</v>
      </c>
      <c r="L412" s="395">
        <f t="shared" si="184"/>
        <v>0</v>
      </c>
      <c r="M412" s="393">
        <v>1.0</v>
      </c>
      <c r="N412" s="395">
        <f t="shared" si="185"/>
        <v>9.99</v>
      </c>
    </row>
    <row r="413">
      <c r="A413" s="397"/>
      <c r="B413" s="397"/>
      <c r="C413" s="397"/>
      <c r="D413" s="397"/>
      <c r="E413" s="400"/>
      <c r="F413" s="401"/>
      <c r="G413" s="401"/>
      <c r="H413" s="401"/>
      <c r="I413" s="401"/>
      <c r="J413" s="402">
        <f t="shared" ref="J413:M413" si="186">SUM(J410:J412)</f>
        <v>29.99</v>
      </c>
      <c r="K413" s="402">
        <f t="shared" si="186"/>
        <v>29.99</v>
      </c>
      <c r="L413" s="402">
        <f t="shared" si="186"/>
        <v>0</v>
      </c>
      <c r="M413" s="400">
        <f t="shared" si="186"/>
        <v>8</v>
      </c>
      <c r="N413" s="402">
        <f>SUM(N410:N412)/M413</f>
        <v>2.12375</v>
      </c>
    </row>
    <row r="414">
      <c r="A414" s="393"/>
      <c r="B414" s="392"/>
      <c r="C414" s="392"/>
      <c r="D414" s="392"/>
      <c r="E414" s="393"/>
      <c r="F414" s="394"/>
      <c r="G414" s="394"/>
      <c r="H414" s="394"/>
      <c r="I414" s="394"/>
      <c r="J414" s="395"/>
      <c r="K414" s="395"/>
      <c r="L414" s="395"/>
      <c r="M414" s="393"/>
      <c r="N414" s="395"/>
    </row>
    <row r="415">
      <c r="A415" s="400" t="s">
        <v>271</v>
      </c>
      <c r="B415" s="397" t="s">
        <v>270</v>
      </c>
      <c r="C415" s="397">
        <v>221.0</v>
      </c>
      <c r="D415" s="400" t="s">
        <v>985</v>
      </c>
      <c r="E415" s="400" t="s">
        <v>646</v>
      </c>
      <c r="F415" s="401">
        <v>41194.0</v>
      </c>
      <c r="G415" s="401">
        <v>44091.0</v>
      </c>
      <c r="H415" s="401">
        <v>44413.0</v>
      </c>
      <c r="I415" s="401">
        <v>44416.0</v>
      </c>
      <c r="J415" s="402">
        <v>24.99</v>
      </c>
      <c r="K415" s="402">
        <v>3.0</v>
      </c>
      <c r="L415" s="402">
        <f t="shared" ref="L415:L420" si="187">J415-K415</f>
        <v>21.99</v>
      </c>
      <c r="M415" s="400">
        <v>5.0</v>
      </c>
      <c r="N415" s="402">
        <f t="shared" ref="N415:N420" si="188">K415/M415</f>
        <v>0.6</v>
      </c>
    </row>
    <row r="416">
      <c r="A416" s="397" t="s">
        <v>271</v>
      </c>
      <c r="B416" s="397" t="s">
        <v>272</v>
      </c>
      <c r="C416" s="397">
        <v>297.0</v>
      </c>
      <c r="D416" s="397" t="s">
        <v>990</v>
      </c>
      <c r="E416" s="397" t="s">
        <v>646</v>
      </c>
      <c r="F416" s="398">
        <v>41976.0</v>
      </c>
      <c r="G416" s="398">
        <v>42635.0</v>
      </c>
      <c r="H416" s="398">
        <v>42799.0</v>
      </c>
      <c r="I416" s="398">
        <v>42799.0</v>
      </c>
      <c r="J416" s="413">
        <v>4.99</v>
      </c>
      <c r="K416" s="413">
        <v>4.99</v>
      </c>
      <c r="L416" s="402">
        <f t="shared" si="187"/>
        <v>0</v>
      </c>
      <c r="M416" s="397">
        <v>1.0</v>
      </c>
      <c r="N416" s="402">
        <f t="shared" si="188"/>
        <v>4.99</v>
      </c>
    </row>
    <row r="417">
      <c r="A417" s="397" t="s">
        <v>271</v>
      </c>
      <c r="B417" s="397"/>
      <c r="C417" s="397">
        <v>298.0</v>
      </c>
      <c r="D417" s="397" t="s">
        <v>991</v>
      </c>
      <c r="E417" s="397" t="s">
        <v>646</v>
      </c>
      <c r="F417" s="398">
        <v>41976.0</v>
      </c>
      <c r="G417" s="398">
        <v>42635.0</v>
      </c>
      <c r="H417" s="398">
        <v>42799.0</v>
      </c>
      <c r="I417" s="398">
        <v>42799.0</v>
      </c>
      <c r="J417" s="413">
        <v>14.99</v>
      </c>
      <c r="K417" s="413">
        <v>9.99</v>
      </c>
      <c r="L417" s="402">
        <f t="shared" si="187"/>
        <v>5</v>
      </c>
      <c r="M417" s="397">
        <v>1.0</v>
      </c>
      <c r="N417" s="402">
        <f t="shared" si="188"/>
        <v>9.99</v>
      </c>
    </row>
    <row r="418">
      <c r="A418" s="397" t="s">
        <v>271</v>
      </c>
      <c r="B418" s="397"/>
      <c r="C418" s="397">
        <v>736.0</v>
      </c>
      <c r="D418" s="397" t="s">
        <v>997</v>
      </c>
      <c r="E418" s="397" t="s">
        <v>31</v>
      </c>
      <c r="F418" s="398">
        <v>41970.0</v>
      </c>
      <c r="G418" s="398">
        <v>42635.0</v>
      </c>
      <c r="H418" s="398">
        <v>42799.0</v>
      </c>
      <c r="I418" s="398">
        <v>42799.0</v>
      </c>
      <c r="J418" s="413">
        <v>9.99</v>
      </c>
      <c r="K418" s="413">
        <v>4.99</v>
      </c>
      <c r="L418" s="402">
        <f t="shared" si="187"/>
        <v>5</v>
      </c>
      <c r="M418" s="397">
        <v>1.0</v>
      </c>
      <c r="N418" s="402">
        <f t="shared" si="188"/>
        <v>4.99</v>
      </c>
    </row>
    <row r="419">
      <c r="A419" s="397" t="s">
        <v>271</v>
      </c>
      <c r="B419" s="397"/>
      <c r="C419" s="397">
        <v>492.0</v>
      </c>
      <c r="D419" s="397" t="s">
        <v>1006</v>
      </c>
      <c r="E419" s="397" t="s">
        <v>31</v>
      </c>
      <c r="F419" s="398">
        <v>43599.0</v>
      </c>
      <c r="G419" s="398">
        <v>44213.0</v>
      </c>
      <c r="H419" s="398">
        <v>44291.0</v>
      </c>
      <c r="I419" s="398">
        <v>45410.0</v>
      </c>
      <c r="J419" s="413">
        <v>51.98</v>
      </c>
      <c r="K419" s="413">
        <v>16.98</v>
      </c>
      <c r="L419" s="402">
        <f t="shared" si="187"/>
        <v>35</v>
      </c>
      <c r="M419" s="397">
        <v>34.0</v>
      </c>
      <c r="N419" s="402">
        <f t="shared" si="188"/>
        <v>0.4994117647</v>
      </c>
    </row>
    <row r="420">
      <c r="A420" s="400" t="s">
        <v>271</v>
      </c>
      <c r="B420" s="397"/>
      <c r="C420" s="397">
        <v>1013.0</v>
      </c>
      <c r="D420" s="397" t="s">
        <v>1014</v>
      </c>
      <c r="E420" s="397" t="s">
        <v>74</v>
      </c>
      <c r="F420" s="398">
        <v>44852.0</v>
      </c>
      <c r="G420" s="398">
        <v>45214.0</v>
      </c>
      <c r="H420" s="398">
        <v>45410.0</v>
      </c>
      <c r="I420" s="398">
        <v>45412.0</v>
      </c>
      <c r="J420" s="399">
        <v>59.99</v>
      </c>
      <c r="K420" s="399">
        <v>29.99</v>
      </c>
      <c r="L420" s="402">
        <f t="shared" si="187"/>
        <v>30</v>
      </c>
      <c r="M420" s="397">
        <v>6.0</v>
      </c>
      <c r="N420" s="402">
        <f t="shared" si="188"/>
        <v>4.998333333</v>
      </c>
    </row>
    <row r="421">
      <c r="A421" s="392"/>
      <c r="B421" s="392"/>
      <c r="C421" s="392"/>
      <c r="D421" s="393"/>
      <c r="E421" s="392"/>
      <c r="F421" s="394"/>
      <c r="G421" s="394"/>
      <c r="H421" s="393"/>
      <c r="I421" s="393"/>
      <c r="J421" s="395">
        <f t="shared" ref="J421:M421" si="189">SUM(J416:J420)</f>
        <v>141.94</v>
      </c>
      <c r="K421" s="395">
        <f t="shared" si="189"/>
        <v>66.94</v>
      </c>
      <c r="L421" s="395">
        <f t="shared" si="189"/>
        <v>75</v>
      </c>
      <c r="M421" s="393">
        <f t="shared" si="189"/>
        <v>43</v>
      </c>
      <c r="N421" s="395">
        <f>SUM(N416:N420)/M421</f>
        <v>0.5922731418</v>
      </c>
    </row>
    <row r="422">
      <c r="A422" s="396" t="s">
        <v>271</v>
      </c>
      <c r="B422" s="397" t="s">
        <v>273</v>
      </c>
      <c r="C422" s="397">
        <v>48.0</v>
      </c>
      <c r="D422" s="397" t="s">
        <v>1728</v>
      </c>
      <c r="E422" s="400" t="s">
        <v>35</v>
      </c>
      <c r="F422" s="401">
        <v>37148.0</v>
      </c>
      <c r="G422" s="401">
        <v>40538.0</v>
      </c>
      <c r="H422" s="401">
        <v>40538.0</v>
      </c>
      <c r="I422" s="401">
        <v>40538.0</v>
      </c>
      <c r="J422" s="402">
        <v>9.99</v>
      </c>
      <c r="K422" s="402">
        <v>9.99</v>
      </c>
      <c r="L422" s="402">
        <f t="shared" ref="L422:L428" si="190">J422-K422</f>
        <v>0</v>
      </c>
      <c r="M422" s="400">
        <v>45.0</v>
      </c>
      <c r="N422" s="402">
        <f t="shared" ref="N422:N428" si="191">K422/M422</f>
        <v>0.222</v>
      </c>
    </row>
    <row r="423">
      <c r="A423" s="397" t="s">
        <v>271</v>
      </c>
      <c r="B423" s="397" t="s">
        <v>274</v>
      </c>
      <c r="C423" s="397">
        <v>858.0</v>
      </c>
      <c r="D423" s="397" t="s">
        <v>1012</v>
      </c>
      <c r="E423" s="397" t="s">
        <v>31</v>
      </c>
      <c r="F423" s="401">
        <v>45006.0</v>
      </c>
      <c r="G423" s="401">
        <v>45080.0</v>
      </c>
      <c r="H423" s="401">
        <v>45080.0</v>
      </c>
      <c r="I423" s="401">
        <v>45080.0</v>
      </c>
      <c r="J423" s="402">
        <v>29.99</v>
      </c>
      <c r="K423" s="402">
        <v>17.49</v>
      </c>
      <c r="L423" s="402">
        <f t="shared" si="190"/>
        <v>12.5</v>
      </c>
      <c r="M423" s="397">
        <v>2.0</v>
      </c>
      <c r="N423" s="402">
        <f t="shared" si="191"/>
        <v>8.745</v>
      </c>
    </row>
    <row r="424">
      <c r="A424" s="400" t="s">
        <v>271</v>
      </c>
      <c r="B424" s="397" t="s">
        <v>275</v>
      </c>
      <c r="C424" s="397">
        <v>207.0</v>
      </c>
      <c r="D424" s="400" t="s">
        <v>993</v>
      </c>
      <c r="E424" s="400" t="s">
        <v>646</v>
      </c>
      <c r="F424" s="401">
        <v>42130.0</v>
      </c>
      <c r="G424" s="401">
        <v>42950.0</v>
      </c>
      <c r="H424" s="401">
        <v>43682.0</v>
      </c>
      <c r="I424" s="401">
        <v>45006.0</v>
      </c>
      <c r="J424" s="402">
        <v>4.99</v>
      </c>
      <c r="K424" s="402">
        <v>1.99</v>
      </c>
      <c r="L424" s="402">
        <f t="shared" si="190"/>
        <v>3</v>
      </c>
      <c r="M424" s="400">
        <v>1.0</v>
      </c>
      <c r="N424" s="402">
        <f t="shared" si="191"/>
        <v>1.99</v>
      </c>
    </row>
    <row r="425">
      <c r="A425" s="397" t="s">
        <v>271</v>
      </c>
      <c r="B425" s="397" t="s">
        <v>276</v>
      </c>
      <c r="C425" s="397">
        <v>839.0</v>
      </c>
      <c r="D425" s="400" t="s">
        <v>1011</v>
      </c>
      <c r="E425" s="397" t="s">
        <v>31</v>
      </c>
      <c r="F425" s="401">
        <v>44761.0</v>
      </c>
      <c r="G425" s="401">
        <v>44889.0</v>
      </c>
      <c r="H425" s="401">
        <v>44890.0</v>
      </c>
      <c r="I425" s="401">
        <v>44905.0</v>
      </c>
      <c r="J425" s="402">
        <v>29.99</v>
      </c>
      <c r="K425" s="402">
        <v>18.99</v>
      </c>
      <c r="L425" s="402">
        <f t="shared" si="190"/>
        <v>11</v>
      </c>
      <c r="M425" s="400">
        <v>11.0</v>
      </c>
      <c r="N425" s="402">
        <f t="shared" si="191"/>
        <v>1.726363636</v>
      </c>
    </row>
    <row r="426">
      <c r="A426" s="397" t="s">
        <v>271</v>
      </c>
      <c r="B426" s="397" t="s">
        <v>277</v>
      </c>
      <c r="C426" s="397">
        <v>524.0</v>
      </c>
      <c r="D426" s="400" t="s">
        <v>999</v>
      </c>
      <c r="E426" s="400" t="s">
        <v>31</v>
      </c>
      <c r="F426" s="401">
        <v>42269.0</v>
      </c>
      <c r="G426" s="401">
        <v>43824.0</v>
      </c>
      <c r="H426" s="401">
        <v>43825.0</v>
      </c>
      <c r="I426" s="401">
        <v>45357.0</v>
      </c>
      <c r="J426" s="402">
        <v>19.99</v>
      </c>
      <c r="K426" s="402">
        <v>7.49</v>
      </c>
      <c r="L426" s="402">
        <f t="shared" si="190"/>
        <v>12.5</v>
      </c>
      <c r="M426" s="400">
        <v>6.0</v>
      </c>
      <c r="N426" s="402">
        <f t="shared" si="191"/>
        <v>1.248333333</v>
      </c>
    </row>
    <row r="427">
      <c r="A427" s="400" t="s">
        <v>271</v>
      </c>
      <c r="B427" s="397" t="s">
        <v>278</v>
      </c>
      <c r="C427" s="397">
        <v>180.0</v>
      </c>
      <c r="D427" s="397" t="s">
        <v>989</v>
      </c>
      <c r="E427" s="400" t="s">
        <v>646</v>
      </c>
      <c r="F427" s="401">
        <v>41815.0</v>
      </c>
      <c r="G427" s="401">
        <v>43727.0</v>
      </c>
      <c r="H427" s="401">
        <v>43757.0</v>
      </c>
      <c r="I427" s="401">
        <v>43757.0</v>
      </c>
      <c r="J427" s="402">
        <v>7.99</v>
      </c>
      <c r="K427" s="402">
        <v>2.99</v>
      </c>
      <c r="L427" s="402">
        <f t="shared" si="190"/>
        <v>5</v>
      </c>
      <c r="M427" s="397">
        <v>2.0</v>
      </c>
      <c r="N427" s="402">
        <f t="shared" si="191"/>
        <v>1.495</v>
      </c>
    </row>
    <row r="428">
      <c r="A428" s="397" t="s">
        <v>271</v>
      </c>
      <c r="B428" s="397"/>
      <c r="C428" s="397">
        <v>623.0</v>
      </c>
      <c r="D428" s="397" t="s">
        <v>1005</v>
      </c>
      <c r="E428" s="400" t="s">
        <v>31</v>
      </c>
      <c r="F428" s="401">
        <v>43424.0</v>
      </c>
      <c r="G428" s="401">
        <v>44708.0</v>
      </c>
      <c r="H428" s="401">
        <v>44708.0</v>
      </c>
      <c r="I428" s="401">
        <v>44708.0</v>
      </c>
      <c r="J428" s="402">
        <v>19.99</v>
      </c>
      <c r="K428" s="402">
        <v>0.99</v>
      </c>
      <c r="L428" s="402">
        <f t="shared" si="190"/>
        <v>19</v>
      </c>
      <c r="M428" s="400">
        <v>1.0</v>
      </c>
      <c r="N428" s="402">
        <f t="shared" si="191"/>
        <v>0.99</v>
      </c>
    </row>
    <row r="429">
      <c r="A429" s="392"/>
      <c r="B429" s="392"/>
      <c r="C429" s="392"/>
      <c r="D429" s="393"/>
      <c r="E429" s="392"/>
      <c r="F429" s="394"/>
      <c r="G429" s="394"/>
      <c r="H429" s="393"/>
      <c r="I429" s="393"/>
      <c r="J429" s="395">
        <f t="shared" ref="J429:M429" si="192">SUM(J427:J428)</f>
        <v>27.98</v>
      </c>
      <c r="K429" s="395">
        <f t="shared" si="192"/>
        <v>3.98</v>
      </c>
      <c r="L429" s="395">
        <f t="shared" si="192"/>
        <v>24</v>
      </c>
      <c r="M429" s="393">
        <f t="shared" si="192"/>
        <v>3</v>
      </c>
      <c r="N429" s="395">
        <f>SUM(N427:N428)/M429</f>
        <v>0.8283333333</v>
      </c>
    </row>
    <row r="430">
      <c r="A430" s="400" t="s">
        <v>271</v>
      </c>
      <c r="B430" s="397" t="s">
        <v>279</v>
      </c>
      <c r="C430" s="397">
        <v>277.0</v>
      </c>
      <c r="D430" s="400" t="s">
        <v>992</v>
      </c>
      <c r="E430" s="400" t="s">
        <v>646</v>
      </c>
      <c r="F430" s="401">
        <v>42034.0</v>
      </c>
      <c r="G430" s="401">
        <v>42700.0</v>
      </c>
      <c r="H430" s="401">
        <v>42852.0</v>
      </c>
      <c r="I430" s="401">
        <v>44914.0</v>
      </c>
      <c r="J430" s="402">
        <v>16.99</v>
      </c>
      <c r="K430" s="402">
        <v>5.99</v>
      </c>
      <c r="L430" s="402">
        <f t="shared" ref="L430:L443" si="193">J430-K430</f>
        <v>11</v>
      </c>
      <c r="M430" s="400">
        <v>25.0</v>
      </c>
      <c r="N430" s="402">
        <f t="shared" ref="N430:N443" si="194">K430/M430</f>
        <v>0.2396</v>
      </c>
    </row>
    <row r="431">
      <c r="A431" s="400" t="s">
        <v>271</v>
      </c>
      <c r="B431" s="397" t="s">
        <v>280</v>
      </c>
      <c r="C431" s="397">
        <v>225.0</v>
      </c>
      <c r="D431" s="400" t="s">
        <v>983</v>
      </c>
      <c r="E431" s="400" t="s">
        <v>646</v>
      </c>
      <c r="F431" s="401">
        <v>40393.0</v>
      </c>
      <c r="G431" s="401">
        <v>40538.0</v>
      </c>
      <c r="H431" s="401">
        <v>40538.0</v>
      </c>
      <c r="I431" s="401">
        <v>44764.0</v>
      </c>
      <c r="J431" s="402">
        <v>9.99</v>
      </c>
      <c r="K431" s="402">
        <v>9.99</v>
      </c>
      <c r="L431" s="402">
        <f t="shared" si="193"/>
        <v>0</v>
      </c>
      <c r="M431" s="400">
        <v>20.0</v>
      </c>
      <c r="N431" s="402">
        <f t="shared" si="194"/>
        <v>0.4995</v>
      </c>
    </row>
    <row r="432">
      <c r="A432" s="397" t="s">
        <v>271</v>
      </c>
      <c r="B432" s="397" t="s">
        <v>281</v>
      </c>
      <c r="C432" s="397">
        <v>873.0</v>
      </c>
      <c r="D432" s="400" t="s">
        <v>998</v>
      </c>
      <c r="E432" s="400" t="s">
        <v>31</v>
      </c>
      <c r="F432" s="401">
        <v>41975.0</v>
      </c>
      <c r="G432" s="401">
        <v>42791.0</v>
      </c>
      <c r="H432" s="401">
        <v>45310.0</v>
      </c>
      <c r="I432" s="401">
        <v>45316.0</v>
      </c>
      <c r="J432" s="402">
        <v>24.99</v>
      </c>
      <c r="K432" s="402">
        <v>11.99</v>
      </c>
      <c r="L432" s="402">
        <f t="shared" si="193"/>
        <v>13</v>
      </c>
      <c r="M432" s="400">
        <v>3.0</v>
      </c>
      <c r="N432" s="402">
        <f t="shared" si="194"/>
        <v>3.996666667</v>
      </c>
    </row>
    <row r="433">
      <c r="A433" s="397" t="s">
        <v>271</v>
      </c>
      <c r="B433" s="397" t="s">
        <v>282</v>
      </c>
      <c r="C433" s="400">
        <v>934.0</v>
      </c>
      <c r="D433" s="400" t="s">
        <v>1001</v>
      </c>
      <c r="E433" s="400" t="s">
        <v>31</v>
      </c>
      <c r="F433" s="401">
        <v>42650.0</v>
      </c>
      <c r="G433" s="401">
        <v>43275.0</v>
      </c>
      <c r="H433" s="401">
        <v>45514.0</v>
      </c>
      <c r="I433" s="401">
        <v>45524.0</v>
      </c>
      <c r="J433" s="402">
        <v>19.99</v>
      </c>
      <c r="K433" s="402">
        <v>12.99</v>
      </c>
      <c r="L433" s="402">
        <f t="shared" si="193"/>
        <v>7</v>
      </c>
      <c r="M433" s="397">
        <v>9.0</v>
      </c>
      <c r="N433" s="402">
        <f t="shared" si="194"/>
        <v>1.443333333</v>
      </c>
    </row>
    <row r="434">
      <c r="A434" s="397" t="s">
        <v>271</v>
      </c>
      <c r="B434" s="397" t="s">
        <v>283</v>
      </c>
      <c r="C434" s="397">
        <v>742.0</v>
      </c>
      <c r="D434" s="400" t="s">
        <v>1002</v>
      </c>
      <c r="E434" s="400" t="s">
        <v>31</v>
      </c>
      <c r="F434" s="401">
        <v>42707.0</v>
      </c>
      <c r="G434" s="401">
        <v>42951.0</v>
      </c>
      <c r="H434" s="401">
        <v>44182.0</v>
      </c>
      <c r="I434" s="401">
        <v>44185.0</v>
      </c>
      <c r="J434" s="402">
        <v>12.99</v>
      </c>
      <c r="K434" s="402">
        <v>4.49</v>
      </c>
      <c r="L434" s="402">
        <f t="shared" si="193"/>
        <v>8.5</v>
      </c>
      <c r="M434" s="400">
        <v>8.0</v>
      </c>
      <c r="N434" s="402">
        <f t="shared" si="194"/>
        <v>0.56125</v>
      </c>
    </row>
    <row r="435">
      <c r="A435" s="397" t="s">
        <v>271</v>
      </c>
      <c r="B435" s="397" t="s">
        <v>284</v>
      </c>
      <c r="C435" s="397">
        <v>930.0</v>
      </c>
      <c r="D435" s="400" t="s">
        <v>1729</v>
      </c>
      <c r="E435" s="397" t="s">
        <v>31</v>
      </c>
      <c r="F435" s="401">
        <v>42843.0</v>
      </c>
      <c r="G435" s="401">
        <v>45177.0</v>
      </c>
      <c r="H435" s="401">
        <v>45177.0</v>
      </c>
      <c r="I435" s="401">
        <v>45177.0</v>
      </c>
      <c r="J435" s="402">
        <v>19.99</v>
      </c>
      <c r="K435" s="402">
        <v>0.0</v>
      </c>
      <c r="L435" s="402">
        <f t="shared" si="193"/>
        <v>19.99</v>
      </c>
      <c r="M435" s="400">
        <v>1.0</v>
      </c>
      <c r="N435" s="402">
        <f t="shared" si="194"/>
        <v>0</v>
      </c>
    </row>
    <row r="436">
      <c r="A436" s="397" t="s">
        <v>271</v>
      </c>
      <c r="B436" s="397" t="s">
        <v>285</v>
      </c>
      <c r="C436" s="397">
        <v>664.0</v>
      </c>
      <c r="D436" s="400" t="s">
        <v>1007</v>
      </c>
      <c r="E436" s="400" t="s">
        <v>31</v>
      </c>
      <c r="F436" s="401">
        <v>43888.0</v>
      </c>
      <c r="G436" s="401">
        <v>45177.0</v>
      </c>
      <c r="H436" s="401">
        <v>45177.0</v>
      </c>
      <c r="I436" s="401">
        <v>45177.0</v>
      </c>
      <c r="J436" s="402">
        <v>14.99</v>
      </c>
      <c r="K436" s="402">
        <v>0.0</v>
      </c>
      <c r="L436" s="402">
        <f t="shared" si="193"/>
        <v>14.99</v>
      </c>
      <c r="M436" s="400">
        <v>1.0</v>
      </c>
      <c r="N436" s="402">
        <f t="shared" si="194"/>
        <v>0</v>
      </c>
    </row>
    <row r="437">
      <c r="A437" s="400" t="s">
        <v>271</v>
      </c>
      <c r="B437" s="397" t="s">
        <v>286</v>
      </c>
      <c r="C437" s="397">
        <v>241.0</v>
      </c>
      <c r="D437" s="400" t="s">
        <v>988</v>
      </c>
      <c r="E437" s="400" t="s">
        <v>646</v>
      </c>
      <c r="F437" s="401">
        <v>41584.0</v>
      </c>
      <c r="G437" s="401">
        <v>44292.0</v>
      </c>
      <c r="H437" s="401">
        <v>44292.0</v>
      </c>
      <c r="I437" s="401">
        <v>44292.0</v>
      </c>
      <c r="J437" s="402">
        <v>9.99</v>
      </c>
      <c r="K437" s="402">
        <v>9.99</v>
      </c>
      <c r="L437" s="402">
        <f t="shared" si="193"/>
        <v>0</v>
      </c>
      <c r="M437" s="400">
        <v>1.0</v>
      </c>
      <c r="N437" s="402">
        <f t="shared" si="194"/>
        <v>9.99</v>
      </c>
    </row>
    <row r="438">
      <c r="A438" s="397" t="s">
        <v>271</v>
      </c>
      <c r="B438" s="397" t="s">
        <v>287</v>
      </c>
      <c r="C438" s="397">
        <v>900.0</v>
      </c>
      <c r="D438" s="400" t="s">
        <v>1000</v>
      </c>
      <c r="E438" s="400" t="s">
        <v>31</v>
      </c>
      <c r="F438" s="401">
        <v>42453.0</v>
      </c>
      <c r="G438" s="401">
        <v>43625.0</v>
      </c>
      <c r="H438" s="401">
        <v>43625.0</v>
      </c>
      <c r="I438" s="401">
        <v>43625.0</v>
      </c>
      <c r="J438" s="402">
        <v>29.99</v>
      </c>
      <c r="K438" s="402">
        <v>11.99</v>
      </c>
      <c r="L438" s="402">
        <f t="shared" si="193"/>
        <v>18</v>
      </c>
      <c r="M438" s="400">
        <v>1.0</v>
      </c>
      <c r="N438" s="402">
        <f t="shared" si="194"/>
        <v>11.99</v>
      </c>
    </row>
    <row r="439">
      <c r="A439" s="397" t="s">
        <v>271</v>
      </c>
      <c r="B439" s="397" t="s">
        <v>288</v>
      </c>
      <c r="C439" s="397">
        <v>556.0</v>
      </c>
      <c r="D439" s="400" t="s">
        <v>1008</v>
      </c>
      <c r="E439" s="400" t="s">
        <v>31</v>
      </c>
      <c r="F439" s="401">
        <v>44250.0</v>
      </c>
      <c r="G439" s="401">
        <v>44684.0</v>
      </c>
      <c r="H439" s="401">
        <v>44695.0</v>
      </c>
      <c r="I439" s="401">
        <v>44703.0</v>
      </c>
      <c r="J439" s="402">
        <v>19.99</v>
      </c>
      <c r="K439" s="402">
        <v>0.0</v>
      </c>
      <c r="L439" s="402">
        <f t="shared" si="193"/>
        <v>19.99</v>
      </c>
      <c r="M439" s="400">
        <v>13.0</v>
      </c>
      <c r="N439" s="402">
        <f t="shared" si="194"/>
        <v>0</v>
      </c>
    </row>
    <row r="440">
      <c r="A440" s="396" t="s">
        <v>271</v>
      </c>
      <c r="B440" s="397" t="s">
        <v>289</v>
      </c>
      <c r="C440" s="397">
        <v>93.0</v>
      </c>
      <c r="D440" s="397" t="s">
        <v>981</v>
      </c>
      <c r="E440" s="397" t="s">
        <v>44</v>
      </c>
      <c r="F440" s="398">
        <v>38611.0</v>
      </c>
      <c r="G440" s="398">
        <v>44708.0</v>
      </c>
      <c r="H440" s="398">
        <v>44708.0</v>
      </c>
      <c r="I440" s="398">
        <v>44708.0</v>
      </c>
      <c r="J440" s="413">
        <v>13.49</v>
      </c>
      <c r="K440" s="413">
        <v>5.39</v>
      </c>
      <c r="L440" s="402">
        <f t="shared" si="193"/>
        <v>8.1</v>
      </c>
      <c r="M440" s="397">
        <v>1.0</v>
      </c>
      <c r="N440" s="402">
        <f t="shared" si="194"/>
        <v>5.39</v>
      </c>
    </row>
    <row r="441">
      <c r="A441" s="400" t="s">
        <v>271</v>
      </c>
      <c r="B441" s="397"/>
      <c r="C441" s="397">
        <v>253.0</v>
      </c>
      <c r="D441" s="397" t="s">
        <v>982</v>
      </c>
      <c r="E441" s="397" t="s">
        <v>646</v>
      </c>
      <c r="F441" s="398">
        <v>40233.0</v>
      </c>
      <c r="G441" s="398">
        <v>41880.0</v>
      </c>
      <c r="H441" s="398">
        <v>41880.0</v>
      </c>
      <c r="I441" s="398">
        <v>41960.0</v>
      </c>
      <c r="J441" s="413">
        <v>22.99</v>
      </c>
      <c r="K441" s="413">
        <v>8.99</v>
      </c>
      <c r="L441" s="402">
        <f t="shared" si="193"/>
        <v>14</v>
      </c>
      <c r="M441" s="397">
        <v>35.0</v>
      </c>
      <c r="N441" s="402">
        <f t="shared" si="194"/>
        <v>0.2568571429</v>
      </c>
    </row>
    <row r="442">
      <c r="A442" s="400" t="s">
        <v>271</v>
      </c>
      <c r="B442" s="397"/>
      <c r="C442" s="397">
        <v>191.0</v>
      </c>
      <c r="D442" s="397" t="s">
        <v>987</v>
      </c>
      <c r="E442" s="397" t="s">
        <v>646</v>
      </c>
      <c r="F442" s="398">
        <v>41556.0</v>
      </c>
      <c r="G442" s="398">
        <v>44412.0</v>
      </c>
      <c r="H442" s="398">
        <v>44412.0</v>
      </c>
      <c r="I442" s="398">
        <v>44412.0</v>
      </c>
      <c r="J442" s="413">
        <v>19.99</v>
      </c>
      <c r="K442" s="413">
        <v>5.99</v>
      </c>
      <c r="L442" s="402">
        <f t="shared" si="193"/>
        <v>14</v>
      </c>
      <c r="M442" s="397">
        <v>1.0</v>
      </c>
      <c r="N442" s="402">
        <f t="shared" si="194"/>
        <v>5.99</v>
      </c>
    </row>
    <row r="443">
      <c r="A443" s="397" t="s">
        <v>271</v>
      </c>
      <c r="B443" s="397"/>
      <c r="C443" s="397">
        <v>576.0</v>
      </c>
      <c r="D443" s="397" t="s">
        <v>1004</v>
      </c>
      <c r="E443" s="397" t="s">
        <v>31</v>
      </c>
      <c r="F443" s="398">
        <v>43245.0</v>
      </c>
      <c r="G443" s="398">
        <v>44334.0</v>
      </c>
      <c r="H443" s="398">
        <v>44377.0</v>
      </c>
      <c r="I443" s="398">
        <v>44389.0</v>
      </c>
      <c r="J443" s="413">
        <v>29.99</v>
      </c>
      <c r="K443" s="413">
        <v>0.0</v>
      </c>
      <c r="L443" s="402">
        <f t="shared" si="193"/>
        <v>29.99</v>
      </c>
      <c r="M443" s="397">
        <v>11.0</v>
      </c>
      <c r="N443" s="402">
        <f t="shared" si="194"/>
        <v>0</v>
      </c>
    </row>
    <row r="444">
      <c r="A444" s="392"/>
      <c r="B444" s="392"/>
      <c r="C444" s="392"/>
      <c r="D444" s="393"/>
      <c r="E444" s="392"/>
      <c r="F444" s="394"/>
      <c r="G444" s="394"/>
      <c r="H444" s="393"/>
      <c r="I444" s="393"/>
      <c r="J444" s="395">
        <f t="shared" ref="J444:M444" si="195">SUM(J440:J443)</f>
        <v>86.46</v>
      </c>
      <c r="K444" s="395">
        <f t="shared" si="195"/>
        <v>20.37</v>
      </c>
      <c r="L444" s="395">
        <f t="shared" si="195"/>
        <v>66.09</v>
      </c>
      <c r="M444" s="393">
        <f t="shared" si="195"/>
        <v>48</v>
      </c>
      <c r="N444" s="395">
        <f>SUM(N440:N443)/M444</f>
        <v>0.2424345238</v>
      </c>
    </row>
    <row r="445">
      <c r="A445" s="397" t="s">
        <v>271</v>
      </c>
      <c r="B445" s="397" t="s">
        <v>290</v>
      </c>
      <c r="C445" s="397">
        <v>902.0</v>
      </c>
      <c r="D445" s="400" t="s">
        <v>996</v>
      </c>
      <c r="E445" s="400" t="s">
        <v>31</v>
      </c>
      <c r="F445" s="401">
        <v>41745.0</v>
      </c>
      <c r="G445" s="401">
        <v>43912.0</v>
      </c>
      <c r="H445" s="401">
        <v>43914.0</v>
      </c>
      <c r="I445" s="401">
        <v>43914.0</v>
      </c>
      <c r="J445" s="402">
        <v>39.99</v>
      </c>
      <c r="K445" s="402">
        <v>9.99</v>
      </c>
      <c r="L445" s="402">
        <f t="shared" ref="L445:L449" si="196">J445-K445</f>
        <v>30</v>
      </c>
      <c r="M445" s="397">
        <v>2.0</v>
      </c>
      <c r="N445" s="402">
        <f t="shared" ref="N445:N449" si="197">K445/M445</f>
        <v>4.995</v>
      </c>
    </row>
    <row r="446">
      <c r="A446" s="397" t="s">
        <v>271</v>
      </c>
      <c r="B446" s="397" t="s">
        <v>291</v>
      </c>
      <c r="C446" s="397">
        <v>817.0</v>
      </c>
      <c r="D446" s="400" t="s">
        <v>1009</v>
      </c>
      <c r="E446" s="397" t="s">
        <v>31</v>
      </c>
      <c r="F446" s="401">
        <v>44600.0</v>
      </c>
      <c r="G446" s="401">
        <v>45356.0</v>
      </c>
      <c r="H446" s="401">
        <v>45356.0</v>
      </c>
      <c r="I446" s="401">
        <v>45356.0</v>
      </c>
      <c r="J446" s="402">
        <v>39.99</v>
      </c>
      <c r="K446" s="402">
        <v>0.0</v>
      </c>
      <c r="L446" s="402">
        <f t="shared" si="196"/>
        <v>39.99</v>
      </c>
      <c r="M446" s="400">
        <v>1.0</v>
      </c>
      <c r="N446" s="402">
        <f t="shared" si="197"/>
        <v>0</v>
      </c>
    </row>
    <row r="447">
      <c r="A447" s="400" t="s">
        <v>271</v>
      </c>
      <c r="B447" s="397" t="s">
        <v>292</v>
      </c>
      <c r="C447" s="397">
        <v>1032.0</v>
      </c>
      <c r="D447" s="400" t="s">
        <v>1013</v>
      </c>
      <c r="E447" s="400" t="s">
        <v>74</v>
      </c>
      <c r="F447" s="401">
        <v>44812.0</v>
      </c>
      <c r="G447" s="401">
        <v>45328.0</v>
      </c>
      <c r="H447" s="401">
        <v>45328.0</v>
      </c>
      <c r="I447" s="401">
        <v>45328.0</v>
      </c>
      <c r="J447" s="414">
        <v>59.99</v>
      </c>
      <c r="K447" s="414">
        <v>0.0</v>
      </c>
      <c r="L447" s="402">
        <f t="shared" si="196"/>
        <v>59.99</v>
      </c>
      <c r="M447" s="400">
        <v>1.0</v>
      </c>
      <c r="N447" s="402">
        <f t="shared" si="197"/>
        <v>0</v>
      </c>
    </row>
    <row r="448">
      <c r="A448" s="397" t="s">
        <v>271</v>
      </c>
      <c r="B448" s="397" t="s">
        <v>293</v>
      </c>
      <c r="C448" s="397">
        <v>464.0</v>
      </c>
      <c r="D448" s="397" t="s">
        <v>994</v>
      </c>
      <c r="E448" s="397" t="s">
        <v>668</v>
      </c>
      <c r="F448" s="398">
        <v>41191.0</v>
      </c>
      <c r="G448" s="398">
        <v>43373.0</v>
      </c>
      <c r="H448" s="398">
        <v>43757.0</v>
      </c>
      <c r="I448" s="398">
        <v>45008.0</v>
      </c>
      <c r="J448" s="413">
        <v>2.99</v>
      </c>
      <c r="K448" s="413">
        <v>2.99</v>
      </c>
      <c r="L448" s="402">
        <f t="shared" si="196"/>
        <v>0</v>
      </c>
      <c r="M448" s="397">
        <v>10.0</v>
      </c>
      <c r="N448" s="402">
        <f t="shared" si="197"/>
        <v>0.299</v>
      </c>
    </row>
    <row r="449">
      <c r="A449" s="397" t="s">
        <v>271</v>
      </c>
      <c r="B449" s="397"/>
      <c r="C449" s="397">
        <v>427.0</v>
      </c>
      <c r="D449" s="397" t="s">
        <v>995</v>
      </c>
      <c r="E449" s="397" t="s">
        <v>668</v>
      </c>
      <c r="F449" s="398">
        <v>41563.0</v>
      </c>
      <c r="G449" s="398">
        <v>42187.0</v>
      </c>
      <c r="H449" s="398">
        <v>43855.0</v>
      </c>
      <c r="I449" s="398">
        <v>43855.0</v>
      </c>
      <c r="J449" s="413">
        <v>0.0</v>
      </c>
      <c r="K449" s="413">
        <v>0.0</v>
      </c>
      <c r="L449" s="402">
        <f t="shared" si="196"/>
        <v>0</v>
      </c>
      <c r="M449" s="397">
        <v>5.0</v>
      </c>
      <c r="N449" s="402">
        <f t="shared" si="197"/>
        <v>0</v>
      </c>
    </row>
    <row r="450">
      <c r="A450" s="392"/>
      <c r="B450" s="392"/>
      <c r="C450" s="392"/>
      <c r="D450" s="393"/>
      <c r="E450" s="392"/>
      <c r="F450" s="394"/>
      <c r="G450" s="394"/>
      <c r="H450" s="393"/>
      <c r="I450" s="393"/>
      <c r="J450" s="395">
        <f t="shared" ref="J450:M450" si="198">SUM(J448:J449)</f>
        <v>2.99</v>
      </c>
      <c r="K450" s="395">
        <f t="shared" si="198"/>
        <v>2.99</v>
      </c>
      <c r="L450" s="395">
        <f t="shared" si="198"/>
        <v>0</v>
      </c>
      <c r="M450" s="393">
        <f t="shared" si="198"/>
        <v>15</v>
      </c>
      <c r="N450" s="395">
        <f>SUM(N448:N449)/M450</f>
        <v>0.01993333333</v>
      </c>
    </row>
    <row r="451">
      <c r="A451" s="396" t="s">
        <v>271</v>
      </c>
      <c r="B451" s="397" t="s">
        <v>294</v>
      </c>
      <c r="C451" s="397">
        <v>43.0</v>
      </c>
      <c r="D451" s="397" t="s">
        <v>977</v>
      </c>
      <c r="E451" s="397" t="s">
        <v>35</v>
      </c>
      <c r="F451" s="398">
        <v>34971.0</v>
      </c>
      <c r="G451" s="398">
        <v>41763.0</v>
      </c>
      <c r="H451" s="398">
        <v>41763.0</v>
      </c>
      <c r="I451" s="398">
        <v>41763.0</v>
      </c>
      <c r="J451" s="413">
        <v>4.99</v>
      </c>
      <c r="K451" s="413">
        <v>4.99</v>
      </c>
      <c r="L451" s="413">
        <f t="shared" ref="L451:L455" si="199">J451-K451</f>
        <v>0</v>
      </c>
      <c r="M451" s="397">
        <v>50.0</v>
      </c>
      <c r="N451" s="413">
        <f t="shared" ref="N451:N455" si="200">K451/M451</f>
        <v>0.0998</v>
      </c>
    </row>
    <row r="452">
      <c r="A452" s="396" t="s">
        <v>271</v>
      </c>
      <c r="B452" s="397"/>
      <c r="C452" s="397">
        <v>128.0</v>
      </c>
      <c r="D452" s="397" t="s">
        <v>979</v>
      </c>
      <c r="E452" s="397" t="s">
        <v>44</v>
      </c>
      <c r="F452" s="398">
        <v>37694.0</v>
      </c>
      <c r="G452" s="398">
        <v>44237.0</v>
      </c>
      <c r="H452" s="398">
        <v>44283.0</v>
      </c>
      <c r="I452" s="398">
        <v>44284.0</v>
      </c>
      <c r="J452" s="413">
        <v>9.99</v>
      </c>
      <c r="K452" s="413">
        <v>9.99</v>
      </c>
      <c r="L452" s="413">
        <f t="shared" si="199"/>
        <v>0</v>
      </c>
      <c r="M452" s="397">
        <v>3.0</v>
      </c>
      <c r="N452" s="413">
        <f t="shared" si="200"/>
        <v>3.33</v>
      </c>
    </row>
    <row r="453">
      <c r="A453" s="396" t="s">
        <v>271</v>
      </c>
      <c r="B453" s="397"/>
      <c r="C453" s="397">
        <v>78.0</v>
      </c>
      <c r="D453" s="397" t="s">
        <v>980</v>
      </c>
      <c r="E453" s="397" t="s">
        <v>44</v>
      </c>
      <c r="F453" s="398">
        <v>37939.0</v>
      </c>
      <c r="G453" s="398">
        <v>44237.0</v>
      </c>
      <c r="H453" s="398">
        <v>44261.0</v>
      </c>
      <c r="I453" s="398">
        <v>44265.0</v>
      </c>
      <c r="J453" s="413">
        <v>9.99</v>
      </c>
      <c r="K453" s="413">
        <v>9.99</v>
      </c>
      <c r="L453" s="413">
        <f t="shared" si="199"/>
        <v>0</v>
      </c>
      <c r="M453" s="397">
        <v>10.0</v>
      </c>
      <c r="N453" s="413">
        <f t="shared" si="200"/>
        <v>0.999</v>
      </c>
    </row>
    <row r="454">
      <c r="A454" s="397" t="s">
        <v>271</v>
      </c>
      <c r="B454" s="397"/>
      <c r="C454" s="397">
        <v>330.0</v>
      </c>
      <c r="D454" s="397" t="s">
        <v>984</v>
      </c>
      <c r="E454" s="397" t="s">
        <v>646</v>
      </c>
      <c r="F454" s="398">
        <v>40872.0</v>
      </c>
      <c r="G454" s="398">
        <v>42299.0</v>
      </c>
      <c r="H454" s="398">
        <v>42300.0</v>
      </c>
      <c r="I454" s="398">
        <v>44865.0</v>
      </c>
      <c r="J454" s="413">
        <v>29.98</v>
      </c>
      <c r="K454" s="413">
        <v>26.99</v>
      </c>
      <c r="L454" s="413">
        <f t="shared" si="199"/>
        <v>2.99</v>
      </c>
      <c r="M454" s="397">
        <v>40.0</v>
      </c>
      <c r="N454" s="413">
        <f t="shared" si="200"/>
        <v>0.67475</v>
      </c>
    </row>
    <row r="455">
      <c r="A455" s="400" t="s">
        <v>271</v>
      </c>
      <c r="B455" s="397"/>
      <c r="C455" s="397">
        <v>331.0</v>
      </c>
      <c r="D455" s="397" t="s">
        <v>986</v>
      </c>
      <c r="E455" s="397" t="s">
        <v>646</v>
      </c>
      <c r="F455" s="398">
        <v>41516.0</v>
      </c>
      <c r="G455" s="398">
        <v>41642.0</v>
      </c>
      <c r="H455" s="398">
        <v>41642.0</v>
      </c>
      <c r="I455" s="398">
        <v>45491.0</v>
      </c>
      <c r="J455" s="413">
        <v>39.98</v>
      </c>
      <c r="K455" s="413">
        <v>26.99</v>
      </c>
      <c r="L455" s="413">
        <f t="shared" si="199"/>
        <v>12.99</v>
      </c>
      <c r="M455" s="397">
        <v>80.0</v>
      </c>
      <c r="N455" s="413">
        <f t="shared" si="200"/>
        <v>0.337375</v>
      </c>
    </row>
    <row r="456">
      <c r="A456" s="392"/>
      <c r="B456" s="392"/>
      <c r="C456" s="392"/>
      <c r="D456" s="393"/>
      <c r="E456" s="392"/>
      <c r="F456" s="394"/>
      <c r="G456" s="394"/>
      <c r="H456" s="393"/>
      <c r="I456" s="393"/>
      <c r="J456" s="395">
        <f t="shared" ref="J456:M456" si="201">SUM(J451:J455)</f>
        <v>94.93</v>
      </c>
      <c r="K456" s="395">
        <f t="shared" si="201"/>
        <v>78.95</v>
      </c>
      <c r="L456" s="395">
        <f t="shared" si="201"/>
        <v>15.98</v>
      </c>
      <c r="M456" s="393">
        <f t="shared" si="201"/>
        <v>183</v>
      </c>
      <c r="N456" s="395">
        <f>SUM(N451:N455)/M456</f>
        <v>0.0297318306</v>
      </c>
    </row>
    <row r="457">
      <c r="A457" s="397" t="s">
        <v>271</v>
      </c>
      <c r="B457" s="397" t="s">
        <v>295</v>
      </c>
      <c r="C457" s="397">
        <v>925.0</v>
      </c>
      <c r="D457" s="400" t="s">
        <v>1010</v>
      </c>
      <c r="E457" s="397" t="s">
        <v>31</v>
      </c>
      <c r="F457" s="401">
        <v>44651.0</v>
      </c>
      <c r="G457" s="401">
        <v>45202.0</v>
      </c>
      <c r="H457" s="401">
        <v>45202.0</v>
      </c>
      <c r="I457" s="401">
        <v>45202.0</v>
      </c>
      <c r="J457" s="402">
        <v>39.99</v>
      </c>
      <c r="K457" s="402">
        <v>0.0</v>
      </c>
      <c r="L457" s="402">
        <f>J457-K457</f>
        <v>39.99</v>
      </c>
      <c r="M457" s="400">
        <v>1.0</v>
      </c>
      <c r="N457" s="402">
        <f>K457/M457</f>
        <v>0</v>
      </c>
    </row>
    <row r="458">
      <c r="A458" s="392"/>
      <c r="B458" s="392"/>
      <c r="C458" s="392"/>
      <c r="D458" s="393"/>
      <c r="E458" s="392"/>
      <c r="F458" s="394"/>
      <c r="G458" s="394"/>
      <c r="H458" s="393"/>
      <c r="I458" s="393"/>
      <c r="J458" s="395"/>
      <c r="K458" s="395"/>
      <c r="L458" s="395"/>
      <c r="M458" s="393"/>
      <c r="N458" s="395"/>
    </row>
    <row r="459">
      <c r="A459" s="366" t="s">
        <v>11</v>
      </c>
      <c r="B459" s="366" t="s">
        <v>296</v>
      </c>
      <c r="C459" s="366">
        <v>575.0</v>
      </c>
      <c r="D459" s="366" t="s">
        <v>1024</v>
      </c>
      <c r="E459" s="367" t="s">
        <v>31</v>
      </c>
      <c r="F459" s="368">
        <v>44040.0</v>
      </c>
      <c r="G459" s="368">
        <v>44071.0</v>
      </c>
      <c r="H459" s="368">
        <v>44078.0</v>
      </c>
      <c r="I459" s="368">
        <v>44081.0</v>
      </c>
      <c r="J459" s="369">
        <v>39.99</v>
      </c>
      <c r="K459" s="369">
        <v>31.99</v>
      </c>
      <c r="L459" s="369">
        <f t="shared" ref="L459:L460" si="202">J459-K459</f>
        <v>8</v>
      </c>
      <c r="M459" s="367">
        <v>30.0</v>
      </c>
      <c r="N459" s="369">
        <f t="shared" ref="N459:N460" si="203">K459/M459</f>
        <v>1.066333333</v>
      </c>
    </row>
    <row r="460">
      <c r="A460" s="367" t="s">
        <v>11</v>
      </c>
      <c r="B460" s="366"/>
      <c r="C460" s="366">
        <v>1018.0</v>
      </c>
      <c r="D460" s="367" t="s">
        <v>1031</v>
      </c>
      <c r="E460" s="367" t="s">
        <v>74</v>
      </c>
      <c r="F460" s="368">
        <v>44803.0</v>
      </c>
      <c r="G460" s="368">
        <v>44811.0</v>
      </c>
      <c r="H460" s="368">
        <v>44825.0</v>
      </c>
      <c r="I460" s="368">
        <v>44829.0</v>
      </c>
      <c r="J460" s="415">
        <v>39.99</v>
      </c>
      <c r="K460" s="415">
        <v>0.0</v>
      </c>
      <c r="L460" s="415">
        <f t="shared" si="202"/>
        <v>39.99</v>
      </c>
      <c r="M460" s="367">
        <v>24.0</v>
      </c>
      <c r="N460" s="369">
        <f t="shared" si="203"/>
        <v>0</v>
      </c>
    </row>
    <row r="461">
      <c r="A461" s="330"/>
      <c r="B461" s="330"/>
      <c r="C461" s="330"/>
      <c r="D461" s="329"/>
      <c r="E461" s="329"/>
      <c r="F461" s="416"/>
      <c r="G461" s="416"/>
      <c r="H461" s="416"/>
      <c r="I461" s="416"/>
      <c r="J461" s="417">
        <f t="shared" ref="J461:M461" si="204">SUM(J459:J460)</f>
        <v>79.98</v>
      </c>
      <c r="K461" s="417">
        <f t="shared" si="204"/>
        <v>31.99</v>
      </c>
      <c r="L461" s="417">
        <f t="shared" si="204"/>
        <v>47.99</v>
      </c>
      <c r="M461" s="329">
        <f t="shared" si="204"/>
        <v>54</v>
      </c>
      <c r="N461" s="417">
        <f>SUM(N459:N460)/M461</f>
        <v>0.01974691358</v>
      </c>
    </row>
    <row r="462">
      <c r="A462" s="366" t="s">
        <v>11</v>
      </c>
      <c r="B462" s="366" t="s">
        <v>297</v>
      </c>
      <c r="C462" s="366">
        <v>912.0</v>
      </c>
      <c r="D462" s="366" t="s">
        <v>1020</v>
      </c>
      <c r="E462" s="367" t="s">
        <v>31</v>
      </c>
      <c r="F462" s="368">
        <v>42787.0</v>
      </c>
      <c r="G462" s="368">
        <v>42859.0</v>
      </c>
      <c r="H462" s="368">
        <v>44911.0</v>
      </c>
      <c r="I462" s="368">
        <v>44911.0</v>
      </c>
      <c r="J462" s="369">
        <v>9.99</v>
      </c>
      <c r="K462" s="369">
        <v>6.99</v>
      </c>
      <c r="L462" s="369">
        <f t="shared" ref="L462:L464" si="205">J462-K462</f>
        <v>3</v>
      </c>
      <c r="M462" s="367">
        <v>1.0</v>
      </c>
      <c r="N462" s="369">
        <f t="shared" ref="N462:N464" si="206">K462/M462</f>
        <v>6.99</v>
      </c>
    </row>
    <row r="463">
      <c r="A463" s="366" t="s">
        <v>11</v>
      </c>
      <c r="B463" s="366" t="s">
        <v>298</v>
      </c>
      <c r="C463" s="366">
        <v>686.0</v>
      </c>
      <c r="D463" s="367" t="s">
        <v>1730</v>
      </c>
      <c r="E463" s="367" t="s">
        <v>31</v>
      </c>
      <c r="F463" s="368">
        <v>43629.0</v>
      </c>
      <c r="G463" s="368">
        <v>44640.0</v>
      </c>
      <c r="H463" s="368">
        <v>44704.0</v>
      </c>
      <c r="I463" s="368">
        <v>44706.0</v>
      </c>
      <c r="J463" s="369">
        <v>39.99</v>
      </c>
      <c r="K463" s="369">
        <v>7.99</v>
      </c>
      <c r="L463" s="369">
        <f t="shared" si="205"/>
        <v>32</v>
      </c>
      <c r="M463" s="367">
        <v>19.0</v>
      </c>
      <c r="N463" s="369">
        <f t="shared" si="206"/>
        <v>0.4205263158</v>
      </c>
    </row>
    <row r="464">
      <c r="A464" s="366" t="s">
        <v>11</v>
      </c>
      <c r="B464" s="366"/>
      <c r="C464" s="366">
        <v>687.0</v>
      </c>
      <c r="D464" s="367" t="s">
        <v>1028</v>
      </c>
      <c r="E464" s="367" t="s">
        <v>31</v>
      </c>
      <c r="F464" s="368">
        <v>44334.0</v>
      </c>
      <c r="G464" s="368">
        <v>44640.0</v>
      </c>
      <c r="H464" s="368">
        <v>44706.0</v>
      </c>
      <c r="I464" s="368">
        <v>44710.0</v>
      </c>
      <c r="J464" s="369">
        <v>39.99</v>
      </c>
      <c r="K464" s="369">
        <v>11.99</v>
      </c>
      <c r="L464" s="369">
        <f t="shared" si="205"/>
        <v>28</v>
      </c>
      <c r="M464" s="367">
        <v>21.0</v>
      </c>
      <c r="N464" s="369">
        <f t="shared" si="206"/>
        <v>0.570952381</v>
      </c>
    </row>
    <row r="465">
      <c r="A465" s="330"/>
      <c r="B465" s="330"/>
      <c r="C465" s="330"/>
      <c r="D465" s="329"/>
      <c r="E465" s="329"/>
      <c r="F465" s="416"/>
      <c r="G465" s="416"/>
      <c r="H465" s="416"/>
      <c r="I465" s="416"/>
      <c r="J465" s="417">
        <f t="shared" ref="J465:M465" si="207">SUM(J463:J464)</f>
        <v>79.98</v>
      </c>
      <c r="K465" s="417">
        <f t="shared" si="207"/>
        <v>19.98</v>
      </c>
      <c r="L465" s="417">
        <f t="shared" si="207"/>
        <v>60</v>
      </c>
      <c r="M465" s="329">
        <f t="shared" si="207"/>
        <v>40</v>
      </c>
      <c r="N465" s="417">
        <f>SUM(N463:N464)/M465</f>
        <v>0.02478696742</v>
      </c>
    </row>
    <row r="466">
      <c r="A466" s="366" t="s">
        <v>11</v>
      </c>
      <c r="B466" s="366" t="s">
        <v>299</v>
      </c>
      <c r="C466" s="366">
        <v>887.0</v>
      </c>
      <c r="D466" s="367" t="s">
        <v>1029</v>
      </c>
      <c r="E466" s="366" t="s">
        <v>31</v>
      </c>
      <c r="F466" s="368">
        <v>44678.0</v>
      </c>
      <c r="G466" s="368">
        <v>44776.0</v>
      </c>
      <c r="H466" s="368">
        <v>44824.0</v>
      </c>
      <c r="I466" s="368">
        <v>44824.0</v>
      </c>
      <c r="J466" s="369">
        <v>21.99</v>
      </c>
      <c r="K466" s="369">
        <v>14.73</v>
      </c>
      <c r="L466" s="369">
        <f t="shared" ref="L466:L478" si="208">J466-K466</f>
        <v>7.26</v>
      </c>
      <c r="M466" s="366">
        <v>2.0</v>
      </c>
      <c r="N466" s="369">
        <f t="shared" ref="N466:N478" si="209">K466/M466</f>
        <v>7.365</v>
      </c>
    </row>
    <row r="467">
      <c r="A467" s="367" t="s">
        <v>11</v>
      </c>
      <c r="B467" s="366" t="s">
        <v>300</v>
      </c>
      <c r="C467" s="366">
        <v>229.0</v>
      </c>
      <c r="D467" s="367" t="s">
        <v>1017</v>
      </c>
      <c r="E467" s="367" t="s">
        <v>646</v>
      </c>
      <c r="F467" s="368">
        <v>41682.0</v>
      </c>
      <c r="G467" s="368">
        <v>44292.0</v>
      </c>
      <c r="H467" s="368">
        <v>45116.0</v>
      </c>
      <c r="I467" s="368">
        <v>45126.0</v>
      </c>
      <c r="J467" s="369">
        <v>9.99</v>
      </c>
      <c r="K467" s="369">
        <v>9.99</v>
      </c>
      <c r="L467" s="369">
        <f t="shared" si="208"/>
        <v>0</v>
      </c>
      <c r="M467" s="367">
        <v>20.0</v>
      </c>
      <c r="N467" s="369">
        <f t="shared" si="209"/>
        <v>0.4995</v>
      </c>
    </row>
    <row r="468">
      <c r="A468" s="211" t="s">
        <v>11</v>
      </c>
      <c r="B468" s="211" t="s">
        <v>10</v>
      </c>
      <c r="C468" s="212">
        <v>1084.0</v>
      </c>
      <c r="D468" s="211" t="s">
        <v>69</v>
      </c>
      <c r="E468" s="211" t="s">
        <v>74</v>
      </c>
      <c r="F468" s="213">
        <v>45687.0</v>
      </c>
      <c r="G468" s="213">
        <v>45800.0</v>
      </c>
      <c r="H468" s="213">
        <v>45800.0</v>
      </c>
      <c r="I468" s="213">
        <v>45800.0</v>
      </c>
      <c r="J468" s="214">
        <v>19.99</v>
      </c>
      <c r="K468" s="214">
        <v>13.99</v>
      </c>
      <c r="L468" s="214">
        <f t="shared" si="208"/>
        <v>6</v>
      </c>
      <c r="M468" s="211">
        <v>1.0</v>
      </c>
      <c r="N468" s="214">
        <f t="shared" si="209"/>
        <v>13.99</v>
      </c>
    </row>
    <row r="469">
      <c r="A469" s="367" t="s">
        <v>11</v>
      </c>
      <c r="B469" s="366" t="s">
        <v>301</v>
      </c>
      <c r="C469" s="366">
        <v>209.0</v>
      </c>
      <c r="D469" s="367" t="s">
        <v>1015</v>
      </c>
      <c r="E469" s="367" t="s">
        <v>646</v>
      </c>
      <c r="F469" s="368">
        <v>40779.0</v>
      </c>
      <c r="G469" s="368">
        <v>40867.0</v>
      </c>
      <c r="H469" s="368">
        <v>40867.0</v>
      </c>
      <c r="I469" s="368">
        <v>44750.0</v>
      </c>
      <c r="J469" s="369">
        <v>4.99</v>
      </c>
      <c r="K469" s="369">
        <v>4.99</v>
      </c>
      <c r="L469" s="369">
        <f t="shared" si="208"/>
        <v>0</v>
      </c>
      <c r="M469" s="367">
        <v>5.0</v>
      </c>
      <c r="N469" s="369">
        <f t="shared" si="209"/>
        <v>0.998</v>
      </c>
    </row>
    <row r="470">
      <c r="A470" s="366" t="s">
        <v>11</v>
      </c>
      <c r="B470" s="366" t="s">
        <v>302</v>
      </c>
      <c r="C470" s="366">
        <v>639.0</v>
      </c>
      <c r="D470" s="366" t="s">
        <v>1018</v>
      </c>
      <c r="E470" s="367" t="s">
        <v>31</v>
      </c>
      <c r="F470" s="368">
        <v>42272.0</v>
      </c>
      <c r="G470" s="368">
        <v>43922.0</v>
      </c>
      <c r="H470" s="368">
        <v>43925.0</v>
      </c>
      <c r="I470" s="368">
        <v>43925.0</v>
      </c>
      <c r="J470" s="369">
        <v>39.99</v>
      </c>
      <c r="K470" s="369">
        <v>3.99</v>
      </c>
      <c r="L470" s="369">
        <f t="shared" si="208"/>
        <v>36</v>
      </c>
      <c r="M470" s="366">
        <v>2.0</v>
      </c>
      <c r="N470" s="369">
        <f t="shared" si="209"/>
        <v>1.995</v>
      </c>
    </row>
    <row r="471">
      <c r="A471" s="366" t="s">
        <v>11</v>
      </c>
      <c r="B471" s="366" t="s">
        <v>303</v>
      </c>
      <c r="C471" s="366">
        <v>630.0</v>
      </c>
      <c r="D471" s="367" t="s">
        <v>1021</v>
      </c>
      <c r="E471" s="367" t="s">
        <v>31</v>
      </c>
      <c r="F471" s="368">
        <v>42794.0</v>
      </c>
      <c r="G471" s="368">
        <v>42951.0</v>
      </c>
      <c r="H471" s="368">
        <v>43039.0</v>
      </c>
      <c r="I471" s="368">
        <v>45359.0</v>
      </c>
      <c r="J471" s="369">
        <v>8.99</v>
      </c>
      <c r="K471" s="369">
        <v>3.99</v>
      </c>
      <c r="L471" s="369">
        <f t="shared" si="208"/>
        <v>5</v>
      </c>
      <c r="M471" s="367">
        <v>4.0</v>
      </c>
      <c r="N471" s="369">
        <f t="shared" si="209"/>
        <v>0.9975</v>
      </c>
    </row>
    <row r="472">
      <c r="A472" s="366" t="s">
        <v>11</v>
      </c>
      <c r="B472" s="366" t="s">
        <v>304</v>
      </c>
      <c r="C472" s="366">
        <v>542.0</v>
      </c>
      <c r="D472" s="367" t="s">
        <v>1025</v>
      </c>
      <c r="E472" s="367" t="s">
        <v>31</v>
      </c>
      <c r="F472" s="368">
        <v>44119.0</v>
      </c>
      <c r="G472" s="368">
        <v>44203.0</v>
      </c>
      <c r="H472" s="368">
        <v>44310.0</v>
      </c>
      <c r="I472" s="368">
        <v>44654.0</v>
      </c>
      <c r="J472" s="369">
        <v>24.99</v>
      </c>
      <c r="K472" s="369">
        <v>17.49</v>
      </c>
      <c r="L472" s="369">
        <f t="shared" si="208"/>
        <v>7.5</v>
      </c>
      <c r="M472" s="367">
        <v>23.0</v>
      </c>
      <c r="N472" s="369">
        <f t="shared" si="209"/>
        <v>0.7604347826</v>
      </c>
    </row>
    <row r="473">
      <c r="A473" s="366" t="s">
        <v>11</v>
      </c>
      <c r="B473" s="366" t="s">
        <v>305</v>
      </c>
      <c r="C473" s="366">
        <v>954.0</v>
      </c>
      <c r="D473" s="367" t="s">
        <v>1030</v>
      </c>
      <c r="E473" s="367" t="s">
        <v>663</v>
      </c>
      <c r="F473" s="368">
        <v>43340.0</v>
      </c>
      <c r="G473" s="368">
        <v>43475.0</v>
      </c>
      <c r="H473" s="368">
        <v>43542.0</v>
      </c>
      <c r="I473" s="368">
        <v>43542.0</v>
      </c>
      <c r="J473" s="369">
        <v>19.99</v>
      </c>
      <c r="K473" s="369">
        <v>19.99</v>
      </c>
      <c r="L473" s="369">
        <f t="shared" si="208"/>
        <v>0</v>
      </c>
      <c r="M473" s="367">
        <v>1.0</v>
      </c>
      <c r="N473" s="369">
        <f t="shared" si="209"/>
        <v>19.99</v>
      </c>
    </row>
    <row r="474">
      <c r="A474" s="366" t="s">
        <v>11</v>
      </c>
      <c r="B474" s="366" t="s">
        <v>306</v>
      </c>
      <c r="C474" s="366">
        <v>581.0</v>
      </c>
      <c r="D474" s="367" t="s">
        <v>1022</v>
      </c>
      <c r="E474" s="366" t="s">
        <v>31</v>
      </c>
      <c r="F474" s="368">
        <v>43061.0</v>
      </c>
      <c r="G474" s="368">
        <v>43472.0</v>
      </c>
      <c r="H474" s="368">
        <v>43542.0</v>
      </c>
      <c r="I474" s="368">
        <v>43542.0</v>
      </c>
      <c r="J474" s="369">
        <v>11.99</v>
      </c>
      <c r="K474" s="369">
        <v>4.99</v>
      </c>
      <c r="L474" s="369">
        <f t="shared" si="208"/>
        <v>7</v>
      </c>
      <c r="M474" s="367">
        <v>4.0</v>
      </c>
      <c r="N474" s="369">
        <f t="shared" si="209"/>
        <v>1.2475</v>
      </c>
    </row>
    <row r="475">
      <c r="A475" s="366" t="s">
        <v>11</v>
      </c>
      <c r="B475" s="366" t="s">
        <v>307</v>
      </c>
      <c r="C475" s="366">
        <v>533.0</v>
      </c>
      <c r="D475" s="367" t="s">
        <v>1731</v>
      </c>
      <c r="E475" s="367" t="s">
        <v>31</v>
      </c>
      <c r="F475" s="368">
        <v>44274.0</v>
      </c>
      <c r="G475" s="368">
        <v>44720.0</v>
      </c>
      <c r="H475" s="368">
        <v>44720.0</v>
      </c>
      <c r="I475" s="368">
        <v>44720.0</v>
      </c>
      <c r="J475" s="369">
        <v>24.99</v>
      </c>
      <c r="K475" s="369">
        <v>16.24</v>
      </c>
      <c r="L475" s="369">
        <f t="shared" si="208"/>
        <v>8.75</v>
      </c>
      <c r="M475" s="367">
        <v>1.0</v>
      </c>
      <c r="N475" s="369">
        <f t="shared" si="209"/>
        <v>16.24</v>
      </c>
    </row>
    <row r="476">
      <c r="A476" s="366" t="s">
        <v>11</v>
      </c>
      <c r="B476" s="366" t="s">
        <v>308</v>
      </c>
      <c r="C476" s="366">
        <v>827.0</v>
      </c>
      <c r="D476" s="367" t="s">
        <v>1027</v>
      </c>
      <c r="E476" s="366" t="s">
        <v>31</v>
      </c>
      <c r="F476" s="368">
        <v>44281.0</v>
      </c>
      <c r="G476" s="368">
        <v>44398.0</v>
      </c>
      <c r="H476" s="368">
        <v>44398.0</v>
      </c>
      <c r="I476" s="368">
        <v>44398.0</v>
      </c>
      <c r="J476" s="369">
        <v>49.99</v>
      </c>
      <c r="K476" s="369">
        <v>29.99</v>
      </c>
      <c r="L476" s="369">
        <f t="shared" si="208"/>
        <v>20</v>
      </c>
      <c r="M476" s="366">
        <v>2.0</v>
      </c>
      <c r="N476" s="369">
        <f t="shared" si="209"/>
        <v>14.995</v>
      </c>
    </row>
    <row r="477">
      <c r="A477" s="366" t="s">
        <v>11</v>
      </c>
      <c r="B477" s="366" t="s">
        <v>309</v>
      </c>
      <c r="C477" s="366">
        <v>505.0</v>
      </c>
      <c r="D477" s="367" t="s">
        <v>1019</v>
      </c>
      <c r="E477" s="367" t="s">
        <v>31</v>
      </c>
      <c r="F477" s="368">
        <v>42524.0</v>
      </c>
      <c r="G477" s="368">
        <v>42954.0</v>
      </c>
      <c r="H477" s="368">
        <v>43058.0</v>
      </c>
      <c r="I477" s="368">
        <v>43058.0</v>
      </c>
      <c r="J477" s="369">
        <v>8.99</v>
      </c>
      <c r="K477" s="369">
        <v>2.99</v>
      </c>
      <c r="L477" s="369">
        <f t="shared" si="208"/>
        <v>6</v>
      </c>
      <c r="M477" s="367">
        <v>2.0</v>
      </c>
      <c r="N477" s="369">
        <f t="shared" si="209"/>
        <v>1.495</v>
      </c>
    </row>
    <row r="478">
      <c r="A478" s="367" t="s">
        <v>11</v>
      </c>
      <c r="B478" s="366" t="s">
        <v>310</v>
      </c>
      <c r="C478" s="366">
        <v>361.0</v>
      </c>
      <c r="D478" s="367" t="s">
        <v>1016</v>
      </c>
      <c r="E478" s="367" t="s">
        <v>646</v>
      </c>
      <c r="F478" s="368">
        <v>41089.0</v>
      </c>
      <c r="G478" s="368">
        <v>44422.0</v>
      </c>
      <c r="H478" s="368">
        <v>45098.0</v>
      </c>
      <c r="I478" s="368">
        <v>45106.0</v>
      </c>
      <c r="J478" s="369">
        <v>19.99</v>
      </c>
      <c r="K478" s="369">
        <v>19.99</v>
      </c>
      <c r="L478" s="369">
        <f t="shared" si="208"/>
        <v>0</v>
      </c>
      <c r="M478" s="367">
        <v>40.0</v>
      </c>
      <c r="N478" s="369">
        <f t="shared" si="209"/>
        <v>0.49975</v>
      </c>
    </row>
    <row r="479">
      <c r="A479" s="112"/>
      <c r="B479" s="24"/>
      <c r="C479" s="24"/>
      <c r="D479" s="112"/>
      <c r="E479" s="112"/>
      <c r="F479" s="418"/>
      <c r="G479" s="418"/>
      <c r="H479" s="418"/>
      <c r="I479" s="418"/>
      <c r="J479" s="419"/>
      <c r="K479" s="419"/>
      <c r="L479" s="419"/>
      <c r="M479" s="112"/>
      <c r="N479" s="419"/>
    </row>
    <row r="480">
      <c r="A480" s="33" t="s">
        <v>312</v>
      </c>
      <c r="B480" s="87" t="s">
        <v>311</v>
      </c>
      <c r="C480" s="87">
        <v>184.0</v>
      </c>
      <c r="D480" s="33" t="s">
        <v>1032</v>
      </c>
      <c r="E480" s="33" t="s">
        <v>646</v>
      </c>
      <c r="F480" s="34">
        <v>41073.0</v>
      </c>
      <c r="G480" s="34">
        <v>44285.0</v>
      </c>
      <c r="H480" s="34">
        <v>44287.0</v>
      </c>
      <c r="I480" s="34">
        <v>44288.0</v>
      </c>
      <c r="J480" s="35">
        <v>9.99</v>
      </c>
      <c r="K480" s="35">
        <v>9.99</v>
      </c>
      <c r="L480" s="35">
        <f t="shared" ref="L480:L481" si="210">J480-K480</f>
        <v>0</v>
      </c>
      <c r="M480" s="87">
        <v>5.0</v>
      </c>
      <c r="N480" s="35">
        <f t="shared" ref="N480:N481" si="211">K480/M480</f>
        <v>1.998</v>
      </c>
    </row>
    <row r="481">
      <c r="A481" s="87" t="s">
        <v>312</v>
      </c>
      <c r="B481" s="87" t="s">
        <v>313</v>
      </c>
      <c r="C481" s="87">
        <v>536.0</v>
      </c>
      <c r="D481" s="33" t="s">
        <v>1033</v>
      </c>
      <c r="E481" s="33" t="s">
        <v>31</v>
      </c>
      <c r="F481" s="34">
        <v>44140.0</v>
      </c>
      <c r="G481" s="34">
        <v>44666.0</v>
      </c>
      <c r="H481" s="34">
        <v>44666.0</v>
      </c>
      <c r="I481" s="34">
        <v>44666.0</v>
      </c>
      <c r="J481" s="35">
        <v>19.99</v>
      </c>
      <c r="K481" s="35">
        <v>13.99</v>
      </c>
      <c r="L481" s="35">
        <f t="shared" si="210"/>
        <v>6</v>
      </c>
      <c r="M481" s="33">
        <v>1.0</v>
      </c>
      <c r="N481" s="35">
        <f t="shared" si="211"/>
        <v>13.99</v>
      </c>
    </row>
    <row r="482">
      <c r="A482" s="354"/>
      <c r="B482" s="354"/>
      <c r="C482" s="354"/>
      <c r="D482" s="355"/>
      <c r="E482" s="355"/>
      <c r="F482" s="356"/>
      <c r="G482" s="356"/>
      <c r="H482" s="355"/>
      <c r="I482" s="355"/>
      <c r="J482" s="357"/>
      <c r="K482" s="357"/>
      <c r="L482" s="357"/>
      <c r="M482" s="355"/>
      <c r="N482" s="357"/>
    </row>
    <row r="483">
      <c r="A483" s="397" t="s">
        <v>315</v>
      </c>
      <c r="B483" s="397" t="s">
        <v>314</v>
      </c>
      <c r="C483" s="397">
        <v>962.0</v>
      </c>
      <c r="D483" s="400" t="s">
        <v>1034</v>
      </c>
      <c r="E483" s="400" t="s">
        <v>663</v>
      </c>
      <c r="F483" s="401">
        <v>42656.0</v>
      </c>
      <c r="G483" s="401">
        <v>43472.0</v>
      </c>
      <c r="H483" s="401">
        <v>43472.0</v>
      </c>
      <c r="I483" s="401">
        <v>43472.0</v>
      </c>
      <c r="J483" s="402">
        <v>29.99</v>
      </c>
      <c r="K483" s="402">
        <v>10.99</v>
      </c>
      <c r="L483" s="402">
        <f>J483-K483</f>
        <v>19</v>
      </c>
      <c r="M483" s="397">
        <v>1.0</v>
      </c>
      <c r="N483" s="402">
        <f>K483/M483</f>
        <v>10.99</v>
      </c>
    </row>
    <row r="484">
      <c r="A484" s="392"/>
      <c r="B484" s="392"/>
      <c r="C484" s="392"/>
      <c r="D484" s="393"/>
      <c r="E484" s="393"/>
      <c r="F484" s="394"/>
      <c r="G484" s="394"/>
      <c r="H484" s="393"/>
      <c r="I484" s="393"/>
      <c r="J484" s="395"/>
      <c r="K484" s="395"/>
      <c r="L484" s="395"/>
      <c r="M484" s="393"/>
      <c r="N484" s="395"/>
    </row>
    <row r="485">
      <c r="A485" s="346" t="s">
        <v>317</v>
      </c>
      <c r="B485" s="346" t="s">
        <v>316</v>
      </c>
      <c r="C485" s="346">
        <v>781.0</v>
      </c>
      <c r="D485" s="30" t="s">
        <v>1036</v>
      </c>
      <c r="E485" s="346" t="s">
        <v>31</v>
      </c>
      <c r="F485" s="31">
        <v>44826.0</v>
      </c>
      <c r="G485" s="31">
        <v>44921.0</v>
      </c>
      <c r="H485" s="31">
        <v>44922.0</v>
      </c>
      <c r="I485" s="31">
        <v>44930.0</v>
      </c>
      <c r="J485" s="32">
        <v>24.99</v>
      </c>
      <c r="K485" s="32">
        <v>0.0</v>
      </c>
      <c r="L485" s="32">
        <f t="shared" ref="L485:L487" si="212">J485-K485</f>
        <v>24.99</v>
      </c>
      <c r="M485" s="30">
        <v>35.0</v>
      </c>
      <c r="N485" s="32">
        <f t="shared" ref="N485:N487" si="213">K485/M485</f>
        <v>0</v>
      </c>
    </row>
    <row r="486">
      <c r="A486" s="346" t="s">
        <v>317</v>
      </c>
      <c r="B486" s="346" t="s">
        <v>318</v>
      </c>
      <c r="C486" s="346">
        <v>545.0</v>
      </c>
      <c r="D486" s="30" t="s">
        <v>1035</v>
      </c>
      <c r="E486" s="30" t="s">
        <v>31</v>
      </c>
      <c r="F486" s="31">
        <v>43859.0</v>
      </c>
      <c r="G486" s="31">
        <v>45256.0</v>
      </c>
      <c r="H486" s="31">
        <v>45450.0</v>
      </c>
      <c r="I486" s="31">
        <v>45453.0</v>
      </c>
      <c r="J486" s="32">
        <v>13.99</v>
      </c>
      <c r="K486" s="32">
        <v>13.99</v>
      </c>
      <c r="L486" s="32">
        <f t="shared" si="212"/>
        <v>0</v>
      </c>
      <c r="M486" s="30">
        <v>10.0</v>
      </c>
      <c r="N486" s="32">
        <f t="shared" si="213"/>
        <v>1.399</v>
      </c>
    </row>
    <row r="487">
      <c r="A487" s="346" t="s">
        <v>317</v>
      </c>
      <c r="B487" s="346"/>
      <c r="C487" s="346">
        <v>546.0</v>
      </c>
      <c r="D487" s="30" t="s">
        <v>1037</v>
      </c>
      <c r="E487" s="30" t="s">
        <v>31</v>
      </c>
      <c r="F487" s="31">
        <v>45036.0</v>
      </c>
      <c r="G487" s="31">
        <v>45256.0</v>
      </c>
      <c r="H487" s="31">
        <v>45452.0</v>
      </c>
      <c r="I487" s="31">
        <v>45465.0</v>
      </c>
      <c r="J487" s="32">
        <v>14.99</v>
      </c>
      <c r="K487" s="32">
        <v>10.49</v>
      </c>
      <c r="L487" s="32">
        <f t="shared" si="212"/>
        <v>4.5</v>
      </c>
      <c r="M487" s="30">
        <v>6.0</v>
      </c>
      <c r="N487" s="32">
        <f t="shared" si="213"/>
        <v>1.748333333</v>
      </c>
    </row>
    <row r="488">
      <c r="A488" s="87"/>
      <c r="B488" s="87"/>
      <c r="C488" s="87"/>
      <c r="D488" s="33"/>
      <c r="E488" s="33"/>
      <c r="F488" s="34"/>
      <c r="G488" s="34"/>
      <c r="H488" s="34"/>
      <c r="I488" s="34"/>
      <c r="J488" s="35">
        <f t="shared" ref="J488:M488" si="214">SUM(J486:J487)</f>
        <v>28.98</v>
      </c>
      <c r="K488" s="35">
        <f t="shared" si="214"/>
        <v>24.48</v>
      </c>
      <c r="L488" s="35">
        <f t="shared" si="214"/>
        <v>4.5</v>
      </c>
      <c r="M488" s="33">
        <f t="shared" si="214"/>
        <v>16</v>
      </c>
      <c r="N488" s="35">
        <f>SUM(N486:N487)/M488</f>
        <v>0.1967083333</v>
      </c>
    </row>
    <row r="489">
      <c r="A489" s="354"/>
      <c r="B489" s="354"/>
      <c r="C489" s="354"/>
      <c r="D489" s="355"/>
      <c r="E489" s="355"/>
      <c r="F489" s="356"/>
      <c r="G489" s="356"/>
      <c r="H489" s="356"/>
      <c r="I489" s="356"/>
      <c r="J489" s="357"/>
      <c r="K489" s="357"/>
      <c r="L489" s="357"/>
      <c r="M489" s="355"/>
      <c r="N489" s="357"/>
    </row>
    <row r="490">
      <c r="A490" s="392" t="s">
        <v>320</v>
      </c>
      <c r="B490" s="392" t="s">
        <v>319</v>
      </c>
      <c r="C490" s="392">
        <v>803.0</v>
      </c>
      <c r="D490" s="393" t="s">
        <v>1038</v>
      </c>
      <c r="E490" s="393" t="s">
        <v>31</v>
      </c>
      <c r="F490" s="394">
        <v>44890.0</v>
      </c>
      <c r="G490" s="394">
        <v>45176.0</v>
      </c>
      <c r="H490" s="394">
        <v>45257.0</v>
      </c>
      <c r="I490" s="394">
        <v>45257.0</v>
      </c>
      <c r="J490" s="395">
        <v>4.99</v>
      </c>
      <c r="K490" s="395">
        <v>0.0</v>
      </c>
      <c r="L490" s="395">
        <f>J490-K490</f>
        <v>4.99</v>
      </c>
      <c r="M490" s="393">
        <v>3.0</v>
      </c>
      <c r="N490" s="395">
        <f>K490/M490</f>
        <v>0</v>
      </c>
    </row>
    <row r="491">
      <c r="A491" s="392"/>
      <c r="B491" s="392"/>
      <c r="C491" s="392"/>
      <c r="D491" s="393"/>
      <c r="E491" s="393"/>
      <c r="F491" s="394"/>
      <c r="G491" s="394"/>
      <c r="H491" s="394"/>
      <c r="I491" s="394"/>
      <c r="J491" s="395"/>
      <c r="K491" s="395"/>
      <c r="L491" s="395"/>
      <c r="M491" s="393"/>
      <c r="N491" s="395"/>
    </row>
    <row r="492">
      <c r="A492" s="420" t="s">
        <v>322</v>
      </c>
      <c r="B492" s="420" t="s">
        <v>321</v>
      </c>
      <c r="C492" s="420">
        <v>998.0</v>
      </c>
      <c r="D492" s="420" t="s">
        <v>1046</v>
      </c>
      <c r="E492" s="421" t="s">
        <v>663</v>
      </c>
      <c r="F492" s="422">
        <v>44518.0</v>
      </c>
      <c r="G492" s="422">
        <v>44555.0</v>
      </c>
      <c r="H492" s="422">
        <v>44571.0</v>
      </c>
      <c r="I492" s="422">
        <v>44678.0</v>
      </c>
      <c r="J492" s="423">
        <v>9.99</v>
      </c>
      <c r="K492" s="423">
        <v>6.99</v>
      </c>
      <c r="L492" s="423">
        <f t="shared" ref="L492:L494" si="215">J492-K492</f>
        <v>3</v>
      </c>
      <c r="M492" s="421">
        <v>9.0</v>
      </c>
      <c r="N492" s="423">
        <f t="shared" ref="N492:N494" si="216">K492/M492</f>
        <v>0.7766666667</v>
      </c>
    </row>
    <row r="493">
      <c r="A493" s="420" t="s">
        <v>322</v>
      </c>
      <c r="B493" s="420" t="s">
        <v>323</v>
      </c>
      <c r="C493" s="420">
        <v>655.0</v>
      </c>
      <c r="D493" s="421" t="s">
        <v>1043</v>
      </c>
      <c r="E493" s="420" t="s">
        <v>31</v>
      </c>
      <c r="F493" s="422">
        <v>44469.0</v>
      </c>
      <c r="G493" s="422">
        <v>44839.0</v>
      </c>
      <c r="H493" s="422">
        <v>44881.0</v>
      </c>
      <c r="I493" s="422">
        <v>44888.0</v>
      </c>
      <c r="J493" s="423">
        <v>49.99</v>
      </c>
      <c r="K493" s="423">
        <v>0.0</v>
      </c>
      <c r="L493" s="423">
        <f t="shared" si="215"/>
        <v>49.99</v>
      </c>
      <c r="M493" s="421">
        <v>29.0</v>
      </c>
      <c r="N493" s="423">
        <f t="shared" si="216"/>
        <v>0</v>
      </c>
    </row>
    <row r="494">
      <c r="A494" s="421" t="s">
        <v>322</v>
      </c>
      <c r="B494" s="421" t="s">
        <v>323</v>
      </c>
      <c r="C494" s="421">
        <v>1043.0</v>
      </c>
      <c r="D494" s="421" t="s">
        <v>1044</v>
      </c>
      <c r="E494" s="421" t="s">
        <v>31</v>
      </c>
      <c r="F494" s="422">
        <v>45218.0</v>
      </c>
      <c r="G494" s="422">
        <v>45602.0</v>
      </c>
      <c r="H494" s="422">
        <v>45602.0</v>
      </c>
      <c r="I494" s="422">
        <v>45626.0</v>
      </c>
      <c r="J494" s="424">
        <v>49.99</v>
      </c>
      <c r="K494" s="424">
        <v>0.0</v>
      </c>
      <c r="L494" s="424">
        <f t="shared" si="215"/>
        <v>49.99</v>
      </c>
      <c r="M494" s="421">
        <v>25.0</v>
      </c>
      <c r="N494" s="423">
        <f t="shared" si="216"/>
        <v>0</v>
      </c>
    </row>
    <row r="495">
      <c r="A495" s="351"/>
      <c r="B495" s="351"/>
      <c r="C495" s="351"/>
      <c r="D495" s="351"/>
      <c r="E495" s="351"/>
      <c r="F495" s="352"/>
      <c r="G495" s="352"/>
      <c r="H495" s="351"/>
      <c r="I495" s="351"/>
      <c r="J495" s="425">
        <f t="shared" ref="J495:M495" si="217">SUM(J493:J494)</f>
        <v>99.98</v>
      </c>
      <c r="K495" s="425">
        <f t="shared" si="217"/>
        <v>0</v>
      </c>
      <c r="L495" s="425">
        <f t="shared" si="217"/>
        <v>99.98</v>
      </c>
      <c r="M495" s="426">
        <f t="shared" si="217"/>
        <v>54</v>
      </c>
      <c r="N495" s="425">
        <f>SUM(N493:N494)/M495</f>
        <v>0</v>
      </c>
    </row>
    <row r="496">
      <c r="A496" s="420" t="s">
        <v>322</v>
      </c>
      <c r="B496" s="420" t="s">
        <v>324</v>
      </c>
      <c r="C496" s="420">
        <v>435.0</v>
      </c>
      <c r="D496" s="420" t="s">
        <v>1039</v>
      </c>
      <c r="E496" s="420" t="s">
        <v>668</v>
      </c>
      <c r="F496" s="427">
        <v>41913.0</v>
      </c>
      <c r="G496" s="427">
        <v>43937.0</v>
      </c>
      <c r="H496" s="427">
        <v>43937.0</v>
      </c>
      <c r="I496" s="427">
        <v>43937.0</v>
      </c>
      <c r="J496" s="428">
        <v>9.99</v>
      </c>
      <c r="K496" s="428">
        <v>2.99</v>
      </c>
      <c r="L496" s="428">
        <f t="shared" ref="L496:L497" si="218">J496-K496</f>
        <v>7</v>
      </c>
      <c r="M496" s="420">
        <v>1.0</v>
      </c>
      <c r="N496" s="428">
        <f t="shared" ref="N496:N497" si="219">K496/M496</f>
        <v>2.99</v>
      </c>
    </row>
    <row r="497">
      <c r="A497" s="420" t="s">
        <v>322</v>
      </c>
      <c r="B497" s="420"/>
      <c r="C497" s="420">
        <v>434.0</v>
      </c>
      <c r="D497" s="420" t="s">
        <v>1041</v>
      </c>
      <c r="E497" s="420" t="s">
        <v>668</v>
      </c>
      <c r="F497" s="427">
        <v>42789.0</v>
      </c>
      <c r="G497" s="427">
        <v>43942.0</v>
      </c>
      <c r="H497" s="427">
        <v>43942.0</v>
      </c>
      <c r="I497" s="427">
        <v>43942.0</v>
      </c>
      <c r="J497" s="428">
        <v>9.99</v>
      </c>
      <c r="K497" s="428">
        <v>2.99</v>
      </c>
      <c r="L497" s="428">
        <f t="shared" si="218"/>
        <v>7</v>
      </c>
      <c r="M497" s="420">
        <v>1.0</v>
      </c>
      <c r="N497" s="428">
        <f t="shared" si="219"/>
        <v>2.99</v>
      </c>
    </row>
    <row r="498">
      <c r="A498" s="429"/>
      <c r="B498" s="429"/>
      <c r="C498" s="429"/>
      <c r="D498" s="426"/>
      <c r="E498" s="426"/>
      <c r="F498" s="430"/>
      <c r="G498" s="430"/>
      <c r="H498" s="430"/>
      <c r="I498" s="430"/>
      <c r="J498" s="425">
        <f t="shared" ref="J498:M498" si="220">SUM(J496:J497)</f>
        <v>19.98</v>
      </c>
      <c r="K498" s="425">
        <f t="shared" si="220"/>
        <v>5.98</v>
      </c>
      <c r="L498" s="425">
        <f t="shared" si="220"/>
        <v>14</v>
      </c>
      <c r="M498" s="426">
        <f t="shared" si="220"/>
        <v>2</v>
      </c>
      <c r="N498" s="425">
        <f>SUM(N496:N497)/M498</f>
        <v>2.99</v>
      </c>
    </row>
    <row r="499">
      <c r="A499" s="420" t="s">
        <v>322</v>
      </c>
      <c r="B499" s="420" t="s">
        <v>325</v>
      </c>
      <c r="C499" s="420">
        <v>1009.0</v>
      </c>
      <c r="D499" s="421" t="s">
        <v>1045</v>
      </c>
      <c r="E499" s="421" t="s">
        <v>663</v>
      </c>
      <c r="F499" s="422">
        <v>42773.0</v>
      </c>
      <c r="G499" s="422">
        <v>43466.0</v>
      </c>
      <c r="H499" s="422">
        <v>43466.0</v>
      </c>
      <c r="I499" s="422">
        <v>43466.0</v>
      </c>
      <c r="J499" s="423">
        <v>14.99</v>
      </c>
      <c r="K499" s="423">
        <v>2.99</v>
      </c>
      <c r="L499" s="423">
        <f t="shared" ref="L499:L501" si="221">J499-K499</f>
        <v>12</v>
      </c>
      <c r="M499" s="421">
        <v>1.0</v>
      </c>
      <c r="N499" s="423">
        <f t="shared" ref="N499:N501" si="222">K499/M499</f>
        <v>2.99</v>
      </c>
    </row>
    <row r="500">
      <c r="A500" s="420" t="s">
        <v>322</v>
      </c>
      <c r="B500" s="420" t="s">
        <v>326</v>
      </c>
      <c r="C500" s="420">
        <v>422.0</v>
      </c>
      <c r="D500" s="420" t="s">
        <v>1040</v>
      </c>
      <c r="E500" s="421" t="s">
        <v>668</v>
      </c>
      <c r="F500" s="422">
        <v>42459.0</v>
      </c>
      <c r="G500" s="422">
        <v>42766.0</v>
      </c>
      <c r="H500" s="422">
        <v>42766.0</v>
      </c>
      <c r="I500" s="422">
        <v>44945.0</v>
      </c>
      <c r="J500" s="423">
        <v>9.99</v>
      </c>
      <c r="K500" s="423">
        <v>6.99</v>
      </c>
      <c r="L500" s="423">
        <f t="shared" si="221"/>
        <v>3</v>
      </c>
      <c r="M500" s="421">
        <v>1.0</v>
      </c>
      <c r="N500" s="423">
        <f t="shared" si="222"/>
        <v>6.99</v>
      </c>
    </row>
    <row r="501">
      <c r="A501" s="420" t="s">
        <v>322</v>
      </c>
      <c r="B501" s="420" t="s">
        <v>327</v>
      </c>
      <c r="C501" s="420">
        <v>529.0</v>
      </c>
      <c r="D501" s="421" t="s">
        <v>1042</v>
      </c>
      <c r="E501" s="421" t="s">
        <v>31</v>
      </c>
      <c r="F501" s="422">
        <v>43391.0</v>
      </c>
      <c r="G501" s="422">
        <v>45256.0</v>
      </c>
      <c r="H501" s="422">
        <v>45296.0</v>
      </c>
      <c r="I501" s="422">
        <v>45303.0</v>
      </c>
      <c r="J501" s="423">
        <v>19.99</v>
      </c>
      <c r="K501" s="423">
        <v>3.99</v>
      </c>
      <c r="L501" s="423">
        <f t="shared" si="221"/>
        <v>16</v>
      </c>
      <c r="M501" s="421">
        <v>8.0</v>
      </c>
      <c r="N501" s="423">
        <f t="shared" si="222"/>
        <v>0.49875</v>
      </c>
    </row>
    <row r="502">
      <c r="A502" s="354"/>
      <c r="B502" s="354"/>
      <c r="C502" s="354"/>
      <c r="D502" s="355"/>
      <c r="E502" s="355"/>
      <c r="F502" s="356"/>
      <c r="G502" s="356"/>
      <c r="H502" s="356"/>
      <c r="I502" s="356"/>
      <c r="J502" s="357"/>
      <c r="K502" s="357"/>
      <c r="L502" s="357"/>
      <c r="M502" s="355"/>
      <c r="N502" s="357"/>
    </row>
    <row r="503">
      <c r="A503" s="87" t="s">
        <v>32</v>
      </c>
      <c r="B503" s="87" t="s">
        <v>328</v>
      </c>
      <c r="C503" s="87">
        <v>444.0</v>
      </c>
      <c r="D503" s="33" t="s">
        <v>1167</v>
      </c>
      <c r="E503" s="33" t="s">
        <v>668</v>
      </c>
      <c r="F503" s="34">
        <v>41745.0</v>
      </c>
      <c r="G503" s="34">
        <v>42187.0</v>
      </c>
      <c r="H503" s="34">
        <v>45044.0</v>
      </c>
      <c r="I503" s="34">
        <v>45057.0</v>
      </c>
      <c r="J503" s="35">
        <v>5.99</v>
      </c>
      <c r="K503" s="35">
        <v>5.99</v>
      </c>
      <c r="L503" s="35">
        <f t="shared" ref="L503:L509" si="223">J503-K503</f>
        <v>0</v>
      </c>
      <c r="M503" s="33">
        <v>25.0</v>
      </c>
      <c r="N503" s="35">
        <f t="shared" ref="N503:N509" si="224">K503/M503</f>
        <v>0.2396</v>
      </c>
    </row>
    <row r="504">
      <c r="A504" s="87" t="s">
        <v>32</v>
      </c>
      <c r="B504" s="87" t="s">
        <v>329</v>
      </c>
      <c r="C504" s="87">
        <v>596.0</v>
      </c>
      <c r="D504" s="33" t="s">
        <v>1253</v>
      </c>
      <c r="E504" s="87" t="s">
        <v>31</v>
      </c>
      <c r="F504" s="34">
        <v>44397.0</v>
      </c>
      <c r="G504" s="34">
        <v>45511.0</v>
      </c>
      <c r="H504" s="34">
        <v>45511.0</v>
      </c>
      <c r="I504" s="34">
        <v>45511.0</v>
      </c>
      <c r="J504" s="35">
        <v>29.99</v>
      </c>
      <c r="K504" s="35">
        <v>0.0</v>
      </c>
      <c r="L504" s="35">
        <f t="shared" si="223"/>
        <v>29.99</v>
      </c>
      <c r="M504" s="33">
        <v>1.0</v>
      </c>
      <c r="N504" s="35">
        <f t="shared" si="224"/>
        <v>0</v>
      </c>
    </row>
    <row r="505">
      <c r="A505" s="33" t="s">
        <v>32</v>
      </c>
      <c r="B505" s="87" t="s">
        <v>330</v>
      </c>
      <c r="C505" s="87">
        <v>288.0</v>
      </c>
      <c r="D505" s="33" t="s">
        <v>1134</v>
      </c>
      <c r="E505" s="33" t="s">
        <v>646</v>
      </c>
      <c r="F505" s="34">
        <v>40947.0</v>
      </c>
      <c r="G505" s="34">
        <v>44422.0</v>
      </c>
      <c r="H505" s="34">
        <v>44422.0</v>
      </c>
      <c r="I505" s="34">
        <v>44422.0</v>
      </c>
      <c r="J505" s="35">
        <v>7.99</v>
      </c>
      <c r="K505" s="35">
        <v>7.99</v>
      </c>
      <c r="L505" s="35">
        <f t="shared" si="223"/>
        <v>0</v>
      </c>
      <c r="M505" s="33">
        <v>1.0</v>
      </c>
      <c r="N505" s="35">
        <f t="shared" si="224"/>
        <v>7.99</v>
      </c>
    </row>
    <row r="506">
      <c r="A506" s="87" t="s">
        <v>32</v>
      </c>
      <c r="B506" s="87" t="s">
        <v>331</v>
      </c>
      <c r="C506" s="87">
        <v>474.0</v>
      </c>
      <c r="D506" s="33" t="s">
        <v>1171</v>
      </c>
      <c r="E506" s="33" t="s">
        <v>668</v>
      </c>
      <c r="F506" s="34">
        <v>42776.0</v>
      </c>
      <c r="G506" s="34">
        <v>43668.0</v>
      </c>
      <c r="H506" s="34">
        <v>43673.0</v>
      </c>
      <c r="I506" s="34">
        <v>43674.0</v>
      </c>
      <c r="J506" s="35">
        <v>19.99</v>
      </c>
      <c r="K506" s="35">
        <v>4.99</v>
      </c>
      <c r="L506" s="35">
        <f t="shared" si="223"/>
        <v>15</v>
      </c>
      <c r="M506" s="33">
        <v>4.0</v>
      </c>
      <c r="N506" s="35">
        <f t="shared" si="224"/>
        <v>1.2475</v>
      </c>
    </row>
    <row r="507">
      <c r="A507" s="87" t="s">
        <v>32</v>
      </c>
      <c r="B507" s="87" t="s">
        <v>332</v>
      </c>
      <c r="C507" s="87">
        <v>638.0</v>
      </c>
      <c r="D507" s="33" t="s">
        <v>1240</v>
      </c>
      <c r="E507" s="33" t="s">
        <v>31</v>
      </c>
      <c r="F507" s="34">
        <v>43917.0</v>
      </c>
      <c r="G507" s="34">
        <v>44811.0</v>
      </c>
      <c r="H507" s="34">
        <v>44811.0</v>
      </c>
      <c r="I507" s="34">
        <v>44811.0</v>
      </c>
      <c r="J507" s="35">
        <v>19.99</v>
      </c>
      <c r="K507" s="35">
        <v>0.0</v>
      </c>
      <c r="L507" s="35">
        <f t="shared" si="223"/>
        <v>19.99</v>
      </c>
      <c r="M507" s="33">
        <v>1.0</v>
      </c>
      <c r="N507" s="35">
        <f t="shared" si="224"/>
        <v>0</v>
      </c>
    </row>
    <row r="508">
      <c r="A508" s="33" t="s">
        <v>32</v>
      </c>
      <c r="B508" s="87" t="s">
        <v>333</v>
      </c>
      <c r="C508" s="87">
        <v>205.0</v>
      </c>
      <c r="D508" s="33" t="s">
        <v>1136</v>
      </c>
      <c r="E508" s="33" t="s">
        <v>646</v>
      </c>
      <c r="F508" s="34">
        <v>40949.0</v>
      </c>
      <c r="G508" s="34">
        <v>43717.0</v>
      </c>
      <c r="H508" s="34">
        <v>41399.0</v>
      </c>
      <c r="I508" s="34">
        <v>44800.0</v>
      </c>
      <c r="J508" s="35">
        <v>79.98</v>
      </c>
      <c r="K508" s="35">
        <v>79.98</v>
      </c>
      <c r="L508" s="35">
        <f t="shared" si="223"/>
        <v>0</v>
      </c>
      <c r="M508" s="33">
        <v>18.0</v>
      </c>
      <c r="N508" s="35">
        <f t="shared" si="224"/>
        <v>4.443333333</v>
      </c>
    </row>
    <row r="509">
      <c r="A509" s="33" t="s">
        <v>32</v>
      </c>
      <c r="B509" s="87"/>
      <c r="C509" s="87">
        <v>315.0</v>
      </c>
      <c r="D509" s="87" t="s">
        <v>1160</v>
      </c>
      <c r="E509" s="33" t="s">
        <v>646</v>
      </c>
      <c r="F509" s="34">
        <v>42829.0</v>
      </c>
      <c r="G509" s="34">
        <v>43091.0</v>
      </c>
      <c r="H509" s="34">
        <v>43091.0</v>
      </c>
      <c r="I509" s="34">
        <v>43091.0</v>
      </c>
      <c r="J509" s="35">
        <v>69.99</v>
      </c>
      <c r="K509" s="35">
        <v>34.99</v>
      </c>
      <c r="L509" s="35">
        <f t="shared" si="223"/>
        <v>35</v>
      </c>
      <c r="M509" s="33">
        <v>1.0</v>
      </c>
      <c r="N509" s="35">
        <f t="shared" si="224"/>
        <v>34.99</v>
      </c>
    </row>
    <row r="510">
      <c r="A510" s="346"/>
      <c r="B510" s="346"/>
      <c r="C510" s="346"/>
      <c r="D510" s="30"/>
      <c r="E510" s="30"/>
      <c r="F510" s="31"/>
      <c r="G510" s="31"/>
      <c r="H510" s="31"/>
      <c r="I510" s="31"/>
      <c r="J510" s="32">
        <f t="shared" ref="J510:M510" si="225">SUM(J508:J509)</f>
        <v>149.97</v>
      </c>
      <c r="K510" s="32">
        <f t="shared" si="225"/>
        <v>114.97</v>
      </c>
      <c r="L510" s="32">
        <f t="shared" si="225"/>
        <v>35</v>
      </c>
      <c r="M510" s="30">
        <f t="shared" si="225"/>
        <v>19</v>
      </c>
      <c r="N510" s="32">
        <f>SUM(N508:N509)/M510</f>
        <v>2.075438596</v>
      </c>
    </row>
    <row r="511">
      <c r="A511" s="87" t="s">
        <v>32</v>
      </c>
      <c r="B511" s="87" t="s">
        <v>334</v>
      </c>
      <c r="C511" s="87">
        <v>579.0</v>
      </c>
      <c r="D511" s="33" t="s">
        <v>1194</v>
      </c>
      <c r="E511" s="33" t="s">
        <v>31</v>
      </c>
      <c r="F511" s="34">
        <v>42762.0</v>
      </c>
      <c r="G511" s="34">
        <v>45110.0</v>
      </c>
      <c r="H511" s="34">
        <v>45110.0</v>
      </c>
      <c r="I511" s="34">
        <v>45110.0</v>
      </c>
      <c r="J511" s="35">
        <v>59.99</v>
      </c>
      <c r="K511" s="35">
        <v>9.59</v>
      </c>
      <c r="L511" s="35">
        <f t="shared" ref="L511:L525" si="226">J511-K511</f>
        <v>50.4</v>
      </c>
      <c r="M511" s="33">
        <v>1.0</v>
      </c>
      <c r="N511" s="35">
        <f t="shared" ref="N511:N525" si="227">K511/M511</f>
        <v>9.59</v>
      </c>
    </row>
    <row r="512">
      <c r="A512" s="87" t="s">
        <v>32</v>
      </c>
      <c r="B512" s="87" t="s">
        <v>335</v>
      </c>
      <c r="C512" s="87">
        <v>60.0</v>
      </c>
      <c r="D512" s="87" t="s">
        <v>1048</v>
      </c>
      <c r="E512" s="87" t="s">
        <v>35</v>
      </c>
      <c r="F512" s="407">
        <v>35010.0</v>
      </c>
      <c r="G512" s="407">
        <v>41262.0</v>
      </c>
      <c r="H512" s="407">
        <v>41262.0</v>
      </c>
      <c r="I512" s="407">
        <v>41262.0</v>
      </c>
      <c r="J512" s="408">
        <v>4.99</v>
      </c>
      <c r="K512" s="408">
        <v>4.99</v>
      </c>
      <c r="L512" s="35">
        <f t="shared" si="226"/>
        <v>0</v>
      </c>
      <c r="M512" s="87">
        <v>5.0</v>
      </c>
      <c r="N512" s="35">
        <f t="shared" si="227"/>
        <v>0.998</v>
      </c>
    </row>
    <row r="513">
      <c r="A513" s="206" t="s">
        <v>32</v>
      </c>
      <c r="B513" s="87"/>
      <c r="C513" s="87">
        <v>61.0</v>
      </c>
      <c r="D513" s="87" t="s">
        <v>1051</v>
      </c>
      <c r="E513" s="87" t="s">
        <v>35</v>
      </c>
      <c r="F513" s="407">
        <v>35340.0</v>
      </c>
      <c r="G513" s="407">
        <v>41261.0</v>
      </c>
      <c r="H513" s="407">
        <v>41261.0</v>
      </c>
      <c r="I513" s="407">
        <v>41261.0</v>
      </c>
      <c r="J513" s="408">
        <v>4.99</v>
      </c>
      <c r="K513" s="408">
        <v>4.99</v>
      </c>
      <c r="L513" s="35">
        <f t="shared" si="226"/>
        <v>0</v>
      </c>
      <c r="M513" s="87">
        <v>15.0</v>
      </c>
      <c r="N513" s="35">
        <f t="shared" si="227"/>
        <v>0.3326666667</v>
      </c>
    </row>
    <row r="514">
      <c r="A514" s="206" t="s">
        <v>32</v>
      </c>
      <c r="B514" s="87"/>
      <c r="C514" s="87">
        <v>31.0</v>
      </c>
      <c r="D514" s="87" t="s">
        <v>1060</v>
      </c>
      <c r="E514" s="87" t="s">
        <v>35</v>
      </c>
      <c r="F514" s="407">
        <v>35951.0</v>
      </c>
      <c r="G514" s="407">
        <v>42279.0</v>
      </c>
      <c r="H514" s="407">
        <v>42279.0</v>
      </c>
      <c r="I514" s="407">
        <v>42279.0</v>
      </c>
      <c r="J514" s="408">
        <v>4.99</v>
      </c>
      <c r="K514" s="408">
        <v>2.5</v>
      </c>
      <c r="L514" s="35">
        <f t="shared" si="226"/>
        <v>2.49</v>
      </c>
      <c r="M514" s="87">
        <v>4.0</v>
      </c>
      <c r="N514" s="35">
        <f t="shared" si="227"/>
        <v>0.625</v>
      </c>
    </row>
    <row r="515">
      <c r="A515" s="206" t="s">
        <v>32</v>
      </c>
      <c r="B515" s="87"/>
      <c r="C515" s="87">
        <v>110.0</v>
      </c>
      <c r="D515" s="87" t="s">
        <v>1080</v>
      </c>
      <c r="E515" s="87" t="s">
        <v>44</v>
      </c>
      <c r="F515" s="407">
        <v>37204.0</v>
      </c>
      <c r="G515" s="407">
        <v>44883.0</v>
      </c>
      <c r="H515" s="407">
        <v>44906.0</v>
      </c>
      <c r="I515" s="407">
        <v>44907.0</v>
      </c>
      <c r="J515" s="408">
        <v>24.99</v>
      </c>
      <c r="K515" s="408">
        <v>14.99</v>
      </c>
      <c r="L515" s="35">
        <f t="shared" si="226"/>
        <v>10</v>
      </c>
      <c r="M515" s="87">
        <v>6.0</v>
      </c>
      <c r="N515" s="35">
        <f t="shared" si="227"/>
        <v>2.498333333</v>
      </c>
    </row>
    <row r="516">
      <c r="A516" s="87" t="s">
        <v>32</v>
      </c>
      <c r="B516" s="87"/>
      <c r="C516" s="87">
        <v>173.0</v>
      </c>
      <c r="D516" s="87" t="s">
        <v>1103</v>
      </c>
      <c r="E516" s="87" t="s">
        <v>644</v>
      </c>
      <c r="F516" s="407">
        <v>38975.0</v>
      </c>
      <c r="G516" s="407">
        <v>44422.0</v>
      </c>
      <c r="H516" s="407">
        <v>44422.0</v>
      </c>
      <c r="I516" s="407">
        <v>44422.0</v>
      </c>
      <c r="J516" s="408">
        <v>19.99</v>
      </c>
      <c r="K516" s="408">
        <v>19.99</v>
      </c>
      <c r="L516" s="35">
        <f t="shared" si="226"/>
        <v>0</v>
      </c>
      <c r="M516" s="87">
        <v>4.0</v>
      </c>
      <c r="N516" s="35">
        <f t="shared" si="227"/>
        <v>4.9975</v>
      </c>
    </row>
    <row r="517">
      <c r="A517" s="33" t="s">
        <v>32</v>
      </c>
      <c r="B517" s="87"/>
      <c r="C517" s="87">
        <v>372.0</v>
      </c>
      <c r="D517" s="87" t="s">
        <v>1140</v>
      </c>
      <c r="E517" s="87" t="s">
        <v>646</v>
      </c>
      <c r="F517" s="407">
        <v>41152.0</v>
      </c>
      <c r="G517" s="407">
        <v>42021.0</v>
      </c>
      <c r="H517" s="407">
        <v>45088.0</v>
      </c>
      <c r="I517" s="407">
        <v>45088.0</v>
      </c>
      <c r="J517" s="408">
        <v>15.0</v>
      </c>
      <c r="K517" s="408">
        <v>15.0</v>
      </c>
      <c r="L517" s="35">
        <f t="shared" si="226"/>
        <v>0</v>
      </c>
      <c r="M517" s="87">
        <v>2.0</v>
      </c>
      <c r="N517" s="35">
        <f t="shared" si="227"/>
        <v>7.5</v>
      </c>
    </row>
    <row r="518">
      <c r="A518" s="33" t="s">
        <v>32</v>
      </c>
      <c r="B518" s="87"/>
      <c r="C518" s="87">
        <v>374.0</v>
      </c>
      <c r="D518" s="87" t="s">
        <v>1147</v>
      </c>
      <c r="E518" s="87" t="s">
        <v>646</v>
      </c>
      <c r="F518" s="407">
        <v>41437.0</v>
      </c>
      <c r="G518" s="407">
        <v>41491.0</v>
      </c>
      <c r="H518" s="407">
        <v>41491.0</v>
      </c>
      <c r="I518" s="407">
        <v>41602.0</v>
      </c>
      <c r="J518" s="408">
        <v>0.0</v>
      </c>
      <c r="K518" s="408">
        <v>0.0</v>
      </c>
      <c r="L518" s="35">
        <f t="shared" si="226"/>
        <v>0</v>
      </c>
      <c r="M518" s="87">
        <v>5.0</v>
      </c>
      <c r="N518" s="35">
        <f t="shared" si="227"/>
        <v>0</v>
      </c>
    </row>
    <row r="519">
      <c r="A519" s="33" t="s">
        <v>32</v>
      </c>
      <c r="B519" s="87"/>
      <c r="C519" s="87">
        <v>373.0</v>
      </c>
      <c r="D519" s="87" t="s">
        <v>1148</v>
      </c>
      <c r="E519" s="87" t="s">
        <v>646</v>
      </c>
      <c r="F519" s="407">
        <v>41495.0</v>
      </c>
      <c r="G519" s="407">
        <v>42021.0</v>
      </c>
      <c r="H519" s="407">
        <v>42021.0</v>
      </c>
      <c r="I519" s="407">
        <v>42021.0</v>
      </c>
      <c r="J519" s="408">
        <v>14.99</v>
      </c>
      <c r="K519" s="408">
        <v>14.99</v>
      </c>
      <c r="L519" s="35">
        <f t="shared" si="226"/>
        <v>0</v>
      </c>
      <c r="M519" s="87">
        <v>1.0</v>
      </c>
      <c r="N519" s="35">
        <f t="shared" si="227"/>
        <v>14.99</v>
      </c>
    </row>
    <row r="520">
      <c r="A520" s="87" t="s">
        <v>32</v>
      </c>
      <c r="B520" s="87"/>
      <c r="C520" s="87">
        <v>473.0</v>
      </c>
      <c r="D520" s="87" t="s">
        <v>1163</v>
      </c>
      <c r="E520" s="87" t="s">
        <v>668</v>
      </c>
      <c r="F520" s="407">
        <v>40961.0</v>
      </c>
      <c r="G520" s="407">
        <v>43373.0</v>
      </c>
      <c r="H520" s="407">
        <v>45040.0</v>
      </c>
      <c r="I520" s="407">
        <v>45047.0</v>
      </c>
      <c r="J520" s="408">
        <v>19.99</v>
      </c>
      <c r="K520" s="408">
        <v>19.99</v>
      </c>
      <c r="L520" s="35">
        <f t="shared" si="226"/>
        <v>0</v>
      </c>
      <c r="M520" s="87">
        <v>5.0</v>
      </c>
      <c r="N520" s="35">
        <f t="shared" si="227"/>
        <v>3.998</v>
      </c>
    </row>
    <row r="521">
      <c r="A521" s="87" t="s">
        <v>32</v>
      </c>
      <c r="B521" s="87"/>
      <c r="C521" s="87">
        <v>861.0</v>
      </c>
      <c r="D521" s="87" t="s">
        <v>1201</v>
      </c>
      <c r="E521" s="87" t="s">
        <v>31</v>
      </c>
      <c r="F521" s="407">
        <v>42888.0</v>
      </c>
      <c r="G521" s="407">
        <v>43410.0</v>
      </c>
      <c r="H521" s="407">
        <v>43412.0</v>
      </c>
      <c r="I521" s="407">
        <v>44387.0</v>
      </c>
      <c r="J521" s="408">
        <v>74.98</v>
      </c>
      <c r="K521" s="408">
        <v>29.98</v>
      </c>
      <c r="L521" s="35">
        <f t="shared" si="226"/>
        <v>45</v>
      </c>
      <c r="M521" s="87">
        <v>2.0</v>
      </c>
      <c r="N521" s="35">
        <f t="shared" si="227"/>
        <v>14.99</v>
      </c>
    </row>
    <row r="522">
      <c r="A522" s="33" t="s">
        <v>32</v>
      </c>
      <c r="B522" s="87"/>
      <c r="C522" s="87">
        <v>825.0</v>
      </c>
      <c r="D522" s="87" t="s">
        <v>1230</v>
      </c>
      <c r="E522" s="87" t="s">
        <v>31</v>
      </c>
      <c r="F522" s="407">
        <v>43392.0</v>
      </c>
      <c r="G522" s="407">
        <v>43392.0</v>
      </c>
      <c r="H522" s="407">
        <v>43392.0</v>
      </c>
      <c r="I522" s="407">
        <v>43392.0</v>
      </c>
      <c r="J522" s="408">
        <v>99.99</v>
      </c>
      <c r="K522" s="408">
        <v>99.99</v>
      </c>
      <c r="L522" s="35">
        <f t="shared" si="226"/>
        <v>0</v>
      </c>
      <c r="M522" s="87">
        <v>1.0</v>
      </c>
      <c r="N522" s="35">
        <f t="shared" si="227"/>
        <v>99.99</v>
      </c>
    </row>
    <row r="523">
      <c r="A523" s="87" t="s">
        <v>32</v>
      </c>
      <c r="B523" s="87"/>
      <c r="C523" s="87">
        <v>544.0</v>
      </c>
      <c r="D523" s="87" t="s">
        <v>1237</v>
      </c>
      <c r="E523" s="87" t="s">
        <v>31</v>
      </c>
      <c r="F523" s="407">
        <v>43735.0</v>
      </c>
      <c r="G523" s="407">
        <v>44992.0</v>
      </c>
      <c r="H523" s="407">
        <v>44992.0</v>
      </c>
      <c r="I523" s="407">
        <v>44992.0</v>
      </c>
      <c r="J523" s="408">
        <v>69.99</v>
      </c>
      <c r="K523" s="408">
        <v>0.0</v>
      </c>
      <c r="L523" s="35">
        <f t="shared" si="226"/>
        <v>69.99</v>
      </c>
      <c r="M523" s="87">
        <v>1.0</v>
      </c>
      <c r="N523" s="35">
        <f t="shared" si="227"/>
        <v>0</v>
      </c>
    </row>
    <row r="524">
      <c r="A524" s="87" t="s">
        <v>32</v>
      </c>
      <c r="B524" s="87"/>
      <c r="C524" s="87">
        <v>671.0</v>
      </c>
      <c r="D524" s="87" t="s">
        <v>1250</v>
      </c>
      <c r="E524" s="87" t="s">
        <v>31</v>
      </c>
      <c r="F524" s="407">
        <v>44155.0</v>
      </c>
      <c r="G524" s="407">
        <v>44237.0</v>
      </c>
      <c r="H524" s="407">
        <v>44248.0</v>
      </c>
      <c r="I524" s="407">
        <v>44249.0</v>
      </c>
      <c r="J524" s="408">
        <v>29.99</v>
      </c>
      <c r="K524" s="408">
        <v>20.99</v>
      </c>
      <c r="L524" s="35">
        <f t="shared" si="226"/>
        <v>9</v>
      </c>
      <c r="M524" s="87">
        <v>7.0</v>
      </c>
      <c r="N524" s="35">
        <f t="shared" si="227"/>
        <v>2.998571429</v>
      </c>
    </row>
    <row r="525">
      <c r="A525" s="42" t="s">
        <v>32</v>
      </c>
      <c r="B525" s="42"/>
      <c r="C525" s="43">
        <v>1047.0</v>
      </c>
      <c r="D525" s="42" t="s">
        <v>1287</v>
      </c>
      <c r="E525" s="42" t="s">
        <v>74</v>
      </c>
      <c r="F525" s="44">
        <v>45316.0</v>
      </c>
      <c r="G525" s="44">
        <v>45602.0</v>
      </c>
      <c r="H525" s="44">
        <v>45740.0</v>
      </c>
      <c r="I525" s="44">
        <v>45753.0</v>
      </c>
      <c r="J525" s="45">
        <v>79.99</v>
      </c>
      <c r="K525" s="45">
        <v>39.99</v>
      </c>
      <c r="L525" s="45">
        <f t="shared" si="226"/>
        <v>40</v>
      </c>
      <c r="M525" s="42">
        <v>14.0</v>
      </c>
      <c r="N525" s="205">
        <f t="shared" si="227"/>
        <v>2.856428571</v>
      </c>
    </row>
    <row r="526">
      <c r="A526" s="346"/>
      <c r="B526" s="346"/>
      <c r="C526" s="346"/>
      <c r="D526" s="30"/>
      <c r="E526" s="30"/>
      <c r="F526" s="31"/>
      <c r="G526" s="31"/>
      <c r="H526" s="31"/>
      <c r="I526" s="31"/>
      <c r="J526" s="32">
        <f t="shared" ref="J526:M526" si="228">SUM(J512:J525)</f>
        <v>464.87</v>
      </c>
      <c r="K526" s="32">
        <f t="shared" si="228"/>
        <v>288.39</v>
      </c>
      <c r="L526" s="32">
        <f t="shared" si="228"/>
        <v>176.48</v>
      </c>
      <c r="M526" s="30">
        <f t="shared" si="228"/>
        <v>72</v>
      </c>
      <c r="N526" s="32">
        <f>SUM(N512:N525)/M526</f>
        <v>2.177423611</v>
      </c>
    </row>
    <row r="527">
      <c r="A527" s="87" t="s">
        <v>32</v>
      </c>
      <c r="B527" s="87" t="s">
        <v>336</v>
      </c>
      <c r="C527" s="87">
        <v>801.0</v>
      </c>
      <c r="D527" s="33" t="s">
        <v>1189</v>
      </c>
      <c r="E527" s="33" t="s">
        <v>31</v>
      </c>
      <c r="F527" s="34">
        <v>42724.0</v>
      </c>
      <c r="G527" s="34">
        <v>42724.0</v>
      </c>
      <c r="H527" s="34">
        <v>42724.0</v>
      </c>
      <c r="I527" s="34">
        <v>42724.0</v>
      </c>
      <c r="J527" s="35">
        <v>20.99</v>
      </c>
      <c r="K527" s="35">
        <v>9.99</v>
      </c>
      <c r="L527" s="35">
        <f t="shared" ref="L527:L528" si="229">J527-K527</f>
        <v>11</v>
      </c>
      <c r="M527" s="33">
        <v>1.0</v>
      </c>
      <c r="N527" s="35">
        <f t="shared" ref="N527:N528" si="230">K527/M527</f>
        <v>9.99</v>
      </c>
    </row>
    <row r="528">
      <c r="A528" s="87" t="s">
        <v>32</v>
      </c>
      <c r="B528" s="87"/>
      <c r="C528" s="87">
        <v>958.0</v>
      </c>
      <c r="D528" s="33" t="s">
        <v>1282</v>
      </c>
      <c r="E528" s="33" t="s">
        <v>663</v>
      </c>
      <c r="F528" s="34">
        <v>43291.0</v>
      </c>
      <c r="G528" s="34">
        <v>43475.0</v>
      </c>
      <c r="H528" s="34">
        <v>43542.0</v>
      </c>
      <c r="I528" s="34">
        <v>43542.0</v>
      </c>
      <c r="J528" s="35">
        <v>14.99</v>
      </c>
      <c r="K528" s="35">
        <v>14.99</v>
      </c>
      <c r="L528" s="35">
        <f t="shared" si="229"/>
        <v>0</v>
      </c>
      <c r="M528" s="33">
        <v>1.0</v>
      </c>
      <c r="N528" s="35">
        <f t="shared" si="230"/>
        <v>14.99</v>
      </c>
    </row>
    <row r="529">
      <c r="A529" s="346"/>
      <c r="B529" s="346"/>
      <c r="C529" s="346"/>
      <c r="D529" s="30"/>
      <c r="E529" s="30"/>
      <c r="F529" s="31"/>
      <c r="G529" s="31"/>
      <c r="H529" s="31"/>
      <c r="I529" s="31"/>
      <c r="J529" s="32">
        <f t="shared" ref="J529:M529" si="231">SUM(J527:J528)</f>
        <v>35.98</v>
      </c>
      <c r="K529" s="32">
        <f t="shared" si="231"/>
        <v>24.98</v>
      </c>
      <c r="L529" s="32">
        <f t="shared" si="231"/>
        <v>11</v>
      </c>
      <c r="M529" s="30">
        <f t="shared" si="231"/>
        <v>2</v>
      </c>
      <c r="N529" s="32">
        <f>SUM(N527:N528)/M529</f>
        <v>12.49</v>
      </c>
    </row>
    <row r="530">
      <c r="A530" s="206" t="s">
        <v>32</v>
      </c>
      <c r="B530" s="87" t="s">
        <v>337</v>
      </c>
      <c r="C530" s="87">
        <v>586.0</v>
      </c>
      <c r="D530" s="87" t="s">
        <v>1246</v>
      </c>
      <c r="E530" s="87" t="s">
        <v>31</v>
      </c>
      <c r="F530" s="34">
        <v>44078.0</v>
      </c>
      <c r="G530" s="34">
        <v>45518.0</v>
      </c>
      <c r="H530" s="34">
        <v>45518.0</v>
      </c>
      <c r="I530" s="34">
        <v>45518.0</v>
      </c>
      <c r="J530" s="86">
        <v>49.99</v>
      </c>
      <c r="K530" s="86">
        <v>4.99</v>
      </c>
      <c r="L530" s="35">
        <f t="shared" ref="L530:L592" si="232">J530-K530</f>
        <v>45</v>
      </c>
      <c r="M530" s="33">
        <v>1.0</v>
      </c>
      <c r="N530" s="35">
        <f t="shared" ref="N530:N592" si="233">K530/M530</f>
        <v>4.99</v>
      </c>
    </row>
    <row r="531">
      <c r="A531" s="206" t="s">
        <v>32</v>
      </c>
      <c r="B531" s="87" t="s">
        <v>338</v>
      </c>
      <c r="C531" s="87">
        <v>54.0</v>
      </c>
      <c r="D531" s="87" t="s">
        <v>1050</v>
      </c>
      <c r="E531" s="87" t="s">
        <v>35</v>
      </c>
      <c r="F531" s="407">
        <v>35207.0</v>
      </c>
      <c r="G531" s="407">
        <v>43249.0</v>
      </c>
      <c r="H531" s="407">
        <v>43249.0</v>
      </c>
      <c r="I531" s="407">
        <v>43249.0</v>
      </c>
      <c r="J531" s="408">
        <v>3.33</v>
      </c>
      <c r="K531" s="408">
        <v>1.23</v>
      </c>
      <c r="L531" s="35">
        <f t="shared" si="232"/>
        <v>2.1</v>
      </c>
      <c r="M531" s="87">
        <v>1.0</v>
      </c>
      <c r="N531" s="35">
        <f t="shared" si="233"/>
        <v>1.23</v>
      </c>
    </row>
    <row r="532">
      <c r="A532" s="206" t="s">
        <v>32</v>
      </c>
      <c r="B532" s="87"/>
      <c r="C532" s="87">
        <v>55.0</v>
      </c>
      <c r="D532" s="87" t="s">
        <v>1053</v>
      </c>
      <c r="E532" s="87" t="s">
        <v>35</v>
      </c>
      <c r="F532" s="407">
        <v>35385.0</v>
      </c>
      <c r="G532" s="407">
        <v>43249.0</v>
      </c>
      <c r="H532" s="407">
        <v>43249.0</v>
      </c>
      <c r="I532" s="407">
        <v>43249.0</v>
      </c>
      <c r="J532" s="408">
        <v>3.33</v>
      </c>
      <c r="K532" s="408">
        <v>1.23</v>
      </c>
      <c r="L532" s="35">
        <f t="shared" si="232"/>
        <v>2.1</v>
      </c>
      <c r="M532" s="87">
        <v>1.0</v>
      </c>
      <c r="N532" s="35">
        <f t="shared" si="233"/>
        <v>1.23</v>
      </c>
    </row>
    <row r="533">
      <c r="A533" s="206" t="s">
        <v>32</v>
      </c>
      <c r="B533" s="87"/>
      <c r="C533" s="87">
        <v>45.0</v>
      </c>
      <c r="D533" s="87" t="s">
        <v>1058</v>
      </c>
      <c r="E533" s="87" t="s">
        <v>35</v>
      </c>
      <c r="F533" s="407">
        <v>35774.0</v>
      </c>
      <c r="G533" s="407">
        <v>42665.0</v>
      </c>
      <c r="H533" s="407">
        <v>42665.0</v>
      </c>
      <c r="I533" s="407">
        <v>42665.0</v>
      </c>
      <c r="J533" s="408">
        <v>9.99</v>
      </c>
      <c r="K533" s="408">
        <v>3.99</v>
      </c>
      <c r="L533" s="35">
        <f t="shared" si="232"/>
        <v>6</v>
      </c>
      <c r="M533" s="87">
        <v>1.0</v>
      </c>
      <c r="N533" s="35">
        <f t="shared" si="233"/>
        <v>3.99</v>
      </c>
    </row>
    <row r="534">
      <c r="A534" s="206" t="s">
        <v>32</v>
      </c>
      <c r="B534" s="87"/>
      <c r="C534" s="87">
        <v>46.0</v>
      </c>
      <c r="D534" s="87" t="s">
        <v>1059</v>
      </c>
      <c r="E534" s="87" t="s">
        <v>35</v>
      </c>
      <c r="F534" s="407">
        <v>35914.0</v>
      </c>
      <c r="G534" s="407">
        <v>42875.0</v>
      </c>
      <c r="H534" s="407">
        <v>42875.0</v>
      </c>
      <c r="I534" s="407">
        <v>42875.0</v>
      </c>
      <c r="J534" s="408">
        <v>9.99</v>
      </c>
      <c r="K534" s="408">
        <v>3.99</v>
      </c>
      <c r="L534" s="35">
        <f t="shared" si="232"/>
        <v>6</v>
      </c>
      <c r="M534" s="87">
        <v>1.0</v>
      </c>
      <c r="N534" s="35">
        <f t="shared" si="233"/>
        <v>3.99</v>
      </c>
    </row>
    <row r="535">
      <c r="A535" s="206" t="s">
        <v>32</v>
      </c>
      <c r="B535" s="87"/>
      <c r="C535" s="87">
        <v>53.0</v>
      </c>
      <c r="D535" s="87" t="s">
        <v>1061</v>
      </c>
      <c r="E535" s="87" t="s">
        <v>35</v>
      </c>
      <c r="F535" s="407">
        <v>35977.0</v>
      </c>
      <c r="G535" s="407">
        <v>43249.0</v>
      </c>
      <c r="H535" s="407">
        <v>43249.0</v>
      </c>
      <c r="I535" s="407">
        <v>43249.0</v>
      </c>
      <c r="J535" s="408">
        <v>3.33</v>
      </c>
      <c r="K535" s="408">
        <v>1.23</v>
      </c>
      <c r="L535" s="35">
        <f t="shared" si="232"/>
        <v>2.1</v>
      </c>
      <c r="M535" s="87">
        <v>1.0</v>
      </c>
      <c r="N535" s="35">
        <f t="shared" si="233"/>
        <v>1.23</v>
      </c>
    </row>
    <row r="536">
      <c r="A536" s="206" t="s">
        <v>32</v>
      </c>
      <c r="B536" s="87"/>
      <c r="C536" s="87">
        <v>56.0</v>
      </c>
      <c r="D536" s="87" t="s">
        <v>1064</v>
      </c>
      <c r="E536" s="87" t="s">
        <v>35</v>
      </c>
      <c r="F536" s="407">
        <v>36336.0</v>
      </c>
      <c r="G536" s="407">
        <v>43249.0</v>
      </c>
      <c r="H536" s="407">
        <v>43249.0</v>
      </c>
      <c r="I536" s="407">
        <v>43249.0</v>
      </c>
      <c r="J536" s="408">
        <v>3.33</v>
      </c>
      <c r="K536" s="408">
        <v>1.23</v>
      </c>
      <c r="L536" s="35">
        <f t="shared" si="232"/>
        <v>2.1</v>
      </c>
      <c r="M536" s="87">
        <v>1.0</v>
      </c>
      <c r="N536" s="35">
        <f t="shared" si="233"/>
        <v>1.23</v>
      </c>
    </row>
    <row r="537">
      <c r="A537" s="206" t="s">
        <v>32</v>
      </c>
      <c r="B537" s="87"/>
      <c r="C537" s="87">
        <v>47.0</v>
      </c>
      <c r="D537" s="87" t="s">
        <v>1068</v>
      </c>
      <c r="E537" s="87" t="s">
        <v>35</v>
      </c>
      <c r="F537" s="407">
        <v>36577.0</v>
      </c>
      <c r="G537" s="407">
        <v>42665.0</v>
      </c>
      <c r="H537" s="407">
        <v>42665.0</v>
      </c>
      <c r="I537" s="407">
        <v>42665.0</v>
      </c>
      <c r="J537" s="408">
        <v>9.99</v>
      </c>
      <c r="K537" s="408">
        <v>3.99</v>
      </c>
      <c r="L537" s="35">
        <f t="shared" si="232"/>
        <v>6</v>
      </c>
      <c r="M537" s="87">
        <v>1.0</v>
      </c>
      <c r="N537" s="35">
        <f t="shared" si="233"/>
        <v>3.99</v>
      </c>
    </row>
    <row r="538">
      <c r="A538" s="206" t="s">
        <v>32</v>
      </c>
      <c r="B538" s="87"/>
      <c r="C538" s="87">
        <v>130.0</v>
      </c>
      <c r="D538" s="87" t="s">
        <v>1078</v>
      </c>
      <c r="E538" s="87" t="s">
        <v>44</v>
      </c>
      <c r="F538" s="407">
        <v>37148.0</v>
      </c>
      <c r="G538" s="407">
        <v>45224.0</v>
      </c>
      <c r="H538" s="407">
        <v>45227.0</v>
      </c>
      <c r="I538" s="407">
        <v>45229.0</v>
      </c>
      <c r="J538" s="408">
        <v>14.99</v>
      </c>
      <c r="K538" s="408">
        <v>0.99</v>
      </c>
      <c r="L538" s="35">
        <f t="shared" si="232"/>
        <v>14</v>
      </c>
      <c r="M538" s="87">
        <v>2.0</v>
      </c>
      <c r="N538" s="35">
        <f t="shared" si="233"/>
        <v>0.495</v>
      </c>
    </row>
    <row r="539">
      <c r="A539" s="206" t="s">
        <v>32</v>
      </c>
      <c r="B539" s="87"/>
      <c r="C539" s="87">
        <v>89.0</v>
      </c>
      <c r="D539" s="87" t="s">
        <v>1082</v>
      </c>
      <c r="E539" s="87" t="s">
        <v>44</v>
      </c>
      <c r="F539" s="407">
        <v>37232.0</v>
      </c>
      <c r="G539" s="407">
        <v>43685.0</v>
      </c>
      <c r="H539" s="407">
        <v>44488.0</v>
      </c>
      <c r="I539" s="407">
        <v>44489.0</v>
      </c>
      <c r="J539" s="408">
        <v>7.33</v>
      </c>
      <c r="K539" s="408">
        <v>3.67</v>
      </c>
      <c r="L539" s="35">
        <f t="shared" si="232"/>
        <v>3.66</v>
      </c>
      <c r="M539" s="87">
        <v>13.0</v>
      </c>
      <c r="N539" s="35">
        <f t="shared" si="233"/>
        <v>0.2823076923</v>
      </c>
    </row>
    <row r="540">
      <c r="A540" s="206" t="s">
        <v>32</v>
      </c>
      <c r="B540" s="87"/>
      <c r="C540" s="87">
        <v>90.0</v>
      </c>
      <c r="D540" s="87" t="s">
        <v>1089</v>
      </c>
      <c r="E540" s="87" t="s">
        <v>44</v>
      </c>
      <c r="F540" s="407">
        <v>37708.0</v>
      </c>
      <c r="G540" s="407">
        <v>43685.0</v>
      </c>
      <c r="H540" s="407">
        <v>44489.0</v>
      </c>
      <c r="I540" s="407">
        <v>44494.0</v>
      </c>
      <c r="J540" s="408">
        <v>7.33</v>
      </c>
      <c r="K540" s="408">
        <v>3.66</v>
      </c>
      <c r="L540" s="35">
        <f t="shared" si="232"/>
        <v>3.67</v>
      </c>
      <c r="M540" s="87">
        <v>2.0</v>
      </c>
      <c r="N540" s="35">
        <f t="shared" si="233"/>
        <v>1.83</v>
      </c>
    </row>
    <row r="541">
      <c r="A541" s="206" t="s">
        <v>32</v>
      </c>
      <c r="B541" s="87"/>
      <c r="C541" s="87">
        <v>91.0</v>
      </c>
      <c r="D541" s="87" t="s">
        <v>1095</v>
      </c>
      <c r="E541" s="87" t="s">
        <v>44</v>
      </c>
      <c r="F541" s="407">
        <v>38436.0</v>
      </c>
      <c r="G541" s="407">
        <v>43685.0</v>
      </c>
      <c r="H541" s="407">
        <v>44494.0</v>
      </c>
      <c r="I541" s="407">
        <v>44494.0</v>
      </c>
      <c r="J541" s="408">
        <v>7.33</v>
      </c>
      <c r="K541" s="408">
        <v>3.66</v>
      </c>
      <c r="L541" s="35">
        <f t="shared" si="232"/>
        <v>3.67</v>
      </c>
      <c r="M541" s="87">
        <v>2.0</v>
      </c>
      <c r="N541" s="35">
        <f t="shared" si="233"/>
        <v>1.83</v>
      </c>
    </row>
    <row r="542">
      <c r="A542" s="206" t="s">
        <v>32</v>
      </c>
      <c r="B542" s="87"/>
      <c r="C542" s="87">
        <v>131.0</v>
      </c>
      <c r="D542" s="87" t="s">
        <v>1096</v>
      </c>
      <c r="E542" s="87" t="s">
        <v>44</v>
      </c>
      <c r="F542" s="407">
        <v>38660.0</v>
      </c>
      <c r="G542" s="407">
        <v>43727.0</v>
      </c>
      <c r="H542" s="407">
        <v>43734.0</v>
      </c>
      <c r="I542" s="407">
        <v>43740.0</v>
      </c>
      <c r="J542" s="408">
        <v>19.99</v>
      </c>
      <c r="K542" s="408">
        <v>7.99</v>
      </c>
      <c r="L542" s="35">
        <f t="shared" si="232"/>
        <v>12</v>
      </c>
      <c r="M542" s="87">
        <v>17.0</v>
      </c>
      <c r="N542" s="35">
        <f t="shared" si="233"/>
        <v>0.47</v>
      </c>
    </row>
    <row r="543">
      <c r="A543" s="33" t="s">
        <v>32</v>
      </c>
      <c r="B543" s="87"/>
      <c r="C543" s="87">
        <v>220.0</v>
      </c>
      <c r="D543" s="87" t="s">
        <v>1116</v>
      </c>
      <c r="E543" s="87" t="s">
        <v>646</v>
      </c>
      <c r="F543" s="407">
        <v>39486.0</v>
      </c>
      <c r="G543" s="407">
        <v>43685.0</v>
      </c>
      <c r="H543" s="407">
        <v>43685.0</v>
      </c>
      <c r="I543" s="407">
        <v>43685.0</v>
      </c>
      <c r="J543" s="408">
        <v>22.99</v>
      </c>
      <c r="K543" s="408">
        <v>10.99</v>
      </c>
      <c r="L543" s="35">
        <f t="shared" si="232"/>
        <v>12</v>
      </c>
      <c r="M543" s="87">
        <v>1.0</v>
      </c>
      <c r="N543" s="35">
        <f t="shared" si="233"/>
        <v>10.99</v>
      </c>
    </row>
    <row r="544">
      <c r="A544" s="33" t="s">
        <v>32</v>
      </c>
      <c r="B544" s="87"/>
      <c r="C544" s="87">
        <v>335.0</v>
      </c>
      <c r="D544" s="87" t="s">
        <v>1119</v>
      </c>
      <c r="E544" s="87" t="s">
        <v>646</v>
      </c>
      <c r="F544" s="407">
        <v>39885.0</v>
      </c>
      <c r="G544" s="407">
        <v>44510.0</v>
      </c>
      <c r="H544" s="407">
        <v>45209.0</v>
      </c>
      <c r="I544" s="407">
        <v>45227.0</v>
      </c>
      <c r="J544" s="408">
        <v>19.99</v>
      </c>
      <c r="K544" s="408">
        <v>7.99</v>
      </c>
      <c r="L544" s="35">
        <f t="shared" si="232"/>
        <v>12</v>
      </c>
      <c r="M544" s="87">
        <v>12.0</v>
      </c>
      <c r="N544" s="35">
        <f t="shared" si="233"/>
        <v>0.6658333333</v>
      </c>
    </row>
    <row r="545">
      <c r="A545" s="33" t="s">
        <v>32</v>
      </c>
      <c r="B545" s="87"/>
      <c r="C545" s="87">
        <v>365.0</v>
      </c>
      <c r="D545" s="87" t="s">
        <v>1137</v>
      </c>
      <c r="E545" s="87" t="s">
        <v>646</v>
      </c>
      <c r="F545" s="407">
        <v>40977.0</v>
      </c>
      <c r="G545" s="407">
        <v>42766.0</v>
      </c>
      <c r="H545" s="407">
        <v>43059.0</v>
      </c>
      <c r="I545" s="407">
        <v>45021.0</v>
      </c>
      <c r="J545" s="408">
        <v>24.99</v>
      </c>
      <c r="K545" s="408">
        <v>4.99</v>
      </c>
      <c r="L545" s="35">
        <f t="shared" si="232"/>
        <v>20</v>
      </c>
      <c r="M545" s="87">
        <v>5.0</v>
      </c>
      <c r="N545" s="35">
        <f t="shared" si="233"/>
        <v>0.998</v>
      </c>
    </row>
    <row r="546">
      <c r="A546" s="33" t="s">
        <v>32</v>
      </c>
      <c r="B546" s="87"/>
      <c r="C546" s="87">
        <v>337.0</v>
      </c>
      <c r="D546" s="87" t="s">
        <v>1144</v>
      </c>
      <c r="E546" s="87" t="s">
        <v>646</v>
      </c>
      <c r="F546" s="407">
        <v>41184.0</v>
      </c>
      <c r="G546" s="407">
        <v>44510.0</v>
      </c>
      <c r="H546" s="407">
        <v>45213.0</v>
      </c>
      <c r="I546" s="407">
        <v>45213.0</v>
      </c>
      <c r="J546" s="408">
        <v>19.99</v>
      </c>
      <c r="K546" s="408">
        <v>7.99</v>
      </c>
      <c r="L546" s="35">
        <f t="shared" si="232"/>
        <v>12</v>
      </c>
      <c r="M546" s="87">
        <v>1.0</v>
      </c>
      <c r="N546" s="35">
        <f t="shared" si="233"/>
        <v>7.99</v>
      </c>
    </row>
    <row r="547">
      <c r="A547" s="33" t="s">
        <v>32</v>
      </c>
      <c r="B547" s="87"/>
      <c r="C547" s="87">
        <v>336.0</v>
      </c>
      <c r="D547" s="87" t="s">
        <v>1146</v>
      </c>
      <c r="E547" s="87" t="s">
        <v>646</v>
      </c>
      <c r="F547" s="407">
        <v>41418.0</v>
      </c>
      <c r="G547" s="407">
        <v>43638.0</v>
      </c>
      <c r="H547" s="407">
        <v>43645.0</v>
      </c>
      <c r="I547" s="407">
        <v>43647.0</v>
      </c>
      <c r="J547" s="408">
        <v>19.99</v>
      </c>
      <c r="K547" s="408">
        <v>7.49</v>
      </c>
      <c r="L547" s="35">
        <f t="shared" si="232"/>
        <v>12.5</v>
      </c>
      <c r="M547" s="87">
        <v>11.0</v>
      </c>
      <c r="N547" s="35">
        <f t="shared" si="233"/>
        <v>0.6809090909</v>
      </c>
    </row>
    <row r="548">
      <c r="A548" s="33" t="s">
        <v>32</v>
      </c>
      <c r="B548" s="87"/>
      <c r="C548" s="87">
        <v>334.0</v>
      </c>
      <c r="D548" s="87" t="s">
        <v>1154</v>
      </c>
      <c r="E548" s="87" t="s">
        <v>646</v>
      </c>
      <c r="F548" s="407">
        <v>42024.0</v>
      </c>
      <c r="G548" s="407">
        <v>43727.0</v>
      </c>
      <c r="H548" s="407">
        <v>43733.0</v>
      </c>
      <c r="I548" s="407">
        <v>43733.0</v>
      </c>
      <c r="J548" s="408">
        <v>19.99</v>
      </c>
      <c r="K548" s="408">
        <v>4.99</v>
      </c>
      <c r="L548" s="35">
        <f t="shared" si="232"/>
        <v>15</v>
      </c>
      <c r="M548" s="87">
        <v>18.0</v>
      </c>
      <c r="N548" s="35">
        <f t="shared" si="233"/>
        <v>0.2772222222</v>
      </c>
    </row>
    <row r="549">
      <c r="A549" s="33" t="s">
        <v>32</v>
      </c>
      <c r="B549" s="87"/>
      <c r="C549" s="87">
        <v>338.0</v>
      </c>
      <c r="D549" s="87" t="s">
        <v>1155</v>
      </c>
      <c r="E549" s="87" t="s">
        <v>646</v>
      </c>
      <c r="F549" s="407">
        <v>42060.0</v>
      </c>
      <c r="G549" s="407">
        <v>43638.0</v>
      </c>
      <c r="H549" s="407">
        <v>43647.0</v>
      </c>
      <c r="I549" s="407">
        <v>43647.0</v>
      </c>
      <c r="J549" s="408">
        <v>19.99</v>
      </c>
      <c r="K549" s="408">
        <v>7.49</v>
      </c>
      <c r="L549" s="35">
        <f t="shared" si="232"/>
        <v>12.5</v>
      </c>
      <c r="M549" s="87">
        <v>1.0</v>
      </c>
      <c r="N549" s="35">
        <f t="shared" si="233"/>
        <v>7.49</v>
      </c>
    </row>
    <row r="550">
      <c r="A550" s="87" t="s">
        <v>32</v>
      </c>
      <c r="B550" s="87"/>
      <c r="C550" s="87">
        <v>333.0</v>
      </c>
      <c r="D550" s="87" t="s">
        <v>1158</v>
      </c>
      <c r="E550" s="87" t="s">
        <v>646</v>
      </c>
      <c r="F550" s="407">
        <v>42388.0</v>
      </c>
      <c r="G550" s="407">
        <v>43727.0</v>
      </c>
      <c r="H550" s="407">
        <v>43775.0</v>
      </c>
      <c r="I550" s="407">
        <v>43775.0</v>
      </c>
      <c r="J550" s="408">
        <v>19.99</v>
      </c>
      <c r="K550" s="408">
        <v>4.99</v>
      </c>
      <c r="L550" s="35">
        <f t="shared" si="232"/>
        <v>15</v>
      </c>
      <c r="M550" s="87">
        <v>19.0</v>
      </c>
      <c r="N550" s="35">
        <f t="shared" si="233"/>
        <v>0.2626315789</v>
      </c>
    </row>
    <row r="551">
      <c r="A551" s="87" t="s">
        <v>32</v>
      </c>
      <c r="B551" s="87"/>
      <c r="C551" s="87">
        <v>712.0</v>
      </c>
      <c r="D551" s="87" t="s">
        <v>1178</v>
      </c>
      <c r="E551" s="87" t="s">
        <v>31</v>
      </c>
      <c r="F551" s="407">
        <v>42241.0</v>
      </c>
      <c r="G551" s="407">
        <v>42619.0</v>
      </c>
      <c r="H551" s="407">
        <v>42799.0</v>
      </c>
      <c r="I551" s="407">
        <v>42799.0</v>
      </c>
      <c r="J551" s="408">
        <v>2.5</v>
      </c>
      <c r="K551" s="408">
        <v>1.33</v>
      </c>
      <c r="L551" s="35">
        <f t="shared" si="232"/>
        <v>1.17</v>
      </c>
      <c r="M551" s="87">
        <v>3.0</v>
      </c>
      <c r="N551" s="35">
        <f t="shared" si="233"/>
        <v>0.4433333333</v>
      </c>
    </row>
    <row r="552">
      <c r="A552" s="87" t="s">
        <v>32</v>
      </c>
      <c r="B552" s="87"/>
      <c r="C552" s="87">
        <v>713.0</v>
      </c>
      <c r="D552" s="87" t="s">
        <v>1179</v>
      </c>
      <c r="E552" s="87" t="s">
        <v>31</v>
      </c>
      <c r="F552" s="407">
        <v>42241.0</v>
      </c>
      <c r="G552" s="407">
        <v>42619.0</v>
      </c>
      <c r="H552" s="407">
        <v>42799.0</v>
      </c>
      <c r="I552" s="407">
        <v>42799.0</v>
      </c>
      <c r="J552" s="408">
        <v>2.5</v>
      </c>
      <c r="K552" s="408">
        <v>1.33</v>
      </c>
      <c r="L552" s="35">
        <f t="shared" si="232"/>
        <v>1.17</v>
      </c>
      <c r="M552" s="87">
        <v>2.0</v>
      </c>
      <c r="N552" s="35">
        <f t="shared" si="233"/>
        <v>0.665</v>
      </c>
    </row>
    <row r="553">
      <c r="A553" s="87" t="s">
        <v>32</v>
      </c>
      <c r="B553" s="87"/>
      <c r="C553" s="87">
        <v>714.0</v>
      </c>
      <c r="D553" s="87" t="s">
        <v>1180</v>
      </c>
      <c r="E553" s="87" t="s">
        <v>31</v>
      </c>
      <c r="F553" s="407">
        <v>42241.0</v>
      </c>
      <c r="G553" s="407">
        <v>42619.0</v>
      </c>
      <c r="H553" s="407">
        <v>42799.0</v>
      </c>
      <c r="I553" s="407">
        <v>42799.0</v>
      </c>
      <c r="J553" s="408">
        <v>2.5</v>
      </c>
      <c r="K553" s="408">
        <v>1.33</v>
      </c>
      <c r="L553" s="35">
        <f t="shared" si="232"/>
        <v>1.17</v>
      </c>
      <c r="M553" s="87">
        <v>1.0</v>
      </c>
      <c r="N553" s="35">
        <f t="shared" si="233"/>
        <v>1.33</v>
      </c>
    </row>
    <row r="554">
      <c r="A554" s="87" t="s">
        <v>32</v>
      </c>
      <c r="B554" s="87"/>
      <c r="C554" s="87">
        <v>715.0</v>
      </c>
      <c r="D554" s="87" t="s">
        <v>1181</v>
      </c>
      <c r="E554" s="87" t="s">
        <v>31</v>
      </c>
      <c r="F554" s="407">
        <v>42241.0</v>
      </c>
      <c r="G554" s="407">
        <v>42619.0</v>
      </c>
      <c r="H554" s="407">
        <v>42799.0</v>
      </c>
      <c r="I554" s="407">
        <v>42799.0</v>
      </c>
      <c r="J554" s="408">
        <v>2.5</v>
      </c>
      <c r="K554" s="408">
        <v>1.33</v>
      </c>
      <c r="L554" s="35">
        <f t="shared" si="232"/>
        <v>1.17</v>
      </c>
      <c r="M554" s="87">
        <v>1.0</v>
      </c>
      <c r="N554" s="35">
        <f t="shared" si="233"/>
        <v>1.33</v>
      </c>
    </row>
    <row r="555">
      <c r="A555" s="87" t="s">
        <v>32</v>
      </c>
      <c r="B555" s="87"/>
      <c r="C555" s="87">
        <v>716.0</v>
      </c>
      <c r="D555" s="87" t="s">
        <v>1182</v>
      </c>
      <c r="E555" s="87" t="s">
        <v>31</v>
      </c>
      <c r="F555" s="407">
        <v>42241.0</v>
      </c>
      <c r="G555" s="407">
        <v>42619.0</v>
      </c>
      <c r="H555" s="407">
        <v>42799.0</v>
      </c>
      <c r="I555" s="407">
        <v>42799.0</v>
      </c>
      <c r="J555" s="408">
        <v>2.5</v>
      </c>
      <c r="K555" s="408">
        <v>1.33</v>
      </c>
      <c r="L555" s="35">
        <f t="shared" si="232"/>
        <v>1.17</v>
      </c>
      <c r="M555" s="87">
        <v>1.0</v>
      </c>
      <c r="N555" s="35">
        <f t="shared" si="233"/>
        <v>1.33</v>
      </c>
    </row>
    <row r="556">
      <c r="A556" s="87" t="s">
        <v>32</v>
      </c>
      <c r="B556" s="87"/>
      <c r="C556" s="87">
        <v>717.0</v>
      </c>
      <c r="D556" s="87" t="s">
        <v>1183</v>
      </c>
      <c r="E556" s="87" t="s">
        <v>31</v>
      </c>
      <c r="F556" s="407">
        <v>42241.0</v>
      </c>
      <c r="G556" s="407">
        <v>42619.0</v>
      </c>
      <c r="H556" s="407">
        <v>42799.0</v>
      </c>
      <c r="I556" s="407">
        <v>42799.0</v>
      </c>
      <c r="J556" s="408">
        <v>2.49</v>
      </c>
      <c r="K556" s="408">
        <v>1.34</v>
      </c>
      <c r="L556" s="35">
        <f t="shared" si="232"/>
        <v>1.15</v>
      </c>
      <c r="M556" s="87">
        <v>1.0</v>
      </c>
      <c r="N556" s="35">
        <f t="shared" si="233"/>
        <v>1.34</v>
      </c>
    </row>
    <row r="557">
      <c r="A557" s="87" t="s">
        <v>32</v>
      </c>
      <c r="B557" s="87"/>
      <c r="C557" s="87">
        <v>568.0</v>
      </c>
      <c r="D557" s="87" t="s">
        <v>1186</v>
      </c>
      <c r="E557" s="87" t="s">
        <v>31</v>
      </c>
      <c r="F557" s="407">
        <v>42626.0</v>
      </c>
      <c r="G557" s="407">
        <v>43907.0</v>
      </c>
      <c r="H557" s="407">
        <v>43907.0</v>
      </c>
      <c r="I557" s="407">
        <v>43908.0</v>
      </c>
      <c r="J557" s="408">
        <v>19.99</v>
      </c>
      <c r="K557" s="408">
        <v>4.99</v>
      </c>
      <c r="L557" s="35">
        <f t="shared" si="232"/>
        <v>15</v>
      </c>
      <c r="M557" s="87">
        <v>5.0</v>
      </c>
      <c r="N557" s="35">
        <f t="shared" si="233"/>
        <v>0.998</v>
      </c>
    </row>
    <row r="558">
      <c r="A558" s="87" t="s">
        <v>32</v>
      </c>
      <c r="B558" s="87"/>
      <c r="C558" s="87">
        <v>791.0</v>
      </c>
      <c r="D558" s="87" t="s">
        <v>1190</v>
      </c>
      <c r="E558" s="87" t="s">
        <v>31</v>
      </c>
      <c r="F558" s="407">
        <v>42759.0</v>
      </c>
      <c r="G558" s="407">
        <v>43466.0</v>
      </c>
      <c r="H558" s="407">
        <v>43469.0</v>
      </c>
      <c r="I558" s="407">
        <v>44499.0</v>
      </c>
      <c r="J558" s="408">
        <v>49.98</v>
      </c>
      <c r="K558" s="408">
        <v>26.98</v>
      </c>
      <c r="L558" s="35">
        <f t="shared" si="232"/>
        <v>23</v>
      </c>
      <c r="M558" s="87">
        <v>16.0</v>
      </c>
      <c r="N558" s="35">
        <f t="shared" si="233"/>
        <v>1.68625</v>
      </c>
    </row>
    <row r="559">
      <c r="A559" s="87" t="s">
        <v>32</v>
      </c>
      <c r="B559" s="87"/>
      <c r="C559" s="87">
        <v>857.0</v>
      </c>
      <c r="D559" s="87" t="s">
        <v>1200</v>
      </c>
      <c r="E559" s="87" t="s">
        <v>31</v>
      </c>
      <c r="F559" s="407">
        <v>42843.0</v>
      </c>
      <c r="G559" s="407">
        <v>44203.0</v>
      </c>
      <c r="H559" s="407">
        <v>44203.0</v>
      </c>
      <c r="I559" s="407">
        <v>44203.0</v>
      </c>
      <c r="J559" s="408">
        <v>3.33</v>
      </c>
      <c r="K559" s="408">
        <v>1.0</v>
      </c>
      <c r="L559" s="35">
        <f t="shared" si="232"/>
        <v>2.33</v>
      </c>
      <c r="M559" s="87">
        <v>1.0</v>
      </c>
      <c r="N559" s="35">
        <f t="shared" si="233"/>
        <v>1</v>
      </c>
    </row>
    <row r="560">
      <c r="A560" s="87" t="s">
        <v>32</v>
      </c>
      <c r="B560" s="87"/>
      <c r="C560" s="87">
        <v>562.0</v>
      </c>
      <c r="D560" s="87" t="s">
        <v>1197</v>
      </c>
      <c r="E560" s="87" t="s">
        <v>31</v>
      </c>
      <c r="F560" s="407">
        <v>42843.0</v>
      </c>
      <c r="G560" s="407">
        <v>44203.0</v>
      </c>
      <c r="H560" s="407">
        <v>44203.0</v>
      </c>
      <c r="I560" s="407">
        <v>44203.0</v>
      </c>
      <c r="J560" s="408">
        <v>3.33</v>
      </c>
      <c r="K560" s="408">
        <v>0.99</v>
      </c>
      <c r="L560" s="35">
        <f t="shared" si="232"/>
        <v>2.34</v>
      </c>
      <c r="M560" s="87">
        <v>1.0</v>
      </c>
      <c r="N560" s="35">
        <f t="shared" si="233"/>
        <v>0.99</v>
      </c>
    </row>
    <row r="561">
      <c r="A561" s="87" t="s">
        <v>32</v>
      </c>
      <c r="B561" s="87"/>
      <c r="C561" s="87">
        <v>589.0</v>
      </c>
      <c r="D561" s="87" t="s">
        <v>1195</v>
      </c>
      <c r="E561" s="87" t="s">
        <v>31</v>
      </c>
      <c r="F561" s="407">
        <v>42843.0</v>
      </c>
      <c r="G561" s="407">
        <v>44203.0</v>
      </c>
      <c r="H561" s="407">
        <v>44203.0</v>
      </c>
      <c r="I561" s="407">
        <v>44203.0</v>
      </c>
      <c r="J561" s="408">
        <v>3.34</v>
      </c>
      <c r="K561" s="408">
        <v>1.0</v>
      </c>
      <c r="L561" s="35">
        <f t="shared" si="232"/>
        <v>2.34</v>
      </c>
      <c r="M561" s="87">
        <v>1.0</v>
      </c>
      <c r="N561" s="35">
        <f t="shared" si="233"/>
        <v>1</v>
      </c>
    </row>
    <row r="562">
      <c r="A562" s="87" t="s">
        <v>32</v>
      </c>
      <c r="B562" s="87"/>
      <c r="C562" s="87">
        <v>590.0</v>
      </c>
      <c r="D562" s="87" t="s">
        <v>1196</v>
      </c>
      <c r="E562" s="87" t="s">
        <v>31</v>
      </c>
      <c r="F562" s="407">
        <v>42843.0</v>
      </c>
      <c r="G562" s="407">
        <v>44203.0</v>
      </c>
      <c r="H562" s="407">
        <v>44203.0</v>
      </c>
      <c r="I562" s="407">
        <v>44203.0</v>
      </c>
      <c r="J562" s="408">
        <v>3.33</v>
      </c>
      <c r="K562" s="408">
        <v>0.5</v>
      </c>
      <c r="L562" s="35">
        <f t="shared" si="232"/>
        <v>2.83</v>
      </c>
      <c r="M562" s="87">
        <v>1.0</v>
      </c>
      <c r="N562" s="35">
        <f t="shared" si="233"/>
        <v>0.5</v>
      </c>
    </row>
    <row r="563">
      <c r="A563" s="87" t="s">
        <v>32</v>
      </c>
      <c r="B563" s="87"/>
      <c r="C563" s="87">
        <v>539.0</v>
      </c>
      <c r="D563" s="87" t="s">
        <v>1198</v>
      </c>
      <c r="E563" s="87" t="s">
        <v>31</v>
      </c>
      <c r="F563" s="407">
        <v>42843.0</v>
      </c>
      <c r="G563" s="407">
        <v>44203.0</v>
      </c>
      <c r="H563" s="407">
        <v>44203.0</v>
      </c>
      <c r="I563" s="407">
        <v>44203.0</v>
      </c>
      <c r="J563" s="408">
        <v>3.33</v>
      </c>
      <c r="K563" s="408">
        <v>1.0</v>
      </c>
      <c r="L563" s="35">
        <f t="shared" si="232"/>
        <v>2.33</v>
      </c>
      <c r="M563" s="87">
        <v>1.0</v>
      </c>
      <c r="N563" s="35">
        <f t="shared" si="233"/>
        <v>1</v>
      </c>
    </row>
    <row r="564">
      <c r="A564" s="87" t="s">
        <v>32</v>
      </c>
      <c r="B564" s="87"/>
      <c r="C564" s="87">
        <v>540.0</v>
      </c>
      <c r="D564" s="87" t="s">
        <v>1199</v>
      </c>
      <c r="E564" s="87" t="s">
        <v>31</v>
      </c>
      <c r="F564" s="407">
        <v>42843.0</v>
      </c>
      <c r="G564" s="407">
        <v>44203.0</v>
      </c>
      <c r="H564" s="407">
        <v>44203.0</v>
      </c>
      <c r="I564" s="407">
        <v>44203.0</v>
      </c>
      <c r="J564" s="408">
        <v>3.33</v>
      </c>
      <c r="K564" s="408">
        <v>0.5</v>
      </c>
      <c r="L564" s="35">
        <f t="shared" si="232"/>
        <v>2.83</v>
      </c>
      <c r="M564" s="87">
        <v>1.0</v>
      </c>
      <c r="N564" s="35">
        <f t="shared" si="233"/>
        <v>0.5</v>
      </c>
    </row>
    <row r="565">
      <c r="A565" s="87" t="s">
        <v>32</v>
      </c>
      <c r="B565" s="87"/>
      <c r="C565" s="87">
        <v>718.0</v>
      </c>
      <c r="D565" s="87" t="s">
        <v>1202</v>
      </c>
      <c r="E565" s="87" t="s">
        <v>31</v>
      </c>
      <c r="F565" s="407">
        <v>42955.0</v>
      </c>
      <c r="G565" s="407">
        <v>43091.0</v>
      </c>
      <c r="H565" s="407">
        <v>43135.0</v>
      </c>
      <c r="I565" s="407">
        <v>43144.0</v>
      </c>
      <c r="J565" s="408">
        <v>3.75</v>
      </c>
      <c r="K565" s="408">
        <v>2.0</v>
      </c>
      <c r="L565" s="35">
        <f t="shared" si="232"/>
        <v>1.75</v>
      </c>
      <c r="M565" s="87">
        <v>3.0</v>
      </c>
      <c r="N565" s="35">
        <f t="shared" si="233"/>
        <v>0.6666666667</v>
      </c>
    </row>
    <row r="566">
      <c r="A566" s="87" t="s">
        <v>32</v>
      </c>
      <c r="B566" s="87"/>
      <c r="C566" s="87">
        <v>719.0</v>
      </c>
      <c r="D566" s="87" t="s">
        <v>1203</v>
      </c>
      <c r="E566" s="87" t="s">
        <v>31</v>
      </c>
      <c r="F566" s="407">
        <v>42955.0</v>
      </c>
      <c r="G566" s="407">
        <v>43091.0</v>
      </c>
      <c r="H566" s="407">
        <v>43135.0</v>
      </c>
      <c r="I566" s="407">
        <v>43144.0</v>
      </c>
      <c r="J566" s="408">
        <v>3.75</v>
      </c>
      <c r="K566" s="408">
        <v>2.0</v>
      </c>
      <c r="L566" s="35">
        <f t="shared" si="232"/>
        <v>1.75</v>
      </c>
      <c r="M566" s="87">
        <v>2.0</v>
      </c>
      <c r="N566" s="35">
        <f t="shared" si="233"/>
        <v>1</v>
      </c>
    </row>
    <row r="567">
      <c r="A567" s="87" t="s">
        <v>32</v>
      </c>
      <c r="B567" s="87"/>
      <c r="C567" s="87">
        <v>720.0</v>
      </c>
      <c r="D567" s="87" t="s">
        <v>1204</v>
      </c>
      <c r="E567" s="87" t="s">
        <v>31</v>
      </c>
      <c r="F567" s="407">
        <v>42955.0</v>
      </c>
      <c r="G567" s="407">
        <v>43091.0</v>
      </c>
      <c r="H567" s="407">
        <v>43135.0</v>
      </c>
      <c r="I567" s="407">
        <v>43144.0</v>
      </c>
      <c r="J567" s="408">
        <v>3.75</v>
      </c>
      <c r="K567" s="408">
        <v>2.0</v>
      </c>
      <c r="L567" s="35">
        <f t="shared" si="232"/>
        <v>1.75</v>
      </c>
      <c r="M567" s="87">
        <v>2.0</v>
      </c>
      <c r="N567" s="35">
        <f t="shared" si="233"/>
        <v>1</v>
      </c>
    </row>
    <row r="568">
      <c r="A568" s="87" t="s">
        <v>32</v>
      </c>
      <c r="B568" s="87"/>
      <c r="C568" s="87">
        <v>721.0</v>
      </c>
      <c r="D568" s="87" t="s">
        <v>1205</v>
      </c>
      <c r="E568" s="87" t="s">
        <v>31</v>
      </c>
      <c r="F568" s="407">
        <v>42955.0</v>
      </c>
      <c r="G568" s="407">
        <v>43091.0</v>
      </c>
      <c r="H568" s="407">
        <v>43135.0</v>
      </c>
      <c r="I568" s="407">
        <v>43144.0</v>
      </c>
      <c r="J568" s="408">
        <v>3.74</v>
      </c>
      <c r="K568" s="408">
        <v>1.99</v>
      </c>
      <c r="L568" s="35">
        <f t="shared" si="232"/>
        <v>1.75</v>
      </c>
      <c r="M568" s="87">
        <v>2.0</v>
      </c>
      <c r="N568" s="35">
        <f t="shared" si="233"/>
        <v>0.995</v>
      </c>
    </row>
    <row r="569">
      <c r="A569" s="87" t="s">
        <v>32</v>
      </c>
      <c r="B569" s="87"/>
      <c r="C569" s="87">
        <v>737.0</v>
      </c>
      <c r="D569" s="87" t="s">
        <v>1209</v>
      </c>
      <c r="E569" s="87" t="s">
        <v>31</v>
      </c>
      <c r="F569" s="407">
        <v>43126.0</v>
      </c>
      <c r="G569" s="407">
        <v>44334.0</v>
      </c>
      <c r="H569" s="407">
        <v>44669.0</v>
      </c>
      <c r="I569" s="407">
        <v>44672.0</v>
      </c>
      <c r="J569" s="408">
        <v>19.99</v>
      </c>
      <c r="K569" s="408">
        <v>0.0</v>
      </c>
      <c r="L569" s="35">
        <f t="shared" si="232"/>
        <v>19.99</v>
      </c>
      <c r="M569" s="87">
        <v>2.0</v>
      </c>
      <c r="N569" s="35">
        <f t="shared" si="233"/>
        <v>0</v>
      </c>
    </row>
    <row r="570">
      <c r="A570" s="87" t="s">
        <v>32</v>
      </c>
      <c r="B570" s="87"/>
      <c r="C570" s="87">
        <v>840.0</v>
      </c>
      <c r="D570" s="87" t="s">
        <v>1213</v>
      </c>
      <c r="E570" s="87" t="s">
        <v>31</v>
      </c>
      <c r="F570" s="407">
        <v>43249.0</v>
      </c>
      <c r="G570" s="407">
        <v>43249.0</v>
      </c>
      <c r="H570" s="407">
        <v>43249.0</v>
      </c>
      <c r="I570" s="407">
        <v>43249.0</v>
      </c>
      <c r="J570" s="408">
        <v>3.34</v>
      </c>
      <c r="K570" s="408">
        <v>1.24</v>
      </c>
      <c r="L570" s="35">
        <f t="shared" si="232"/>
        <v>2.1</v>
      </c>
      <c r="M570" s="87">
        <v>1.0</v>
      </c>
      <c r="N570" s="35">
        <f t="shared" si="233"/>
        <v>1.24</v>
      </c>
    </row>
    <row r="571">
      <c r="A571" s="87" t="s">
        <v>32</v>
      </c>
      <c r="B571" s="87"/>
      <c r="C571" s="87">
        <v>841.0</v>
      </c>
      <c r="D571" s="87" t="s">
        <v>1214</v>
      </c>
      <c r="E571" s="87" t="s">
        <v>31</v>
      </c>
      <c r="F571" s="407">
        <v>43249.0</v>
      </c>
      <c r="G571" s="407">
        <v>43249.0</v>
      </c>
      <c r="H571" s="407">
        <v>43249.0</v>
      </c>
      <c r="I571" s="407">
        <v>43249.0</v>
      </c>
      <c r="J571" s="408">
        <v>3.34</v>
      </c>
      <c r="K571" s="408">
        <v>1.24</v>
      </c>
      <c r="L571" s="35">
        <f t="shared" si="232"/>
        <v>2.1</v>
      </c>
      <c r="M571" s="87">
        <v>1.0</v>
      </c>
      <c r="N571" s="35">
        <f t="shared" si="233"/>
        <v>1.24</v>
      </c>
    </row>
    <row r="572">
      <c r="A572" s="87" t="s">
        <v>32</v>
      </c>
      <c r="B572" s="87"/>
      <c r="C572" s="87">
        <v>842.0</v>
      </c>
      <c r="D572" s="87" t="s">
        <v>1215</v>
      </c>
      <c r="E572" s="87" t="s">
        <v>31</v>
      </c>
      <c r="F572" s="407">
        <v>43249.0</v>
      </c>
      <c r="G572" s="407">
        <v>43249.0</v>
      </c>
      <c r="H572" s="407">
        <v>43249.0</v>
      </c>
      <c r="I572" s="407">
        <v>43249.0</v>
      </c>
      <c r="J572" s="408">
        <v>3.34</v>
      </c>
      <c r="K572" s="408">
        <v>1.24</v>
      </c>
      <c r="L572" s="35">
        <f t="shared" si="232"/>
        <v>2.1</v>
      </c>
      <c r="M572" s="87">
        <v>1.0</v>
      </c>
      <c r="N572" s="35">
        <f t="shared" si="233"/>
        <v>1.24</v>
      </c>
    </row>
    <row r="573">
      <c r="A573" s="87" t="s">
        <v>32</v>
      </c>
      <c r="B573" s="87"/>
      <c r="C573" s="87">
        <v>843.0</v>
      </c>
      <c r="D573" s="87" t="s">
        <v>1216</v>
      </c>
      <c r="E573" s="87" t="s">
        <v>31</v>
      </c>
      <c r="F573" s="407">
        <v>43249.0</v>
      </c>
      <c r="G573" s="407">
        <v>43249.0</v>
      </c>
      <c r="H573" s="407">
        <v>43249.0</v>
      </c>
      <c r="I573" s="407">
        <v>43249.0</v>
      </c>
      <c r="J573" s="408">
        <v>3.33</v>
      </c>
      <c r="K573" s="408">
        <v>1.23</v>
      </c>
      <c r="L573" s="35">
        <f t="shared" si="232"/>
        <v>2.1</v>
      </c>
      <c r="M573" s="87">
        <v>1.0</v>
      </c>
      <c r="N573" s="35">
        <f t="shared" si="233"/>
        <v>1.23</v>
      </c>
    </row>
    <row r="574">
      <c r="A574" s="87" t="s">
        <v>32</v>
      </c>
      <c r="B574" s="87"/>
      <c r="C574" s="87">
        <v>844.0</v>
      </c>
      <c r="D574" s="87" t="s">
        <v>1217</v>
      </c>
      <c r="E574" s="87" t="s">
        <v>31</v>
      </c>
      <c r="F574" s="407">
        <v>43249.0</v>
      </c>
      <c r="G574" s="407">
        <v>43249.0</v>
      </c>
      <c r="H574" s="407">
        <v>43249.0</v>
      </c>
      <c r="I574" s="407">
        <v>43249.0</v>
      </c>
      <c r="J574" s="408">
        <v>3.33</v>
      </c>
      <c r="K574" s="408">
        <v>1.23</v>
      </c>
      <c r="L574" s="35">
        <f t="shared" si="232"/>
        <v>2.1</v>
      </c>
      <c r="M574" s="87">
        <v>1.0</v>
      </c>
      <c r="N574" s="35">
        <f t="shared" si="233"/>
        <v>1.23</v>
      </c>
    </row>
    <row r="575">
      <c r="A575" s="87" t="s">
        <v>32</v>
      </c>
      <c r="B575" s="87"/>
      <c r="C575" s="87">
        <v>845.0</v>
      </c>
      <c r="D575" s="87" t="s">
        <v>1218</v>
      </c>
      <c r="E575" s="87" t="s">
        <v>31</v>
      </c>
      <c r="F575" s="407">
        <v>43249.0</v>
      </c>
      <c r="G575" s="407">
        <v>43249.0</v>
      </c>
      <c r="H575" s="407">
        <v>43249.0</v>
      </c>
      <c r="I575" s="407">
        <v>43249.0</v>
      </c>
      <c r="J575" s="408">
        <v>3.33</v>
      </c>
      <c r="K575" s="408">
        <v>1.23</v>
      </c>
      <c r="L575" s="35">
        <f t="shared" si="232"/>
        <v>2.1</v>
      </c>
      <c r="M575" s="87">
        <v>1.0</v>
      </c>
      <c r="N575" s="35">
        <f t="shared" si="233"/>
        <v>1.23</v>
      </c>
    </row>
    <row r="576">
      <c r="A576" s="87" t="s">
        <v>32</v>
      </c>
      <c r="B576" s="87"/>
      <c r="C576" s="87">
        <v>846.0</v>
      </c>
      <c r="D576" s="87" t="s">
        <v>1219</v>
      </c>
      <c r="E576" s="87" t="s">
        <v>31</v>
      </c>
      <c r="F576" s="407">
        <v>43249.0</v>
      </c>
      <c r="G576" s="407">
        <v>43249.0</v>
      </c>
      <c r="H576" s="407">
        <v>43249.0</v>
      </c>
      <c r="I576" s="407">
        <v>43249.0</v>
      </c>
      <c r="J576" s="408">
        <v>3.33</v>
      </c>
      <c r="K576" s="408">
        <v>1.23</v>
      </c>
      <c r="L576" s="35">
        <f t="shared" si="232"/>
        <v>2.1</v>
      </c>
      <c r="M576" s="87">
        <v>1.0</v>
      </c>
      <c r="N576" s="35">
        <f t="shared" si="233"/>
        <v>1.23</v>
      </c>
    </row>
    <row r="577">
      <c r="A577" s="87" t="s">
        <v>32</v>
      </c>
      <c r="B577" s="87"/>
      <c r="C577" s="87">
        <v>847.0</v>
      </c>
      <c r="D577" s="87" t="s">
        <v>1220</v>
      </c>
      <c r="E577" s="87" t="s">
        <v>31</v>
      </c>
      <c r="F577" s="407">
        <v>43249.0</v>
      </c>
      <c r="G577" s="407">
        <v>43249.0</v>
      </c>
      <c r="H577" s="407">
        <v>43249.0</v>
      </c>
      <c r="I577" s="407">
        <v>43249.0</v>
      </c>
      <c r="J577" s="408">
        <v>3.33</v>
      </c>
      <c r="K577" s="408">
        <v>1.23</v>
      </c>
      <c r="L577" s="35">
        <f t="shared" si="232"/>
        <v>2.1</v>
      </c>
      <c r="M577" s="87">
        <v>1.0</v>
      </c>
      <c r="N577" s="35">
        <f t="shared" si="233"/>
        <v>1.23</v>
      </c>
    </row>
    <row r="578">
      <c r="A578" s="87" t="s">
        <v>32</v>
      </c>
      <c r="B578" s="87"/>
      <c r="C578" s="87">
        <v>722.0</v>
      </c>
      <c r="D578" s="87" t="s">
        <v>1221</v>
      </c>
      <c r="E578" s="87" t="s">
        <v>31</v>
      </c>
      <c r="F578" s="407">
        <v>43305.0</v>
      </c>
      <c r="G578" s="407">
        <v>43668.0</v>
      </c>
      <c r="H578" s="407">
        <v>43668.0</v>
      </c>
      <c r="I578" s="407">
        <v>43668.0</v>
      </c>
      <c r="J578" s="408">
        <v>5.0</v>
      </c>
      <c r="K578" s="408">
        <v>3.0</v>
      </c>
      <c r="L578" s="35">
        <f t="shared" si="232"/>
        <v>2</v>
      </c>
      <c r="M578" s="87">
        <v>1.0</v>
      </c>
      <c r="N578" s="35">
        <f t="shared" si="233"/>
        <v>3</v>
      </c>
    </row>
    <row r="579">
      <c r="A579" s="87" t="s">
        <v>32</v>
      </c>
      <c r="B579" s="87"/>
      <c r="C579" s="87">
        <v>723.0</v>
      </c>
      <c r="D579" s="87" t="s">
        <v>1222</v>
      </c>
      <c r="E579" s="87" t="s">
        <v>31</v>
      </c>
      <c r="F579" s="407">
        <v>43305.0</v>
      </c>
      <c r="G579" s="407">
        <v>43668.0</v>
      </c>
      <c r="H579" s="407">
        <v>43668.0</v>
      </c>
      <c r="I579" s="407">
        <v>43668.0</v>
      </c>
      <c r="J579" s="408">
        <v>5.0</v>
      </c>
      <c r="K579" s="408">
        <v>3.0</v>
      </c>
      <c r="L579" s="35">
        <f t="shared" si="232"/>
        <v>2</v>
      </c>
      <c r="M579" s="87">
        <v>1.0</v>
      </c>
      <c r="N579" s="35">
        <f t="shared" si="233"/>
        <v>3</v>
      </c>
    </row>
    <row r="580">
      <c r="A580" s="87" t="s">
        <v>32</v>
      </c>
      <c r="B580" s="87"/>
      <c r="C580" s="87">
        <v>724.0</v>
      </c>
      <c r="D580" s="87" t="s">
        <v>1223</v>
      </c>
      <c r="E580" s="87" t="s">
        <v>31</v>
      </c>
      <c r="F580" s="407">
        <v>43305.0</v>
      </c>
      <c r="G580" s="407">
        <v>43668.0</v>
      </c>
      <c r="H580" s="407">
        <v>43668.0</v>
      </c>
      <c r="I580" s="407">
        <v>43668.0</v>
      </c>
      <c r="J580" s="408">
        <v>5.0</v>
      </c>
      <c r="K580" s="408">
        <v>3.0</v>
      </c>
      <c r="L580" s="35">
        <f t="shared" si="232"/>
        <v>2</v>
      </c>
      <c r="M580" s="87">
        <v>1.0</v>
      </c>
      <c r="N580" s="35">
        <f t="shared" si="233"/>
        <v>3</v>
      </c>
    </row>
    <row r="581">
      <c r="A581" s="87" t="s">
        <v>32</v>
      </c>
      <c r="B581" s="87"/>
      <c r="C581" s="87">
        <v>725.0</v>
      </c>
      <c r="D581" s="87" t="s">
        <v>1224</v>
      </c>
      <c r="E581" s="87" t="s">
        <v>31</v>
      </c>
      <c r="F581" s="407">
        <v>43305.0</v>
      </c>
      <c r="G581" s="407">
        <v>43668.0</v>
      </c>
      <c r="H581" s="407">
        <v>43668.0</v>
      </c>
      <c r="I581" s="407">
        <v>43668.0</v>
      </c>
      <c r="J581" s="408">
        <v>4.99</v>
      </c>
      <c r="K581" s="408">
        <v>2.99</v>
      </c>
      <c r="L581" s="35">
        <f t="shared" si="232"/>
        <v>2</v>
      </c>
      <c r="M581" s="87">
        <v>1.0</v>
      </c>
      <c r="N581" s="35">
        <f t="shared" si="233"/>
        <v>2.99</v>
      </c>
    </row>
    <row r="582">
      <c r="A582" s="87" t="s">
        <v>32</v>
      </c>
      <c r="B582" s="87"/>
      <c r="C582" s="87">
        <v>726.0</v>
      </c>
      <c r="D582" s="87" t="s">
        <v>1225</v>
      </c>
      <c r="E582" s="87" t="s">
        <v>31</v>
      </c>
      <c r="F582" s="407">
        <v>43305.0</v>
      </c>
      <c r="G582" s="407">
        <v>43668.0</v>
      </c>
      <c r="H582" s="407">
        <v>43668.0</v>
      </c>
      <c r="I582" s="407">
        <v>43668.0</v>
      </c>
      <c r="J582" s="408">
        <v>5.0</v>
      </c>
      <c r="K582" s="408">
        <v>3.0</v>
      </c>
      <c r="L582" s="35">
        <f t="shared" si="232"/>
        <v>2</v>
      </c>
      <c r="M582" s="87">
        <v>1.0</v>
      </c>
      <c r="N582" s="35">
        <f t="shared" si="233"/>
        <v>3</v>
      </c>
    </row>
    <row r="583">
      <c r="A583" s="87" t="s">
        <v>32</v>
      </c>
      <c r="B583" s="87"/>
      <c r="C583" s="87">
        <v>727.0</v>
      </c>
      <c r="D583" s="87" t="s">
        <v>1226</v>
      </c>
      <c r="E583" s="87" t="s">
        <v>31</v>
      </c>
      <c r="F583" s="407">
        <v>43305.0</v>
      </c>
      <c r="G583" s="407">
        <v>43668.0</v>
      </c>
      <c r="H583" s="407">
        <v>43668.0</v>
      </c>
      <c r="I583" s="407">
        <v>43668.0</v>
      </c>
      <c r="J583" s="408">
        <v>5.0</v>
      </c>
      <c r="K583" s="408">
        <v>3.0</v>
      </c>
      <c r="L583" s="35">
        <f t="shared" si="232"/>
        <v>2</v>
      </c>
      <c r="M583" s="87">
        <v>1.0</v>
      </c>
      <c r="N583" s="35">
        <f t="shared" si="233"/>
        <v>3</v>
      </c>
    </row>
    <row r="584">
      <c r="A584" s="87" t="s">
        <v>32</v>
      </c>
      <c r="B584" s="87"/>
      <c r="C584" s="87">
        <v>728.0</v>
      </c>
      <c r="D584" s="87" t="s">
        <v>1227</v>
      </c>
      <c r="E584" s="87" t="s">
        <v>31</v>
      </c>
      <c r="F584" s="407">
        <v>43305.0</v>
      </c>
      <c r="G584" s="407">
        <v>43668.0</v>
      </c>
      <c r="H584" s="407">
        <v>43668.0</v>
      </c>
      <c r="I584" s="407">
        <v>43668.0</v>
      </c>
      <c r="J584" s="408">
        <v>5.0</v>
      </c>
      <c r="K584" s="408">
        <v>3.0</v>
      </c>
      <c r="L584" s="35">
        <f t="shared" si="232"/>
        <v>2</v>
      </c>
      <c r="M584" s="87">
        <v>1.0</v>
      </c>
      <c r="N584" s="35">
        <f t="shared" si="233"/>
        <v>3</v>
      </c>
    </row>
    <row r="585">
      <c r="A585" s="87" t="s">
        <v>32</v>
      </c>
      <c r="B585" s="87"/>
      <c r="C585" s="87">
        <v>729.0</v>
      </c>
      <c r="D585" s="87" t="s">
        <v>1228</v>
      </c>
      <c r="E585" s="87" t="s">
        <v>31</v>
      </c>
      <c r="F585" s="407">
        <v>43305.0</v>
      </c>
      <c r="G585" s="407">
        <v>43668.0</v>
      </c>
      <c r="H585" s="407">
        <v>43668.0</v>
      </c>
      <c r="I585" s="407">
        <v>43668.0</v>
      </c>
      <c r="J585" s="408">
        <v>4.99</v>
      </c>
      <c r="K585" s="408">
        <v>2.99</v>
      </c>
      <c r="L585" s="35">
        <f t="shared" si="232"/>
        <v>2</v>
      </c>
      <c r="M585" s="87">
        <v>1.0</v>
      </c>
      <c r="N585" s="35">
        <f t="shared" si="233"/>
        <v>2.99</v>
      </c>
    </row>
    <row r="586">
      <c r="A586" s="87" t="s">
        <v>32</v>
      </c>
      <c r="B586" s="87"/>
      <c r="C586" s="87">
        <v>788.0</v>
      </c>
      <c r="D586" s="87" t="s">
        <v>1232</v>
      </c>
      <c r="E586" s="87" t="s">
        <v>31</v>
      </c>
      <c r="F586" s="407">
        <v>43490.0</v>
      </c>
      <c r="G586" s="407">
        <v>43490.0</v>
      </c>
      <c r="H586" s="407">
        <v>43491.0</v>
      </c>
      <c r="I586" s="407">
        <v>43505.0</v>
      </c>
      <c r="J586" s="408">
        <v>59.99</v>
      </c>
      <c r="K586" s="408">
        <v>59.99</v>
      </c>
      <c r="L586" s="35">
        <f t="shared" si="232"/>
        <v>0</v>
      </c>
      <c r="M586" s="87">
        <v>34.0</v>
      </c>
      <c r="N586" s="35">
        <f t="shared" si="233"/>
        <v>1.764411765</v>
      </c>
    </row>
    <row r="587">
      <c r="A587" s="87" t="s">
        <v>32</v>
      </c>
      <c r="B587" s="87"/>
      <c r="C587" s="87">
        <v>577.0</v>
      </c>
      <c r="D587" s="87" t="s">
        <v>1234</v>
      </c>
      <c r="E587" s="87" t="s">
        <v>31</v>
      </c>
      <c r="F587" s="407">
        <v>43532.0</v>
      </c>
      <c r="G587" s="407">
        <v>43685.0</v>
      </c>
      <c r="H587" s="407">
        <v>43688.0</v>
      </c>
      <c r="I587" s="407">
        <v>43688.0</v>
      </c>
      <c r="J587" s="408">
        <v>49.99</v>
      </c>
      <c r="K587" s="408">
        <v>44.99</v>
      </c>
      <c r="L587" s="35">
        <f t="shared" si="232"/>
        <v>5</v>
      </c>
      <c r="M587" s="87">
        <v>1.0</v>
      </c>
      <c r="N587" s="35">
        <f t="shared" si="233"/>
        <v>44.99</v>
      </c>
    </row>
    <row r="588">
      <c r="A588" s="87" t="s">
        <v>32</v>
      </c>
      <c r="B588" s="87"/>
      <c r="C588" s="87">
        <v>789.0</v>
      </c>
      <c r="D588" s="87" t="s">
        <v>1241</v>
      </c>
      <c r="E588" s="87" t="s">
        <v>31</v>
      </c>
      <c r="F588" s="407">
        <v>43924.0</v>
      </c>
      <c r="G588" s="407">
        <v>44469.0</v>
      </c>
      <c r="H588" s="407">
        <v>44470.0</v>
      </c>
      <c r="I588" s="407">
        <v>44471.0</v>
      </c>
      <c r="J588" s="408">
        <v>59.99</v>
      </c>
      <c r="K588" s="408">
        <v>19.79</v>
      </c>
      <c r="L588" s="35">
        <f t="shared" si="232"/>
        <v>40.2</v>
      </c>
      <c r="M588" s="87">
        <v>20.0</v>
      </c>
      <c r="N588" s="35">
        <f t="shared" si="233"/>
        <v>0.9895</v>
      </c>
    </row>
    <row r="589">
      <c r="A589" s="87" t="s">
        <v>32</v>
      </c>
      <c r="B589" s="87"/>
      <c r="C589" s="87">
        <v>792.0</v>
      </c>
      <c r="D589" s="87" t="s">
        <v>1242</v>
      </c>
      <c r="E589" s="87" t="s">
        <v>31</v>
      </c>
      <c r="F589" s="407">
        <v>43924.0</v>
      </c>
      <c r="G589" s="407">
        <v>44469.0</v>
      </c>
      <c r="H589" s="407">
        <v>44469.0</v>
      </c>
      <c r="I589" s="407">
        <v>44469.0</v>
      </c>
      <c r="J589" s="408">
        <v>0.0</v>
      </c>
      <c r="K589" s="408">
        <v>0.0</v>
      </c>
      <c r="L589" s="35">
        <f t="shared" si="232"/>
        <v>0</v>
      </c>
      <c r="M589" s="87">
        <v>1.0</v>
      </c>
      <c r="N589" s="35">
        <f t="shared" si="233"/>
        <v>0</v>
      </c>
    </row>
    <row r="590">
      <c r="A590" s="87" t="s">
        <v>32</v>
      </c>
      <c r="B590" s="87"/>
      <c r="C590" s="87">
        <v>794.0</v>
      </c>
      <c r="D590" s="87" t="s">
        <v>1252</v>
      </c>
      <c r="E590" s="87" t="s">
        <v>31</v>
      </c>
      <c r="F590" s="407">
        <v>44323.0</v>
      </c>
      <c r="G590" s="407">
        <v>44489.0</v>
      </c>
      <c r="H590" s="407">
        <v>44490.0</v>
      </c>
      <c r="I590" s="407">
        <v>44492.0</v>
      </c>
      <c r="J590" s="408">
        <v>69.99</v>
      </c>
      <c r="K590" s="408">
        <v>39.89</v>
      </c>
      <c r="L590" s="35">
        <f t="shared" si="232"/>
        <v>30.1</v>
      </c>
      <c r="M590" s="87">
        <v>15.0</v>
      </c>
      <c r="N590" s="35">
        <f t="shared" si="233"/>
        <v>2.659333333</v>
      </c>
    </row>
    <row r="591">
      <c r="A591" s="87" t="s">
        <v>32</v>
      </c>
      <c r="B591" s="87"/>
      <c r="C591" s="87">
        <v>793.0</v>
      </c>
      <c r="D591" s="87" t="s">
        <v>1256</v>
      </c>
      <c r="E591" s="87" t="s">
        <v>31</v>
      </c>
      <c r="F591" s="407">
        <v>44489.0</v>
      </c>
      <c r="G591" s="407">
        <v>44489.0</v>
      </c>
      <c r="H591" s="407">
        <v>44489.0</v>
      </c>
      <c r="I591" s="407">
        <v>44489.0</v>
      </c>
      <c r="J591" s="408">
        <v>0.0</v>
      </c>
      <c r="K591" s="408">
        <v>0.0</v>
      </c>
      <c r="L591" s="35">
        <f t="shared" si="232"/>
        <v>0</v>
      </c>
      <c r="M591" s="87">
        <v>1.0</v>
      </c>
      <c r="N591" s="35">
        <f t="shared" si="233"/>
        <v>0</v>
      </c>
    </row>
    <row r="592">
      <c r="A592" s="87" t="s">
        <v>32</v>
      </c>
      <c r="B592" s="87"/>
      <c r="C592" s="87">
        <v>790.0</v>
      </c>
      <c r="D592" s="87" t="s">
        <v>1277</v>
      </c>
      <c r="E592" s="87" t="s">
        <v>31</v>
      </c>
      <c r="F592" s="407">
        <v>45009.0</v>
      </c>
      <c r="G592" s="407">
        <v>45195.0</v>
      </c>
      <c r="H592" s="407">
        <v>45199.0</v>
      </c>
      <c r="I592" s="407">
        <v>45209.0</v>
      </c>
      <c r="J592" s="408">
        <v>69.99</v>
      </c>
      <c r="K592" s="408">
        <v>39.89</v>
      </c>
      <c r="L592" s="35">
        <f t="shared" si="232"/>
        <v>30.1</v>
      </c>
      <c r="M592" s="87">
        <v>23.0</v>
      </c>
      <c r="N592" s="35">
        <f t="shared" si="233"/>
        <v>1.734347826</v>
      </c>
    </row>
    <row r="593">
      <c r="A593" s="346"/>
      <c r="B593" s="346"/>
      <c r="C593" s="346"/>
      <c r="D593" s="30"/>
      <c r="E593" s="30"/>
      <c r="F593" s="31"/>
      <c r="G593" s="31"/>
      <c r="H593" s="31"/>
      <c r="I593" s="31"/>
      <c r="J593" s="32">
        <f t="shared" ref="J593:M593" si="234">SUM(J531:J592)</f>
        <v>784.71</v>
      </c>
      <c r="K593" s="32">
        <f t="shared" si="234"/>
        <v>385.12</v>
      </c>
      <c r="L593" s="32">
        <f t="shared" si="234"/>
        <v>399.59</v>
      </c>
      <c r="M593" s="30">
        <f t="shared" si="234"/>
        <v>269</v>
      </c>
      <c r="N593" s="32">
        <f>SUM(N531:N592)/M593</f>
        <v>0.5758875347</v>
      </c>
    </row>
    <row r="594">
      <c r="A594" s="87" t="s">
        <v>32</v>
      </c>
      <c r="B594" s="87" t="s">
        <v>339</v>
      </c>
      <c r="C594" s="87">
        <v>154.0</v>
      </c>
      <c r="D594" s="87" t="s">
        <v>1732</v>
      </c>
      <c r="E594" s="33" t="s">
        <v>644</v>
      </c>
      <c r="F594" s="34">
        <v>39610.0</v>
      </c>
      <c r="G594" s="34">
        <v>43014.0</v>
      </c>
      <c r="H594" s="34">
        <v>43014.0</v>
      </c>
      <c r="I594" s="34">
        <v>43014.0</v>
      </c>
      <c r="J594" s="35">
        <v>7.99</v>
      </c>
      <c r="K594" s="35">
        <v>2.99</v>
      </c>
      <c r="L594" s="35">
        <f t="shared" ref="L594:L596" si="235">J594-K594</f>
        <v>5</v>
      </c>
      <c r="M594" s="33">
        <v>1.0</v>
      </c>
      <c r="N594" s="35">
        <f t="shared" ref="N594:N596" si="236">K594/M594</f>
        <v>2.99</v>
      </c>
    </row>
    <row r="595">
      <c r="A595" s="87" t="s">
        <v>32</v>
      </c>
      <c r="B595" s="87"/>
      <c r="C595" s="87">
        <v>600.0</v>
      </c>
      <c r="D595" s="87" t="s">
        <v>1733</v>
      </c>
      <c r="E595" s="33" t="s">
        <v>31</v>
      </c>
      <c r="F595" s="34">
        <v>42977.0</v>
      </c>
      <c r="G595" s="34">
        <v>43124.0</v>
      </c>
      <c r="H595" s="34">
        <v>43125.0</v>
      </c>
      <c r="I595" s="34">
        <v>43415.0</v>
      </c>
      <c r="J595" s="35">
        <v>75.93</v>
      </c>
      <c r="K595" s="35">
        <v>55.93</v>
      </c>
      <c r="L595" s="35">
        <f t="shared" si="235"/>
        <v>20</v>
      </c>
      <c r="M595" s="33">
        <v>33.0</v>
      </c>
      <c r="N595" s="35">
        <f t="shared" si="236"/>
        <v>1.694848485</v>
      </c>
    </row>
    <row r="596">
      <c r="A596" s="87" t="s">
        <v>32</v>
      </c>
      <c r="B596" s="87"/>
      <c r="C596" s="87">
        <v>963.0</v>
      </c>
      <c r="D596" s="33" t="s">
        <v>1734</v>
      </c>
      <c r="E596" s="33" t="s">
        <v>663</v>
      </c>
      <c r="F596" s="34">
        <v>42977.0</v>
      </c>
      <c r="G596" s="34">
        <v>43912.0</v>
      </c>
      <c r="H596" s="34">
        <v>43973.0</v>
      </c>
      <c r="I596" s="34">
        <v>43973.0</v>
      </c>
      <c r="J596" s="35">
        <v>29.99</v>
      </c>
      <c r="K596" s="35">
        <v>14.99</v>
      </c>
      <c r="L596" s="35">
        <f t="shared" si="235"/>
        <v>15</v>
      </c>
      <c r="M596" s="33">
        <v>1.0</v>
      </c>
      <c r="N596" s="35">
        <f t="shared" si="236"/>
        <v>14.99</v>
      </c>
    </row>
    <row r="597">
      <c r="A597" s="346"/>
      <c r="B597" s="346"/>
      <c r="C597" s="346"/>
      <c r="D597" s="30"/>
      <c r="E597" s="30"/>
      <c r="F597" s="31"/>
      <c r="G597" s="31"/>
      <c r="H597" s="31"/>
      <c r="I597" s="31"/>
      <c r="J597" s="32">
        <f t="shared" ref="J597:M597" si="237">SUM(J594:J596)</f>
        <v>113.91</v>
      </c>
      <c r="K597" s="32">
        <f t="shared" si="237"/>
        <v>73.91</v>
      </c>
      <c r="L597" s="32">
        <f t="shared" si="237"/>
        <v>40</v>
      </c>
      <c r="M597" s="30">
        <f t="shared" si="237"/>
        <v>35</v>
      </c>
      <c r="N597" s="32">
        <f>SUM(N594:N596)/M597</f>
        <v>0.5621385281</v>
      </c>
    </row>
    <row r="598">
      <c r="A598" s="33" t="s">
        <v>32</v>
      </c>
      <c r="B598" s="87" t="s">
        <v>340</v>
      </c>
      <c r="C598" s="87">
        <v>117.0</v>
      </c>
      <c r="D598" s="87" t="s">
        <v>1100</v>
      </c>
      <c r="E598" s="87" t="s">
        <v>44</v>
      </c>
      <c r="F598" s="34">
        <v>39122.0</v>
      </c>
      <c r="G598" s="34">
        <v>43275.0</v>
      </c>
      <c r="H598" s="34">
        <v>41379.0</v>
      </c>
      <c r="I598" s="34">
        <v>44773.0</v>
      </c>
      <c r="J598" s="35">
        <v>19.99</v>
      </c>
      <c r="K598" s="35">
        <v>13.99</v>
      </c>
      <c r="L598" s="35">
        <f t="shared" ref="L598:L606" si="238">J598-K598</f>
        <v>6</v>
      </c>
      <c r="M598" s="33">
        <v>45.0</v>
      </c>
      <c r="N598" s="35">
        <f t="shared" ref="N598:N606" si="239">K598/M598</f>
        <v>0.3108888889</v>
      </c>
    </row>
    <row r="599">
      <c r="A599" s="33" t="s">
        <v>32</v>
      </c>
      <c r="B599" s="87" t="s">
        <v>341</v>
      </c>
      <c r="C599" s="87">
        <v>2.0</v>
      </c>
      <c r="D599" s="33" t="s">
        <v>1735</v>
      </c>
      <c r="E599" s="33" t="s">
        <v>35</v>
      </c>
      <c r="F599" s="34">
        <v>37855.0</v>
      </c>
      <c r="G599" s="34">
        <v>43882.0</v>
      </c>
      <c r="H599" s="34">
        <v>43882.0</v>
      </c>
      <c r="I599" s="34">
        <v>43882.0</v>
      </c>
      <c r="J599" s="35">
        <v>4.99</v>
      </c>
      <c r="K599" s="35">
        <v>0.0</v>
      </c>
      <c r="L599" s="35">
        <f t="shared" si="238"/>
        <v>4.99</v>
      </c>
      <c r="M599" s="33">
        <v>1.0</v>
      </c>
      <c r="N599" s="35">
        <f t="shared" si="239"/>
        <v>0</v>
      </c>
    </row>
    <row r="600">
      <c r="A600" s="87" t="s">
        <v>32</v>
      </c>
      <c r="B600" s="87" t="s">
        <v>342</v>
      </c>
      <c r="C600" s="406">
        <v>30.0</v>
      </c>
      <c r="D600" s="33" t="s">
        <v>1047</v>
      </c>
      <c r="E600" s="33" t="s">
        <v>35</v>
      </c>
      <c r="F600" s="34">
        <v>34971.0</v>
      </c>
      <c r="G600" s="34">
        <v>43373.0</v>
      </c>
      <c r="H600" s="34">
        <v>45483.0</v>
      </c>
      <c r="I600" s="34">
        <v>45484.0</v>
      </c>
      <c r="J600" s="35">
        <v>4.99</v>
      </c>
      <c r="K600" s="35">
        <v>4.99</v>
      </c>
      <c r="L600" s="35">
        <f t="shared" si="238"/>
        <v>0</v>
      </c>
      <c r="M600" s="33">
        <v>3.0</v>
      </c>
      <c r="N600" s="35">
        <f t="shared" si="239"/>
        <v>1.663333333</v>
      </c>
    </row>
    <row r="601">
      <c r="A601" s="33" t="s">
        <v>32</v>
      </c>
      <c r="B601" s="87" t="s">
        <v>343</v>
      </c>
      <c r="C601" s="87">
        <v>210.0</v>
      </c>
      <c r="D601" s="87" t="s">
        <v>1129</v>
      </c>
      <c r="E601" s="87" t="s">
        <v>646</v>
      </c>
      <c r="F601" s="407">
        <v>40823.0</v>
      </c>
      <c r="G601" s="407">
        <v>43824.0</v>
      </c>
      <c r="H601" s="407">
        <v>43826.0</v>
      </c>
      <c r="I601" s="407">
        <v>43829.0</v>
      </c>
      <c r="J601" s="408">
        <v>39.99</v>
      </c>
      <c r="K601" s="408">
        <v>14.79</v>
      </c>
      <c r="L601" s="35">
        <f t="shared" si="238"/>
        <v>25.2</v>
      </c>
      <c r="M601" s="87">
        <v>22.0</v>
      </c>
      <c r="N601" s="35">
        <f t="shared" si="239"/>
        <v>0.6722727273</v>
      </c>
    </row>
    <row r="602">
      <c r="A602" s="33" t="s">
        <v>32</v>
      </c>
      <c r="B602" s="87"/>
      <c r="C602" s="87">
        <v>211.0</v>
      </c>
      <c r="D602" s="87" t="s">
        <v>1151</v>
      </c>
      <c r="E602" s="87" t="s">
        <v>646</v>
      </c>
      <c r="F602" s="407">
        <v>41712.0</v>
      </c>
      <c r="G602" s="407">
        <v>43755.0</v>
      </c>
      <c r="H602" s="407">
        <v>43831.0</v>
      </c>
      <c r="I602" s="407">
        <v>43831.0</v>
      </c>
      <c r="J602" s="408">
        <v>19.99</v>
      </c>
      <c r="K602" s="408">
        <v>9.99</v>
      </c>
      <c r="L602" s="35">
        <f t="shared" si="238"/>
        <v>10</v>
      </c>
      <c r="M602" s="87">
        <v>2.0</v>
      </c>
      <c r="N602" s="35">
        <f t="shared" si="239"/>
        <v>4.995</v>
      </c>
    </row>
    <row r="603">
      <c r="A603" s="87" t="s">
        <v>32</v>
      </c>
      <c r="B603" s="87"/>
      <c r="C603" s="87">
        <v>525.0</v>
      </c>
      <c r="D603" s="87" t="s">
        <v>1176</v>
      </c>
      <c r="E603" s="87" t="s">
        <v>31</v>
      </c>
      <c r="F603" s="407">
        <v>42089.0</v>
      </c>
      <c r="G603" s="407">
        <v>43623.0</v>
      </c>
      <c r="H603" s="407">
        <v>43627.0</v>
      </c>
      <c r="I603" s="407">
        <v>43672.0</v>
      </c>
      <c r="J603" s="408">
        <v>34.99</v>
      </c>
      <c r="K603" s="408">
        <v>18.24</v>
      </c>
      <c r="L603" s="35">
        <f t="shared" si="238"/>
        <v>16.75</v>
      </c>
      <c r="M603" s="87">
        <v>38.0</v>
      </c>
      <c r="N603" s="35">
        <f t="shared" si="239"/>
        <v>0.48</v>
      </c>
    </row>
    <row r="604">
      <c r="A604" s="206" t="s">
        <v>32</v>
      </c>
      <c r="B604" s="87"/>
      <c r="C604" s="87">
        <v>561.0</v>
      </c>
      <c r="D604" s="87" t="s">
        <v>1185</v>
      </c>
      <c r="E604" s="87" t="s">
        <v>31</v>
      </c>
      <c r="F604" s="407">
        <v>42472.0</v>
      </c>
      <c r="G604" s="407">
        <v>43633.0</v>
      </c>
      <c r="H604" s="407">
        <v>43633.0</v>
      </c>
      <c r="I604" s="407">
        <v>43633.0</v>
      </c>
      <c r="J604" s="408">
        <v>49.99</v>
      </c>
      <c r="K604" s="408">
        <v>11.99</v>
      </c>
      <c r="L604" s="35">
        <f t="shared" si="238"/>
        <v>38</v>
      </c>
      <c r="M604" s="87">
        <v>1.0</v>
      </c>
      <c r="N604" s="35">
        <f t="shared" si="239"/>
        <v>11.99</v>
      </c>
    </row>
    <row r="605">
      <c r="A605" s="87" t="s">
        <v>32</v>
      </c>
      <c r="B605" s="87"/>
      <c r="C605" s="87">
        <v>811.0</v>
      </c>
      <c r="D605" s="87" t="s">
        <v>1235</v>
      </c>
      <c r="E605" s="87" t="s">
        <v>31</v>
      </c>
      <c r="F605" s="407">
        <v>43546.0</v>
      </c>
      <c r="G605" s="407">
        <v>43824.0</v>
      </c>
      <c r="H605" s="407">
        <v>44267.0</v>
      </c>
      <c r="I605" s="407">
        <v>44267.0</v>
      </c>
      <c r="J605" s="408">
        <v>69.99</v>
      </c>
      <c r="K605" s="408">
        <v>45.49</v>
      </c>
      <c r="L605" s="35">
        <f t="shared" si="238"/>
        <v>24.5</v>
      </c>
      <c r="M605" s="87">
        <v>5.0</v>
      </c>
      <c r="N605" s="35">
        <f t="shared" si="239"/>
        <v>9.098</v>
      </c>
    </row>
    <row r="606">
      <c r="A606" s="87" t="s">
        <v>32</v>
      </c>
      <c r="B606" s="87"/>
      <c r="C606" s="87">
        <v>594.0</v>
      </c>
      <c r="D606" s="87" t="s">
        <v>1258</v>
      </c>
      <c r="E606" s="87" t="s">
        <v>31</v>
      </c>
      <c r="F606" s="407">
        <v>44617.0</v>
      </c>
      <c r="G606" s="407">
        <v>45491.0</v>
      </c>
      <c r="H606" s="407">
        <v>45491.0</v>
      </c>
      <c r="I606" s="407">
        <v>45491.0</v>
      </c>
      <c r="J606" s="408">
        <v>59.99</v>
      </c>
      <c r="K606" s="408">
        <v>41.99</v>
      </c>
      <c r="L606" s="35">
        <f t="shared" si="238"/>
        <v>18</v>
      </c>
      <c r="M606" s="87">
        <v>1.0</v>
      </c>
      <c r="N606" s="35">
        <f t="shared" si="239"/>
        <v>41.99</v>
      </c>
    </row>
    <row r="607">
      <c r="A607" s="346"/>
      <c r="B607" s="346"/>
      <c r="C607" s="346"/>
      <c r="D607" s="30"/>
      <c r="E607" s="30"/>
      <c r="F607" s="31"/>
      <c r="G607" s="31"/>
      <c r="H607" s="31"/>
      <c r="I607" s="31"/>
      <c r="J607" s="32">
        <f t="shared" ref="J607:M607" si="240">SUM(J601:J606)</f>
        <v>274.94</v>
      </c>
      <c r="K607" s="32">
        <f t="shared" si="240"/>
        <v>142.49</v>
      </c>
      <c r="L607" s="32">
        <f t="shared" si="240"/>
        <v>132.45</v>
      </c>
      <c r="M607" s="30">
        <f t="shared" si="240"/>
        <v>69</v>
      </c>
      <c r="N607" s="32">
        <f>SUM(N601:N606)/M607</f>
        <v>1.003264822</v>
      </c>
    </row>
    <row r="608">
      <c r="A608" s="87" t="s">
        <v>32</v>
      </c>
      <c r="B608" s="87" t="s">
        <v>344</v>
      </c>
      <c r="C608" s="87">
        <v>862.0</v>
      </c>
      <c r="D608" s="33" t="s">
        <v>1177</v>
      </c>
      <c r="E608" s="33" t="s">
        <v>31</v>
      </c>
      <c r="F608" s="34">
        <v>42206.0</v>
      </c>
      <c r="G608" s="34">
        <v>42811.0</v>
      </c>
      <c r="H608" s="34">
        <v>42816.0</v>
      </c>
      <c r="I608" s="34">
        <v>44412.0</v>
      </c>
      <c r="J608" s="35">
        <v>12.99</v>
      </c>
      <c r="K608" s="35">
        <v>3.49</v>
      </c>
      <c r="L608" s="35">
        <f t="shared" ref="L608:L612" si="241">J608-K608</f>
        <v>9.5</v>
      </c>
      <c r="M608" s="33">
        <v>14.0</v>
      </c>
      <c r="N608" s="35">
        <f t="shared" ref="N608:N612" si="242">K608/M608</f>
        <v>0.2492857143</v>
      </c>
    </row>
    <row r="609">
      <c r="A609" s="33" t="s">
        <v>32</v>
      </c>
      <c r="B609" s="87" t="s">
        <v>345</v>
      </c>
      <c r="C609" s="87">
        <v>313.0</v>
      </c>
      <c r="D609" s="87" t="s">
        <v>1152</v>
      </c>
      <c r="E609" s="33" t="s">
        <v>646</v>
      </c>
      <c r="F609" s="34">
        <v>41817.0</v>
      </c>
      <c r="G609" s="34">
        <v>43100.0</v>
      </c>
      <c r="H609" s="34">
        <v>43100.0</v>
      </c>
      <c r="I609" s="34">
        <v>43100.0</v>
      </c>
      <c r="J609" s="35">
        <v>79.98</v>
      </c>
      <c r="K609" s="35">
        <v>18.98</v>
      </c>
      <c r="L609" s="35">
        <f t="shared" si="241"/>
        <v>61</v>
      </c>
      <c r="M609" s="33">
        <v>1.0</v>
      </c>
      <c r="N609" s="35">
        <f t="shared" si="242"/>
        <v>18.98</v>
      </c>
    </row>
    <row r="610">
      <c r="A610" s="87" t="s">
        <v>32</v>
      </c>
      <c r="B610" s="87" t="s">
        <v>346</v>
      </c>
      <c r="C610" s="87">
        <v>571.0</v>
      </c>
      <c r="D610" s="33" t="s">
        <v>1257</v>
      </c>
      <c r="E610" s="33" t="s">
        <v>31</v>
      </c>
      <c r="F610" s="34">
        <v>44525.0</v>
      </c>
      <c r="G610" s="34">
        <v>44623.0</v>
      </c>
      <c r="H610" s="34">
        <v>44629.0</v>
      </c>
      <c r="I610" s="34">
        <v>44629.0</v>
      </c>
      <c r="J610" s="35">
        <v>16.99</v>
      </c>
      <c r="K610" s="35">
        <v>13.59</v>
      </c>
      <c r="L610" s="35">
        <f t="shared" si="241"/>
        <v>3.4</v>
      </c>
      <c r="M610" s="87">
        <v>2.0</v>
      </c>
      <c r="N610" s="35">
        <f t="shared" si="242"/>
        <v>6.795</v>
      </c>
    </row>
    <row r="611">
      <c r="A611" s="33" t="s">
        <v>32</v>
      </c>
      <c r="B611" s="87" t="s">
        <v>347</v>
      </c>
      <c r="C611" s="87">
        <v>285.0</v>
      </c>
      <c r="D611" s="87" t="s">
        <v>1139</v>
      </c>
      <c r="E611" s="87" t="s">
        <v>646</v>
      </c>
      <c r="F611" s="407">
        <v>41075.0</v>
      </c>
      <c r="G611" s="407">
        <v>41628.0</v>
      </c>
      <c r="H611" s="407">
        <v>41628.0</v>
      </c>
      <c r="I611" s="407">
        <v>44128.0</v>
      </c>
      <c r="J611" s="408">
        <v>19.99</v>
      </c>
      <c r="K611" s="408">
        <v>12.0</v>
      </c>
      <c r="L611" s="35">
        <f t="shared" si="241"/>
        <v>7.99</v>
      </c>
      <c r="M611" s="87">
        <v>20.0</v>
      </c>
      <c r="N611" s="35">
        <f t="shared" si="242"/>
        <v>0.6</v>
      </c>
    </row>
    <row r="612">
      <c r="A612" s="33" t="s">
        <v>32</v>
      </c>
      <c r="B612" s="87"/>
      <c r="C612" s="87">
        <v>268.0</v>
      </c>
      <c r="D612" s="87" t="s">
        <v>1149</v>
      </c>
      <c r="E612" s="87" t="s">
        <v>646</v>
      </c>
      <c r="F612" s="407">
        <v>41516.0</v>
      </c>
      <c r="G612" s="407">
        <v>42160.0</v>
      </c>
      <c r="H612" s="407">
        <v>42160.0</v>
      </c>
      <c r="I612" s="407">
        <v>44812.0</v>
      </c>
      <c r="J612" s="408">
        <v>29.99</v>
      </c>
      <c r="K612" s="408">
        <v>18.0</v>
      </c>
      <c r="L612" s="35">
        <f t="shared" si="241"/>
        <v>11.99</v>
      </c>
      <c r="M612" s="87">
        <v>15.0</v>
      </c>
      <c r="N612" s="35">
        <f t="shared" si="242"/>
        <v>1.2</v>
      </c>
    </row>
    <row r="613">
      <c r="A613" s="346"/>
      <c r="B613" s="346"/>
      <c r="C613" s="346"/>
      <c r="D613" s="30"/>
      <c r="E613" s="30"/>
      <c r="F613" s="31"/>
      <c r="G613" s="31"/>
      <c r="H613" s="31"/>
      <c r="I613" s="31"/>
      <c r="J613" s="32">
        <f t="shared" ref="J613:M613" si="243">SUM(J611:J612)</f>
        <v>49.98</v>
      </c>
      <c r="K613" s="32">
        <f t="shared" si="243"/>
        <v>30</v>
      </c>
      <c r="L613" s="32">
        <f t="shared" si="243"/>
        <v>19.98</v>
      </c>
      <c r="M613" s="30">
        <f t="shared" si="243"/>
        <v>35</v>
      </c>
      <c r="N613" s="32">
        <f>SUM(N611:N612)/M613</f>
        <v>0.05142857143</v>
      </c>
    </row>
    <row r="614">
      <c r="A614" s="87" t="s">
        <v>32</v>
      </c>
      <c r="B614" s="87" t="s">
        <v>348</v>
      </c>
      <c r="C614" s="87">
        <v>670.0</v>
      </c>
      <c r="D614" s="33" t="s">
        <v>1244</v>
      </c>
      <c r="E614" s="33" t="s">
        <v>31</v>
      </c>
      <c r="F614" s="34">
        <v>44068.0</v>
      </c>
      <c r="G614" s="34">
        <v>44623.0</v>
      </c>
      <c r="H614" s="34">
        <v>44639.0</v>
      </c>
      <c r="I614" s="34">
        <v>44641.0</v>
      </c>
      <c r="J614" s="35">
        <v>39.99</v>
      </c>
      <c r="K614" s="35">
        <v>14.79</v>
      </c>
      <c r="L614" s="35">
        <f t="shared" ref="L614:L643" si="244">J614-K614</f>
        <v>25.2</v>
      </c>
      <c r="M614" s="33">
        <v>11.0</v>
      </c>
      <c r="N614" s="35">
        <f t="shared" ref="N614:N643" si="245">K614/M614</f>
        <v>1.344545455</v>
      </c>
    </row>
    <row r="615">
      <c r="A615" s="33" t="s">
        <v>32</v>
      </c>
      <c r="B615" s="87" t="s">
        <v>349</v>
      </c>
      <c r="C615" s="87">
        <v>57.0</v>
      </c>
      <c r="D615" s="87" t="s">
        <v>1054</v>
      </c>
      <c r="E615" s="87" t="s">
        <v>35</v>
      </c>
      <c r="F615" s="407">
        <v>35531.0</v>
      </c>
      <c r="G615" s="407">
        <v>44300.0</v>
      </c>
      <c r="H615" s="407">
        <v>44300.0</v>
      </c>
      <c r="I615" s="407">
        <v>44300.0</v>
      </c>
      <c r="J615" s="408">
        <v>4.99</v>
      </c>
      <c r="K615" s="408">
        <v>4.99</v>
      </c>
      <c r="L615" s="35">
        <f t="shared" si="244"/>
        <v>0</v>
      </c>
      <c r="M615" s="87">
        <v>1.0</v>
      </c>
      <c r="N615" s="35">
        <f t="shared" si="245"/>
        <v>4.99</v>
      </c>
    </row>
    <row r="616">
      <c r="A616" s="87" t="s">
        <v>32</v>
      </c>
      <c r="B616" s="87"/>
      <c r="C616" s="87">
        <v>5.0</v>
      </c>
      <c r="D616" s="87" t="s">
        <v>1056</v>
      </c>
      <c r="E616" s="87" t="s">
        <v>35</v>
      </c>
      <c r="F616" s="407">
        <v>35735.0</v>
      </c>
      <c r="G616" s="407">
        <v>42279.0</v>
      </c>
      <c r="H616" s="407">
        <v>42279.0</v>
      </c>
      <c r="I616" s="407">
        <v>42279.0</v>
      </c>
      <c r="J616" s="408">
        <v>14.99</v>
      </c>
      <c r="K616" s="408">
        <v>4.5</v>
      </c>
      <c r="L616" s="35">
        <f t="shared" si="244"/>
        <v>10.49</v>
      </c>
      <c r="M616" s="87">
        <v>1.0</v>
      </c>
      <c r="N616" s="35">
        <f t="shared" si="245"/>
        <v>4.5</v>
      </c>
    </row>
    <row r="617">
      <c r="A617" s="87" t="s">
        <v>32</v>
      </c>
      <c r="B617" s="87"/>
      <c r="C617" s="87">
        <v>34.0</v>
      </c>
      <c r="D617" s="87" t="s">
        <v>1063</v>
      </c>
      <c r="E617" s="87" t="s">
        <v>35</v>
      </c>
      <c r="F617" s="407">
        <v>36213.0</v>
      </c>
      <c r="G617" s="407">
        <v>41261.0</v>
      </c>
      <c r="H617" s="407">
        <v>41261.0</v>
      </c>
      <c r="I617" s="407">
        <v>41274.0</v>
      </c>
      <c r="J617" s="408">
        <v>9.99</v>
      </c>
      <c r="K617" s="408">
        <v>4.99</v>
      </c>
      <c r="L617" s="35">
        <f t="shared" si="244"/>
        <v>5</v>
      </c>
      <c r="M617" s="87">
        <v>30.0</v>
      </c>
      <c r="N617" s="35">
        <f t="shared" si="245"/>
        <v>0.1663333333</v>
      </c>
    </row>
    <row r="618">
      <c r="A618" s="206" t="s">
        <v>32</v>
      </c>
      <c r="B618" s="87"/>
      <c r="C618" s="87">
        <v>49.0</v>
      </c>
      <c r="D618" s="87" t="s">
        <v>1065</v>
      </c>
      <c r="E618" s="87" t="s">
        <v>35</v>
      </c>
      <c r="F618" s="407">
        <v>36357.0</v>
      </c>
      <c r="G618" s="407">
        <v>42812.0</v>
      </c>
      <c r="H618" s="407">
        <v>42812.0</v>
      </c>
      <c r="I618" s="407">
        <v>42812.0</v>
      </c>
      <c r="J618" s="408">
        <v>6.99</v>
      </c>
      <c r="K618" s="408">
        <v>2.99</v>
      </c>
      <c r="L618" s="35">
        <f t="shared" si="244"/>
        <v>4</v>
      </c>
      <c r="M618" s="87">
        <v>1.0</v>
      </c>
      <c r="N618" s="35">
        <f t="shared" si="245"/>
        <v>2.99</v>
      </c>
    </row>
    <row r="619">
      <c r="A619" s="206" t="s">
        <v>32</v>
      </c>
      <c r="B619" s="87"/>
      <c r="C619" s="87">
        <v>3.0</v>
      </c>
      <c r="D619" s="87" t="s">
        <v>1069</v>
      </c>
      <c r="E619" s="87" t="s">
        <v>35</v>
      </c>
      <c r="F619" s="407">
        <v>36714.0</v>
      </c>
      <c r="G619" s="407">
        <v>43373.0</v>
      </c>
      <c r="H619" s="407">
        <v>43373.0</v>
      </c>
      <c r="I619" s="407">
        <v>43373.0</v>
      </c>
      <c r="J619" s="408">
        <v>4.99</v>
      </c>
      <c r="K619" s="408">
        <v>4.99</v>
      </c>
      <c r="L619" s="35">
        <f t="shared" si="244"/>
        <v>0</v>
      </c>
      <c r="M619" s="87">
        <v>1.0</v>
      </c>
      <c r="N619" s="35">
        <f t="shared" si="245"/>
        <v>4.99</v>
      </c>
    </row>
    <row r="620">
      <c r="A620" s="206" t="s">
        <v>32</v>
      </c>
      <c r="B620" s="87"/>
      <c r="C620" s="87">
        <v>58.0</v>
      </c>
      <c r="D620" s="87" t="s">
        <v>1070</v>
      </c>
      <c r="E620" s="87" t="s">
        <v>35</v>
      </c>
      <c r="F620" s="407">
        <v>36735.0</v>
      </c>
      <c r="G620" s="407">
        <v>44300.0</v>
      </c>
      <c r="H620" s="407">
        <v>44300.0</v>
      </c>
      <c r="I620" s="407">
        <v>44300.0</v>
      </c>
      <c r="J620" s="408">
        <v>4.99</v>
      </c>
      <c r="K620" s="408">
        <v>4.99</v>
      </c>
      <c r="L620" s="35">
        <f t="shared" si="244"/>
        <v>0</v>
      </c>
      <c r="M620" s="87">
        <v>1.0</v>
      </c>
      <c r="N620" s="35">
        <f t="shared" si="245"/>
        <v>4.99</v>
      </c>
    </row>
    <row r="621">
      <c r="A621" s="206" t="s">
        <v>32</v>
      </c>
      <c r="B621" s="87"/>
      <c r="C621" s="87">
        <v>133.0</v>
      </c>
      <c r="D621" s="87" t="s">
        <v>1081</v>
      </c>
      <c r="E621" s="87" t="s">
        <v>44</v>
      </c>
      <c r="F621" s="407">
        <v>37218.0</v>
      </c>
      <c r="G621" s="407">
        <v>44115.0</v>
      </c>
      <c r="H621" s="407">
        <v>44115.0</v>
      </c>
      <c r="I621" s="407">
        <v>44115.0</v>
      </c>
      <c r="J621" s="408">
        <v>11.0</v>
      </c>
      <c r="K621" s="408">
        <v>11.0</v>
      </c>
      <c r="L621" s="35">
        <f t="shared" si="244"/>
        <v>0</v>
      </c>
      <c r="M621" s="87">
        <v>1.0</v>
      </c>
      <c r="N621" s="35">
        <f t="shared" si="245"/>
        <v>11</v>
      </c>
    </row>
    <row r="622">
      <c r="A622" s="206" t="s">
        <v>32</v>
      </c>
      <c r="B622" s="87"/>
      <c r="C622" s="87">
        <v>115.0</v>
      </c>
      <c r="D622" s="87" t="s">
        <v>1083</v>
      </c>
      <c r="E622" s="87" t="s">
        <v>44</v>
      </c>
      <c r="F622" s="407">
        <v>37323.0</v>
      </c>
      <c r="G622" s="407">
        <v>42259.0</v>
      </c>
      <c r="H622" s="407">
        <v>42259.0</v>
      </c>
      <c r="I622" s="407">
        <v>42259.0</v>
      </c>
      <c r="J622" s="408">
        <v>23.99</v>
      </c>
      <c r="K622" s="408">
        <v>23.99</v>
      </c>
      <c r="L622" s="35">
        <f t="shared" si="244"/>
        <v>0</v>
      </c>
      <c r="M622" s="87">
        <v>2.0</v>
      </c>
      <c r="N622" s="35">
        <f t="shared" si="245"/>
        <v>11.995</v>
      </c>
    </row>
    <row r="623">
      <c r="A623" s="206" t="s">
        <v>32</v>
      </c>
      <c r="B623" s="87"/>
      <c r="C623" s="87">
        <v>134.0</v>
      </c>
      <c r="D623" s="87" t="s">
        <v>1090</v>
      </c>
      <c r="E623" s="87" t="s">
        <v>44</v>
      </c>
      <c r="F623" s="407">
        <v>37764.0</v>
      </c>
      <c r="G623" s="407">
        <v>44115.0</v>
      </c>
      <c r="H623" s="407">
        <v>44115.0</v>
      </c>
      <c r="I623" s="407">
        <v>44115.0</v>
      </c>
      <c r="J623" s="408">
        <v>11.0</v>
      </c>
      <c r="K623" s="408">
        <v>11.0</v>
      </c>
      <c r="L623" s="35">
        <f t="shared" si="244"/>
        <v>0</v>
      </c>
      <c r="M623" s="87">
        <v>1.0</v>
      </c>
      <c r="N623" s="35">
        <f t="shared" si="245"/>
        <v>11</v>
      </c>
    </row>
    <row r="624">
      <c r="A624" s="206" t="s">
        <v>32</v>
      </c>
      <c r="B624" s="87"/>
      <c r="C624" s="87">
        <v>116.0</v>
      </c>
      <c r="D624" s="87" t="s">
        <v>1094</v>
      </c>
      <c r="E624" s="87" t="s">
        <v>44</v>
      </c>
      <c r="F624" s="407">
        <v>38415.0</v>
      </c>
      <c r="G624" s="407">
        <v>42259.0</v>
      </c>
      <c r="H624" s="407">
        <v>42260.0</v>
      </c>
      <c r="I624" s="407">
        <v>42263.0</v>
      </c>
      <c r="J624" s="408">
        <v>22.99</v>
      </c>
      <c r="K624" s="408">
        <v>22.99</v>
      </c>
      <c r="L624" s="35">
        <f t="shared" si="244"/>
        <v>0</v>
      </c>
      <c r="M624" s="87">
        <v>2.0</v>
      </c>
      <c r="N624" s="35">
        <f t="shared" si="245"/>
        <v>11.495</v>
      </c>
    </row>
    <row r="625">
      <c r="A625" s="87" t="s">
        <v>32</v>
      </c>
      <c r="B625" s="87"/>
      <c r="C625" s="87">
        <v>150.0</v>
      </c>
      <c r="D625" s="87" t="s">
        <v>1107</v>
      </c>
      <c r="E625" s="87" t="s">
        <v>644</v>
      </c>
      <c r="F625" s="407">
        <v>39493.0</v>
      </c>
      <c r="G625" s="407">
        <v>42279.0</v>
      </c>
      <c r="H625" s="407">
        <v>42279.0</v>
      </c>
      <c r="I625" s="407">
        <v>42279.0</v>
      </c>
      <c r="J625" s="408">
        <v>14.99</v>
      </c>
      <c r="K625" s="408">
        <v>4.49</v>
      </c>
      <c r="L625" s="35">
        <f t="shared" si="244"/>
        <v>10.5</v>
      </c>
      <c r="M625" s="87">
        <v>1.0</v>
      </c>
      <c r="N625" s="35">
        <f t="shared" si="245"/>
        <v>4.49</v>
      </c>
    </row>
    <row r="626">
      <c r="A626" s="87" t="s">
        <v>32</v>
      </c>
      <c r="B626" s="87"/>
      <c r="C626" s="87">
        <v>169.0</v>
      </c>
      <c r="D626" s="87" t="s">
        <v>1111</v>
      </c>
      <c r="E626" s="87" t="s">
        <v>644</v>
      </c>
      <c r="F626" s="407">
        <v>40347.0</v>
      </c>
      <c r="G626" s="407">
        <v>44292.0</v>
      </c>
      <c r="H626" s="407">
        <v>44292.0</v>
      </c>
      <c r="I626" s="407">
        <v>44292.0</v>
      </c>
      <c r="J626" s="408">
        <v>8.0</v>
      </c>
      <c r="K626" s="408">
        <v>8.0</v>
      </c>
      <c r="L626" s="35">
        <f t="shared" si="244"/>
        <v>0</v>
      </c>
      <c r="M626" s="87">
        <v>1.0</v>
      </c>
      <c r="N626" s="35">
        <f t="shared" si="245"/>
        <v>8</v>
      </c>
    </row>
    <row r="627">
      <c r="A627" s="33" t="s">
        <v>32</v>
      </c>
      <c r="B627" s="87"/>
      <c r="C627" s="87">
        <v>292.0</v>
      </c>
      <c r="D627" s="87" t="s">
        <v>1117</v>
      </c>
      <c r="E627" s="87" t="s">
        <v>646</v>
      </c>
      <c r="F627" s="407">
        <v>39611.0</v>
      </c>
      <c r="G627" s="407">
        <v>44285.0</v>
      </c>
      <c r="H627" s="407">
        <v>44285.0</v>
      </c>
      <c r="I627" s="407">
        <v>44285.0</v>
      </c>
      <c r="J627" s="408">
        <v>14.99</v>
      </c>
      <c r="K627" s="408">
        <v>14.99</v>
      </c>
      <c r="L627" s="35">
        <f t="shared" si="244"/>
        <v>0</v>
      </c>
      <c r="M627" s="87">
        <v>1.0</v>
      </c>
      <c r="N627" s="35">
        <f t="shared" si="245"/>
        <v>14.99</v>
      </c>
    </row>
    <row r="628">
      <c r="A628" s="33" t="s">
        <v>32</v>
      </c>
      <c r="B628" s="87"/>
      <c r="C628" s="87">
        <v>319.0</v>
      </c>
      <c r="D628" s="87" t="s">
        <v>1121</v>
      </c>
      <c r="E628" s="87" t="s">
        <v>646</v>
      </c>
      <c r="F628" s="407">
        <v>40109.0</v>
      </c>
      <c r="G628" s="407">
        <v>40192.0</v>
      </c>
      <c r="H628" s="407">
        <v>40192.0</v>
      </c>
      <c r="I628" s="407">
        <v>44718.0</v>
      </c>
      <c r="J628" s="408">
        <v>19.99</v>
      </c>
      <c r="K628" s="408">
        <v>0.5</v>
      </c>
      <c r="L628" s="35">
        <f t="shared" si="244"/>
        <v>19.49</v>
      </c>
      <c r="M628" s="87">
        <v>30.0</v>
      </c>
      <c r="N628" s="35">
        <f t="shared" si="245"/>
        <v>0.01666666667</v>
      </c>
    </row>
    <row r="629">
      <c r="A629" s="33" t="s">
        <v>32</v>
      </c>
      <c r="B629" s="87"/>
      <c r="C629" s="87">
        <v>386.0</v>
      </c>
      <c r="D629" s="87" t="s">
        <v>1135</v>
      </c>
      <c r="E629" s="87" t="s">
        <v>646</v>
      </c>
      <c r="F629" s="407">
        <v>40947.0</v>
      </c>
      <c r="G629" s="407">
        <v>41607.0</v>
      </c>
      <c r="H629" s="407">
        <v>41607.0</v>
      </c>
      <c r="I629" s="407">
        <v>44795.0</v>
      </c>
      <c r="J629" s="408">
        <v>9.99</v>
      </c>
      <c r="K629" s="408">
        <v>9.99</v>
      </c>
      <c r="L629" s="35">
        <f t="shared" si="244"/>
        <v>0</v>
      </c>
      <c r="M629" s="87">
        <v>10.0</v>
      </c>
      <c r="N629" s="35">
        <f t="shared" si="245"/>
        <v>0.999</v>
      </c>
    </row>
    <row r="630">
      <c r="A630" s="33" t="s">
        <v>32</v>
      </c>
      <c r="B630" s="87"/>
      <c r="C630" s="87">
        <v>293.0</v>
      </c>
      <c r="D630" s="87" t="s">
        <v>1156</v>
      </c>
      <c r="E630" s="87" t="s">
        <v>646</v>
      </c>
      <c r="F630" s="407">
        <v>42248.0</v>
      </c>
      <c r="G630" s="407">
        <v>44190.0</v>
      </c>
      <c r="H630" s="407">
        <v>44209.0</v>
      </c>
      <c r="I630" s="407">
        <v>44231.0</v>
      </c>
      <c r="J630" s="408">
        <v>29.99</v>
      </c>
      <c r="K630" s="408">
        <v>7.49</v>
      </c>
      <c r="L630" s="35">
        <f t="shared" si="244"/>
        <v>22.5</v>
      </c>
      <c r="M630" s="87">
        <v>101.0</v>
      </c>
      <c r="N630" s="35">
        <f t="shared" si="245"/>
        <v>0.07415841584</v>
      </c>
    </row>
    <row r="631">
      <c r="A631" s="406" t="s">
        <v>32</v>
      </c>
      <c r="B631" s="406"/>
      <c r="C631" s="87">
        <v>1064.0</v>
      </c>
      <c r="D631" s="410" t="s">
        <v>1263</v>
      </c>
      <c r="E631" s="410" t="s">
        <v>31</v>
      </c>
      <c r="F631" s="431">
        <v>44803.0</v>
      </c>
      <c r="G631" s="431">
        <v>45720.0</v>
      </c>
      <c r="H631" s="431">
        <v>45720.0</v>
      </c>
      <c r="I631" s="431">
        <v>45720.0</v>
      </c>
      <c r="J631" s="432">
        <v>3.08</v>
      </c>
      <c r="K631" s="432">
        <v>0.0</v>
      </c>
      <c r="L631" s="35">
        <f t="shared" si="244"/>
        <v>3.08</v>
      </c>
      <c r="M631" s="410">
        <v>1.0</v>
      </c>
      <c r="N631" s="35">
        <f t="shared" si="245"/>
        <v>0</v>
      </c>
    </row>
    <row r="632">
      <c r="A632" s="406" t="s">
        <v>32</v>
      </c>
      <c r="B632" s="406"/>
      <c r="C632" s="87">
        <v>1065.0</v>
      </c>
      <c r="D632" s="410" t="s">
        <v>1264</v>
      </c>
      <c r="E632" s="410" t="s">
        <v>31</v>
      </c>
      <c r="F632" s="431">
        <v>44803.0</v>
      </c>
      <c r="G632" s="431">
        <v>45720.0</v>
      </c>
      <c r="H632" s="431">
        <v>45720.0</v>
      </c>
      <c r="I632" s="431">
        <v>45720.0</v>
      </c>
      <c r="J632" s="432">
        <v>3.08</v>
      </c>
      <c r="K632" s="432">
        <v>0.0</v>
      </c>
      <c r="L632" s="35">
        <f t="shared" si="244"/>
        <v>3.08</v>
      </c>
      <c r="M632" s="410">
        <v>1.0</v>
      </c>
      <c r="N632" s="35">
        <f t="shared" si="245"/>
        <v>0</v>
      </c>
    </row>
    <row r="633">
      <c r="A633" s="406" t="s">
        <v>32</v>
      </c>
      <c r="B633" s="406"/>
      <c r="C633" s="87">
        <v>1066.0</v>
      </c>
      <c r="D633" s="410" t="s">
        <v>1265</v>
      </c>
      <c r="E633" s="410" t="s">
        <v>31</v>
      </c>
      <c r="F633" s="431">
        <v>44803.0</v>
      </c>
      <c r="G633" s="431">
        <v>45720.0</v>
      </c>
      <c r="H633" s="431">
        <v>45720.0</v>
      </c>
      <c r="I633" s="431">
        <v>45720.0</v>
      </c>
      <c r="J633" s="432">
        <v>3.08</v>
      </c>
      <c r="K633" s="432">
        <v>0.0</v>
      </c>
      <c r="L633" s="35">
        <f t="shared" si="244"/>
        <v>3.08</v>
      </c>
      <c r="M633" s="410">
        <v>1.0</v>
      </c>
      <c r="N633" s="35">
        <f t="shared" si="245"/>
        <v>0</v>
      </c>
    </row>
    <row r="634">
      <c r="A634" s="406" t="s">
        <v>32</v>
      </c>
      <c r="B634" s="406"/>
      <c r="C634" s="87">
        <v>1067.0</v>
      </c>
      <c r="D634" s="410" t="s">
        <v>1266</v>
      </c>
      <c r="E634" s="410" t="s">
        <v>31</v>
      </c>
      <c r="F634" s="431">
        <v>44803.0</v>
      </c>
      <c r="G634" s="431">
        <v>45720.0</v>
      </c>
      <c r="H634" s="431">
        <v>45720.0</v>
      </c>
      <c r="I634" s="431">
        <v>45720.0</v>
      </c>
      <c r="J634" s="432">
        <v>3.08</v>
      </c>
      <c r="K634" s="432">
        <v>0.0</v>
      </c>
      <c r="L634" s="35">
        <f t="shared" si="244"/>
        <v>3.08</v>
      </c>
      <c r="M634" s="410">
        <v>1.0</v>
      </c>
      <c r="N634" s="35">
        <f t="shared" si="245"/>
        <v>0</v>
      </c>
    </row>
    <row r="635">
      <c r="A635" s="406" t="s">
        <v>32</v>
      </c>
      <c r="B635" s="406"/>
      <c r="C635" s="87">
        <v>1068.0</v>
      </c>
      <c r="D635" s="410" t="s">
        <v>1267</v>
      </c>
      <c r="E635" s="410" t="s">
        <v>31</v>
      </c>
      <c r="F635" s="431">
        <v>44803.0</v>
      </c>
      <c r="G635" s="431">
        <v>45720.0</v>
      </c>
      <c r="H635" s="431">
        <v>45720.0</v>
      </c>
      <c r="I635" s="431">
        <v>45720.0</v>
      </c>
      <c r="J635" s="432">
        <v>3.08</v>
      </c>
      <c r="K635" s="432">
        <v>0.0</v>
      </c>
      <c r="L635" s="35">
        <f t="shared" si="244"/>
        <v>3.08</v>
      </c>
      <c r="M635" s="410">
        <v>1.0</v>
      </c>
      <c r="N635" s="35">
        <f t="shared" si="245"/>
        <v>0</v>
      </c>
    </row>
    <row r="636">
      <c r="A636" s="406" t="s">
        <v>32</v>
      </c>
      <c r="B636" s="406"/>
      <c r="C636" s="87">
        <v>1069.0</v>
      </c>
      <c r="D636" s="410" t="s">
        <v>1268</v>
      </c>
      <c r="E636" s="410" t="s">
        <v>31</v>
      </c>
      <c r="F636" s="431">
        <v>44803.0</v>
      </c>
      <c r="G636" s="431">
        <v>45720.0</v>
      </c>
      <c r="H636" s="431">
        <v>45720.0</v>
      </c>
      <c r="I636" s="431">
        <v>45720.0</v>
      </c>
      <c r="J636" s="432">
        <v>3.08</v>
      </c>
      <c r="K636" s="432">
        <v>0.0</v>
      </c>
      <c r="L636" s="35">
        <f t="shared" si="244"/>
        <v>3.08</v>
      </c>
      <c r="M636" s="410">
        <v>1.0</v>
      </c>
      <c r="N636" s="35">
        <f t="shared" si="245"/>
        <v>0</v>
      </c>
    </row>
    <row r="637">
      <c r="A637" s="406" t="s">
        <v>32</v>
      </c>
      <c r="B637" s="406"/>
      <c r="C637" s="87">
        <v>1070.0</v>
      </c>
      <c r="D637" s="410" t="s">
        <v>1269</v>
      </c>
      <c r="E637" s="410" t="s">
        <v>31</v>
      </c>
      <c r="F637" s="431">
        <v>44803.0</v>
      </c>
      <c r="G637" s="431">
        <v>45720.0</v>
      </c>
      <c r="H637" s="431">
        <v>45720.0</v>
      </c>
      <c r="I637" s="431">
        <v>45720.0</v>
      </c>
      <c r="J637" s="432">
        <v>3.08</v>
      </c>
      <c r="K637" s="432">
        <v>0.0</v>
      </c>
      <c r="L637" s="35">
        <f t="shared" si="244"/>
        <v>3.08</v>
      </c>
      <c r="M637" s="410">
        <v>1.0</v>
      </c>
      <c r="N637" s="35">
        <f t="shared" si="245"/>
        <v>0</v>
      </c>
    </row>
    <row r="638">
      <c r="A638" s="406" t="s">
        <v>32</v>
      </c>
      <c r="B638" s="406"/>
      <c r="C638" s="87">
        <v>1071.0</v>
      </c>
      <c r="D638" s="410" t="s">
        <v>1270</v>
      </c>
      <c r="E638" s="410" t="s">
        <v>31</v>
      </c>
      <c r="F638" s="431">
        <v>44803.0</v>
      </c>
      <c r="G638" s="431">
        <v>45720.0</v>
      </c>
      <c r="H638" s="431">
        <v>45720.0</v>
      </c>
      <c r="I638" s="431">
        <v>45720.0</v>
      </c>
      <c r="J638" s="432">
        <v>3.08</v>
      </c>
      <c r="K638" s="432">
        <v>0.0</v>
      </c>
      <c r="L638" s="35">
        <f t="shared" si="244"/>
        <v>3.08</v>
      </c>
      <c r="M638" s="410">
        <v>1.0</v>
      </c>
      <c r="N638" s="35">
        <f t="shared" si="245"/>
        <v>0</v>
      </c>
    </row>
    <row r="639">
      <c r="A639" s="406" t="s">
        <v>32</v>
      </c>
      <c r="B639" s="406"/>
      <c r="C639" s="87">
        <v>1072.0</v>
      </c>
      <c r="D639" s="410" t="s">
        <v>1271</v>
      </c>
      <c r="E639" s="410" t="s">
        <v>31</v>
      </c>
      <c r="F639" s="431">
        <v>44803.0</v>
      </c>
      <c r="G639" s="431">
        <v>45720.0</v>
      </c>
      <c r="H639" s="431">
        <v>45720.0</v>
      </c>
      <c r="I639" s="431">
        <v>45720.0</v>
      </c>
      <c r="J639" s="432">
        <v>3.07</v>
      </c>
      <c r="K639" s="432">
        <v>0.0</v>
      </c>
      <c r="L639" s="35">
        <f t="shared" si="244"/>
        <v>3.07</v>
      </c>
      <c r="M639" s="410">
        <v>1.0</v>
      </c>
      <c r="N639" s="35">
        <f t="shared" si="245"/>
        <v>0</v>
      </c>
    </row>
    <row r="640">
      <c r="A640" s="406" t="s">
        <v>32</v>
      </c>
      <c r="B640" s="406"/>
      <c r="C640" s="87">
        <v>1073.0</v>
      </c>
      <c r="D640" s="410" t="s">
        <v>1272</v>
      </c>
      <c r="E640" s="410" t="s">
        <v>31</v>
      </c>
      <c r="F640" s="431">
        <v>44803.0</v>
      </c>
      <c r="G640" s="431">
        <v>45720.0</v>
      </c>
      <c r="H640" s="431">
        <v>45720.0</v>
      </c>
      <c r="I640" s="431">
        <v>45720.0</v>
      </c>
      <c r="J640" s="432">
        <v>3.07</v>
      </c>
      <c r="K640" s="432">
        <v>0.0</v>
      </c>
      <c r="L640" s="35">
        <f t="shared" si="244"/>
        <v>3.07</v>
      </c>
      <c r="M640" s="410">
        <v>1.0</v>
      </c>
      <c r="N640" s="35">
        <f t="shared" si="245"/>
        <v>0</v>
      </c>
    </row>
    <row r="641">
      <c r="A641" s="406" t="s">
        <v>32</v>
      </c>
      <c r="B641" s="406"/>
      <c r="C641" s="87">
        <v>1074.0</v>
      </c>
      <c r="D641" s="410" t="s">
        <v>1273</v>
      </c>
      <c r="E641" s="410" t="s">
        <v>31</v>
      </c>
      <c r="F641" s="431">
        <v>44803.0</v>
      </c>
      <c r="G641" s="431">
        <v>45720.0</v>
      </c>
      <c r="H641" s="431">
        <v>45720.0</v>
      </c>
      <c r="I641" s="431">
        <v>45720.0</v>
      </c>
      <c r="J641" s="432">
        <v>3.07</v>
      </c>
      <c r="K641" s="432">
        <v>0.0</v>
      </c>
      <c r="L641" s="35">
        <f t="shared" si="244"/>
        <v>3.07</v>
      </c>
      <c r="M641" s="410">
        <v>1.0</v>
      </c>
      <c r="N641" s="35">
        <f t="shared" si="245"/>
        <v>0</v>
      </c>
    </row>
    <row r="642">
      <c r="A642" s="406" t="s">
        <v>32</v>
      </c>
      <c r="B642" s="406"/>
      <c r="C642" s="87">
        <v>1075.0</v>
      </c>
      <c r="D642" s="410" t="s">
        <v>1274</v>
      </c>
      <c r="E642" s="410" t="s">
        <v>31</v>
      </c>
      <c r="F642" s="431">
        <v>44803.0</v>
      </c>
      <c r="G642" s="431">
        <v>45720.0</v>
      </c>
      <c r="H642" s="431">
        <v>45720.0</v>
      </c>
      <c r="I642" s="431">
        <v>45720.0</v>
      </c>
      <c r="J642" s="432">
        <v>3.07</v>
      </c>
      <c r="K642" s="432">
        <v>0.0</v>
      </c>
      <c r="L642" s="35">
        <f t="shared" si="244"/>
        <v>3.07</v>
      </c>
      <c r="M642" s="410">
        <v>1.0</v>
      </c>
      <c r="N642" s="35">
        <f t="shared" si="245"/>
        <v>0</v>
      </c>
    </row>
    <row r="643">
      <c r="A643" s="406" t="s">
        <v>32</v>
      </c>
      <c r="B643" s="406"/>
      <c r="C643" s="87">
        <v>1076.0</v>
      </c>
      <c r="D643" s="410" t="s">
        <v>1275</v>
      </c>
      <c r="E643" s="410" t="s">
        <v>31</v>
      </c>
      <c r="F643" s="431">
        <v>44803.0</v>
      </c>
      <c r="G643" s="431">
        <v>45720.0</v>
      </c>
      <c r="H643" s="431">
        <v>45720.0</v>
      </c>
      <c r="I643" s="431">
        <v>45720.0</v>
      </c>
      <c r="J643" s="432">
        <v>3.07</v>
      </c>
      <c r="K643" s="432">
        <v>0.0</v>
      </c>
      <c r="L643" s="35">
        <f t="shared" si="244"/>
        <v>3.07</v>
      </c>
      <c r="M643" s="410">
        <v>1.0</v>
      </c>
      <c r="N643" s="35">
        <f t="shared" si="245"/>
        <v>0</v>
      </c>
    </row>
    <row r="644">
      <c r="A644" s="346"/>
      <c r="B644" s="346"/>
      <c r="C644" s="346"/>
      <c r="D644" s="30"/>
      <c r="E644" s="30"/>
      <c r="F644" s="31"/>
      <c r="G644" s="31"/>
      <c r="H644" s="31"/>
      <c r="I644" s="31"/>
      <c r="J644" s="32">
        <f t="shared" ref="J644:M644" si="246">SUM(J615:J643)</f>
        <v>253.86</v>
      </c>
      <c r="K644" s="32">
        <f t="shared" si="246"/>
        <v>141.89</v>
      </c>
      <c r="L644" s="32">
        <f t="shared" si="246"/>
        <v>111.97</v>
      </c>
      <c r="M644" s="30">
        <f t="shared" si="246"/>
        <v>198</v>
      </c>
      <c r="N644" s="32">
        <f>SUM(N615:N643)/M644</f>
        <v>0.4883139314</v>
      </c>
    </row>
    <row r="645">
      <c r="A645" s="206" t="s">
        <v>32</v>
      </c>
      <c r="B645" s="87" t="s">
        <v>350</v>
      </c>
      <c r="C645" s="87">
        <v>84.0</v>
      </c>
      <c r="D645" s="33" t="s">
        <v>1079</v>
      </c>
      <c r="E645" s="87" t="s">
        <v>44</v>
      </c>
      <c r="F645" s="34">
        <v>37155.0</v>
      </c>
      <c r="G645" s="34">
        <v>42619.0</v>
      </c>
      <c r="H645" s="34">
        <v>42633.0</v>
      </c>
      <c r="I645" s="34">
        <v>45180.0</v>
      </c>
      <c r="J645" s="35">
        <v>14.99</v>
      </c>
      <c r="K645" s="35">
        <v>8.99</v>
      </c>
      <c r="L645" s="35">
        <f t="shared" ref="L645:L648" si="247">J645-K645</f>
        <v>6</v>
      </c>
      <c r="M645" s="33">
        <v>66.0</v>
      </c>
      <c r="N645" s="35">
        <f t="shared" ref="N645:N648" si="248">K645/M645</f>
        <v>0.1362121212</v>
      </c>
    </row>
    <row r="646">
      <c r="A646" s="206" t="s">
        <v>32</v>
      </c>
      <c r="B646" s="87"/>
      <c r="C646" s="87">
        <v>85.0</v>
      </c>
      <c r="D646" s="87" t="s">
        <v>1091</v>
      </c>
      <c r="E646" s="87" t="s">
        <v>44</v>
      </c>
      <c r="F646" s="34">
        <v>37876.0</v>
      </c>
      <c r="G646" s="34">
        <v>42650.0</v>
      </c>
      <c r="H646" s="34">
        <v>45181.0</v>
      </c>
      <c r="I646" s="34">
        <v>45182.0</v>
      </c>
      <c r="J646" s="35">
        <v>14.99</v>
      </c>
      <c r="K646" s="35">
        <v>14.99</v>
      </c>
      <c r="L646" s="35">
        <f t="shared" si="247"/>
        <v>0</v>
      </c>
      <c r="M646" s="33">
        <v>3.0</v>
      </c>
      <c r="N646" s="35">
        <f t="shared" si="248"/>
        <v>4.996666667</v>
      </c>
    </row>
    <row r="647">
      <c r="A647" s="33" t="s">
        <v>32</v>
      </c>
      <c r="B647" s="87"/>
      <c r="C647" s="87">
        <v>309.0</v>
      </c>
      <c r="D647" s="33" t="s">
        <v>1145</v>
      </c>
      <c r="E647" s="33" t="s">
        <v>646</v>
      </c>
      <c r="F647" s="34">
        <v>41306.0</v>
      </c>
      <c r="G647" s="34">
        <v>45182.0</v>
      </c>
      <c r="H647" s="34">
        <v>45451.0</v>
      </c>
      <c r="I647" s="34">
        <v>45464.0</v>
      </c>
      <c r="J647" s="35">
        <v>49.99</v>
      </c>
      <c r="K647" s="35">
        <v>0.0</v>
      </c>
      <c r="L647" s="35">
        <f t="shared" si="247"/>
        <v>49.99</v>
      </c>
      <c r="M647" s="33">
        <v>18.0</v>
      </c>
      <c r="N647" s="35">
        <f t="shared" si="248"/>
        <v>0</v>
      </c>
    </row>
    <row r="648">
      <c r="A648" s="87" t="s">
        <v>32</v>
      </c>
      <c r="B648" s="87"/>
      <c r="C648" s="87">
        <v>750.0</v>
      </c>
      <c r="D648" s="33" t="s">
        <v>1210</v>
      </c>
      <c r="E648" s="33" t="s">
        <v>31</v>
      </c>
      <c r="F648" s="34">
        <v>43182.0</v>
      </c>
      <c r="G648" s="34">
        <v>45177.0</v>
      </c>
      <c r="H648" s="34">
        <v>45177.0</v>
      </c>
      <c r="I648" s="34">
        <v>45177.0</v>
      </c>
      <c r="J648" s="35">
        <v>69.99</v>
      </c>
      <c r="K648" s="35">
        <v>0.0</v>
      </c>
      <c r="L648" s="35">
        <f t="shared" si="247"/>
        <v>69.99</v>
      </c>
      <c r="M648" s="33">
        <v>1.0</v>
      </c>
      <c r="N648" s="35">
        <f t="shared" si="248"/>
        <v>0</v>
      </c>
    </row>
    <row r="649">
      <c r="A649" s="346"/>
      <c r="B649" s="346"/>
      <c r="C649" s="346"/>
      <c r="D649" s="30"/>
      <c r="E649" s="30"/>
      <c r="F649" s="31"/>
      <c r="G649" s="31"/>
      <c r="H649" s="31"/>
      <c r="I649" s="31"/>
      <c r="J649" s="32">
        <f t="shared" ref="J649:M649" si="249">SUM(J645:J648)</f>
        <v>149.96</v>
      </c>
      <c r="K649" s="32">
        <f t="shared" si="249"/>
        <v>23.98</v>
      </c>
      <c r="L649" s="32">
        <f t="shared" si="249"/>
        <v>125.98</v>
      </c>
      <c r="M649" s="30">
        <f t="shared" si="249"/>
        <v>88</v>
      </c>
      <c r="N649" s="32">
        <f>SUM(N645:N648)/M649</f>
        <v>0.05832816804</v>
      </c>
    </row>
    <row r="650">
      <c r="A650" s="206" t="s">
        <v>32</v>
      </c>
      <c r="B650" s="87" t="s">
        <v>351</v>
      </c>
      <c r="C650" s="87">
        <v>101.0</v>
      </c>
      <c r="D650" s="33" t="s">
        <v>1097</v>
      </c>
      <c r="E650" s="33" t="s">
        <v>44</v>
      </c>
      <c r="F650" s="34">
        <v>38672.0</v>
      </c>
      <c r="G650" s="34">
        <v>43275.0</v>
      </c>
      <c r="H650" s="34">
        <v>43407.0</v>
      </c>
      <c r="I650" s="34">
        <v>43407.0</v>
      </c>
      <c r="J650" s="35">
        <v>14.99</v>
      </c>
      <c r="K650" s="35">
        <v>4.99</v>
      </c>
      <c r="L650" s="35">
        <f t="shared" ref="L650:L657" si="250">J650-K650</f>
        <v>10</v>
      </c>
      <c r="M650" s="87">
        <v>2.0</v>
      </c>
      <c r="N650" s="35">
        <f t="shared" ref="N650:N657" si="251">K650/M650</f>
        <v>2.495</v>
      </c>
    </row>
    <row r="651">
      <c r="A651" s="87" t="s">
        <v>32</v>
      </c>
      <c r="B651" s="87" t="s">
        <v>352</v>
      </c>
      <c r="C651" s="87">
        <v>6.0</v>
      </c>
      <c r="D651" s="33" t="s">
        <v>1049</v>
      </c>
      <c r="E651" s="33" t="s">
        <v>35</v>
      </c>
      <c r="F651" s="34">
        <v>35062.0</v>
      </c>
      <c r="G651" s="34">
        <v>43373.0</v>
      </c>
      <c r="H651" s="34">
        <v>43373.0</v>
      </c>
      <c r="I651" s="34">
        <v>43373.0</v>
      </c>
      <c r="J651" s="35">
        <v>4.99</v>
      </c>
      <c r="K651" s="35">
        <v>4.99</v>
      </c>
      <c r="L651" s="35">
        <f t="shared" si="250"/>
        <v>0</v>
      </c>
      <c r="M651" s="33">
        <v>1.0</v>
      </c>
      <c r="N651" s="35">
        <f t="shared" si="251"/>
        <v>4.99</v>
      </c>
    </row>
    <row r="652">
      <c r="A652" s="87" t="s">
        <v>32</v>
      </c>
      <c r="B652" s="87" t="s">
        <v>353</v>
      </c>
      <c r="C652" s="87">
        <v>866.0</v>
      </c>
      <c r="D652" s="87" t="s">
        <v>1231</v>
      </c>
      <c r="E652" s="33" t="s">
        <v>31</v>
      </c>
      <c r="F652" s="34">
        <v>43413.0</v>
      </c>
      <c r="G652" s="34">
        <v>43475.0</v>
      </c>
      <c r="H652" s="34">
        <v>43476.0</v>
      </c>
      <c r="I652" s="34">
        <v>44528.0</v>
      </c>
      <c r="J652" s="35">
        <v>39.99</v>
      </c>
      <c r="K652" s="35">
        <v>39.99</v>
      </c>
      <c r="L652" s="35">
        <f t="shared" si="250"/>
        <v>0</v>
      </c>
      <c r="M652" s="33">
        <v>14.0</v>
      </c>
      <c r="N652" s="35">
        <f t="shared" si="251"/>
        <v>2.856428571</v>
      </c>
    </row>
    <row r="653">
      <c r="A653" s="87" t="s">
        <v>32</v>
      </c>
      <c r="B653" s="87" t="s">
        <v>354</v>
      </c>
      <c r="C653" s="87">
        <v>429.0</v>
      </c>
      <c r="D653" s="33" t="s">
        <v>1168</v>
      </c>
      <c r="E653" s="33" t="s">
        <v>668</v>
      </c>
      <c r="F653" s="34">
        <v>42514.0</v>
      </c>
      <c r="G653" s="34">
        <v>42766.0</v>
      </c>
      <c r="H653" s="34">
        <v>42767.0</v>
      </c>
      <c r="I653" s="34">
        <v>43099.0</v>
      </c>
      <c r="J653" s="35">
        <v>4.99</v>
      </c>
      <c r="K653" s="35">
        <v>1.99</v>
      </c>
      <c r="L653" s="35">
        <f t="shared" si="250"/>
        <v>3</v>
      </c>
      <c r="M653" s="33">
        <v>7.0</v>
      </c>
      <c r="N653" s="35">
        <f t="shared" si="251"/>
        <v>0.2842857143</v>
      </c>
    </row>
    <row r="654">
      <c r="A654" s="87" t="s">
        <v>32</v>
      </c>
      <c r="B654" s="87" t="s">
        <v>355</v>
      </c>
      <c r="C654" s="87">
        <v>40.0</v>
      </c>
      <c r="D654" s="87" t="s">
        <v>1055</v>
      </c>
      <c r="E654" s="87" t="s">
        <v>35</v>
      </c>
      <c r="F654" s="34">
        <v>35699.0</v>
      </c>
      <c r="G654" s="34">
        <v>42927.0</v>
      </c>
      <c r="H654" s="34">
        <v>42927.0</v>
      </c>
      <c r="I654" s="34">
        <v>45163.0</v>
      </c>
      <c r="J654" s="35">
        <v>14.99</v>
      </c>
      <c r="K654" s="35">
        <v>14.99</v>
      </c>
      <c r="L654" s="35">
        <f t="shared" si="250"/>
        <v>0</v>
      </c>
      <c r="M654" s="33">
        <v>4.0</v>
      </c>
      <c r="N654" s="35">
        <f t="shared" si="251"/>
        <v>3.7475</v>
      </c>
    </row>
    <row r="655">
      <c r="A655" s="206" t="s">
        <v>32</v>
      </c>
      <c r="B655" s="87"/>
      <c r="C655" s="87">
        <v>73.0</v>
      </c>
      <c r="D655" s="87" t="s">
        <v>1066</v>
      </c>
      <c r="E655" s="33" t="s">
        <v>35</v>
      </c>
      <c r="F655" s="34">
        <v>36413.0</v>
      </c>
      <c r="G655" s="34">
        <v>43014.0</v>
      </c>
      <c r="H655" s="34">
        <v>43014.0</v>
      </c>
      <c r="I655" s="34">
        <v>43014.0</v>
      </c>
      <c r="J655" s="35">
        <v>4.99</v>
      </c>
      <c r="K655" s="35">
        <v>4.99</v>
      </c>
      <c r="L655" s="35">
        <f t="shared" si="250"/>
        <v>0</v>
      </c>
      <c r="M655" s="33">
        <v>1.0</v>
      </c>
      <c r="N655" s="35">
        <f t="shared" si="251"/>
        <v>4.99</v>
      </c>
    </row>
    <row r="656">
      <c r="A656" s="206" t="s">
        <v>32</v>
      </c>
      <c r="B656" s="87"/>
      <c r="C656" s="87">
        <v>74.0</v>
      </c>
      <c r="D656" s="33" t="s">
        <v>1071</v>
      </c>
      <c r="E656" s="33" t="s">
        <v>35</v>
      </c>
      <c r="F656" s="34">
        <v>36768.0</v>
      </c>
      <c r="G656" s="34">
        <v>43014.0</v>
      </c>
      <c r="H656" s="34">
        <v>43014.0</v>
      </c>
      <c r="I656" s="34">
        <v>43014.0</v>
      </c>
      <c r="J656" s="35">
        <v>4.99</v>
      </c>
      <c r="K656" s="35">
        <v>1.99</v>
      </c>
      <c r="L656" s="35">
        <f t="shared" si="250"/>
        <v>3</v>
      </c>
      <c r="M656" s="33">
        <v>1.0</v>
      </c>
      <c r="N656" s="35">
        <f t="shared" si="251"/>
        <v>1.99</v>
      </c>
    </row>
    <row r="657">
      <c r="A657" s="206" t="s">
        <v>32</v>
      </c>
      <c r="B657" s="87"/>
      <c r="C657" s="87">
        <v>118.0</v>
      </c>
      <c r="D657" s="33" t="s">
        <v>1085</v>
      </c>
      <c r="E657" s="33" t="s">
        <v>44</v>
      </c>
      <c r="F657" s="34">
        <v>37351.0</v>
      </c>
      <c r="G657" s="34">
        <v>42619.0</v>
      </c>
      <c r="H657" s="34">
        <v>42632.0</v>
      </c>
      <c r="I657" s="34">
        <v>45163.0</v>
      </c>
      <c r="J657" s="35">
        <v>9.99</v>
      </c>
      <c r="K657" s="35">
        <v>5.99</v>
      </c>
      <c r="L657" s="35">
        <f t="shared" si="250"/>
        <v>4</v>
      </c>
      <c r="M657" s="33">
        <v>8.0</v>
      </c>
      <c r="N657" s="35">
        <f t="shared" si="251"/>
        <v>0.74875</v>
      </c>
    </row>
    <row r="658">
      <c r="A658" s="346"/>
      <c r="B658" s="346"/>
      <c r="C658" s="346"/>
      <c r="D658" s="30"/>
      <c r="E658" s="30"/>
      <c r="F658" s="31"/>
      <c r="G658" s="31"/>
      <c r="H658" s="31"/>
      <c r="I658" s="31"/>
      <c r="J658" s="32">
        <f t="shared" ref="J658:M658" si="252">SUM(J654:J657)</f>
        <v>34.96</v>
      </c>
      <c r="K658" s="32">
        <f t="shared" si="252"/>
        <v>27.96</v>
      </c>
      <c r="L658" s="32">
        <f t="shared" si="252"/>
        <v>7</v>
      </c>
      <c r="M658" s="30">
        <f t="shared" si="252"/>
        <v>14</v>
      </c>
      <c r="N658" s="32">
        <f>SUM(N654:N657)/M658</f>
        <v>0.8197321429</v>
      </c>
    </row>
    <row r="659">
      <c r="A659" s="87" t="s">
        <v>32</v>
      </c>
      <c r="B659" s="87" t="s">
        <v>356</v>
      </c>
      <c r="C659" s="87">
        <v>170.0</v>
      </c>
      <c r="D659" s="87" t="s">
        <v>1109</v>
      </c>
      <c r="E659" s="87" t="s">
        <v>644</v>
      </c>
      <c r="F659" s="407">
        <v>39990.0</v>
      </c>
      <c r="G659" s="407">
        <v>43373.0</v>
      </c>
      <c r="H659" s="407">
        <v>43373.0</v>
      </c>
      <c r="I659" s="407">
        <v>43373.0</v>
      </c>
      <c r="J659" s="408">
        <v>9.99</v>
      </c>
      <c r="K659" s="408">
        <v>9.99</v>
      </c>
      <c r="L659" s="408">
        <f t="shared" ref="L659:L661" si="253">J659-K659</f>
        <v>0</v>
      </c>
      <c r="M659" s="87">
        <v>1.0</v>
      </c>
      <c r="N659" s="408">
        <f t="shared" ref="N659:N661" si="254">K659/M659</f>
        <v>9.99</v>
      </c>
    </row>
    <row r="660">
      <c r="A660" s="33" t="s">
        <v>32</v>
      </c>
      <c r="B660" s="87"/>
      <c r="C660" s="87">
        <v>488.0</v>
      </c>
      <c r="D660" s="87" t="s">
        <v>1170</v>
      </c>
      <c r="E660" s="87" t="s">
        <v>668</v>
      </c>
      <c r="F660" s="407">
        <v>42671.0</v>
      </c>
      <c r="G660" s="407">
        <v>42840.0</v>
      </c>
      <c r="H660" s="407">
        <v>45064.0</v>
      </c>
      <c r="I660" s="407">
        <v>45070.0</v>
      </c>
      <c r="J660" s="408">
        <v>19.99</v>
      </c>
      <c r="K660" s="408">
        <v>9.99</v>
      </c>
      <c r="L660" s="408">
        <f t="shared" si="253"/>
        <v>10</v>
      </c>
      <c r="M660" s="87">
        <v>10.0</v>
      </c>
      <c r="N660" s="408">
        <f t="shared" si="254"/>
        <v>0.999</v>
      </c>
    </row>
    <row r="661">
      <c r="A661" s="33" t="s">
        <v>32</v>
      </c>
      <c r="B661" s="87"/>
      <c r="C661" s="87">
        <v>487.0</v>
      </c>
      <c r="D661" s="87" t="s">
        <v>1172</v>
      </c>
      <c r="E661" s="87" t="s">
        <v>668</v>
      </c>
      <c r="F661" s="407">
        <v>43035.0</v>
      </c>
      <c r="G661" s="407">
        <v>43992.0</v>
      </c>
      <c r="H661" s="407">
        <v>44001.0</v>
      </c>
      <c r="I661" s="407">
        <v>44001.0</v>
      </c>
      <c r="J661" s="408">
        <v>29.99</v>
      </c>
      <c r="K661" s="408">
        <v>14.99</v>
      </c>
      <c r="L661" s="408">
        <f t="shared" si="253"/>
        <v>15</v>
      </c>
      <c r="M661" s="87">
        <v>2.0</v>
      </c>
      <c r="N661" s="408">
        <f t="shared" si="254"/>
        <v>7.495</v>
      </c>
    </row>
    <row r="662">
      <c r="A662" s="346"/>
      <c r="B662" s="346"/>
      <c r="C662" s="346"/>
      <c r="D662" s="30"/>
      <c r="E662" s="30"/>
      <c r="F662" s="31"/>
      <c r="G662" s="31"/>
      <c r="H662" s="31"/>
      <c r="I662" s="31"/>
      <c r="J662" s="32">
        <f t="shared" ref="J662:M662" si="255">SUM(J659:J661)</f>
        <v>59.97</v>
      </c>
      <c r="K662" s="32">
        <f t="shared" si="255"/>
        <v>34.97</v>
      </c>
      <c r="L662" s="32">
        <f t="shared" si="255"/>
        <v>25</v>
      </c>
      <c r="M662" s="30">
        <f t="shared" si="255"/>
        <v>13</v>
      </c>
      <c r="N662" s="32">
        <f>SUM(N659:N661)/M662</f>
        <v>1.421846154</v>
      </c>
    </row>
    <row r="663">
      <c r="A663" s="33" t="s">
        <v>32</v>
      </c>
      <c r="B663" s="33" t="s">
        <v>357</v>
      </c>
      <c r="C663" s="33">
        <v>1056.0</v>
      </c>
      <c r="D663" s="33" t="s">
        <v>1262</v>
      </c>
      <c r="E663" s="33" t="s">
        <v>31</v>
      </c>
      <c r="F663" s="34">
        <v>44798.0</v>
      </c>
      <c r="G663" s="34">
        <v>45692.0</v>
      </c>
      <c r="H663" s="34">
        <v>45692.0</v>
      </c>
      <c r="I663" s="34">
        <v>45692.0</v>
      </c>
      <c r="J663" s="86">
        <v>39.99</v>
      </c>
      <c r="K663" s="86">
        <v>0.0</v>
      </c>
      <c r="L663" s="86">
        <f t="shared" ref="L663:L669" si="256">J663-K663</f>
        <v>39.99</v>
      </c>
      <c r="M663" s="33">
        <v>1.0</v>
      </c>
      <c r="N663" s="86">
        <f t="shared" ref="N663:N669" si="257">K663/M663</f>
        <v>0</v>
      </c>
    </row>
    <row r="664">
      <c r="A664" s="87" t="s">
        <v>32</v>
      </c>
      <c r="B664" s="87" t="s">
        <v>358</v>
      </c>
      <c r="C664" s="87">
        <v>772.0</v>
      </c>
      <c r="D664" s="33" t="s">
        <v>1251</v>
      </c>
      <c r="E664" s="33" t="s">
        <v>31</v>
      </c>
      <c r="F664" s="34">
        <v>44250.0</v>
      </c>
      <c r="G664" s="34">
        <v>44565.0</v>
      </c>
      <c r="H664" s="34">
        <v>44565.0</v>
      </c>
      <c r="I664" s="34">
        <v>44565.0</v>
      </c>
      <c r="J664" s="35">
        <v>59.99</v>
      </c>
      <c r="K664" s="35">
        <v>0.0</v>
      </c>
      <c r="L664" s="86">
        <f t="shared" si="256"/>
        <v>59.99</v>
      </c>
      <c r="M664" s="33">
        <v>1.0</v>
      </c>
      <c r="N664" s="35">
        <f t="shared" si="257"/>
        <v>0</v>
      </c>
    </row>
    <row r="665">
      <c r="A665" s="87" t="s">
        <v>32</v>
      </c>
      <c r="B665" s="87" t="s">
        <v>359</v>
      </c>
      <c r="C665" s="87">
        <v>677.0</v>
      </c>
      <c r="D665" s="87" t="s">
        <v>1173</v>
      </c>
      <c r="E665" s="33" t="s">
        <v>31</v>
      </c>
      <c r="F665" s="34">
        <v>39955.0</v>
      </c>
      <c r="G665" s="34">
        <v>44883.0</v>
      </c>
      <c r="H665" s="34">
        <v>44883.0</v>
      </c>
      <c r="I665" s="34">
        <v>44883.0</v>
      </c>
      <c r="J665" s="35">
        <v>25.0</v>
      </c>
      <c r="K665" s="35">
        <v>15.0</v>
      </c>
      <c r="L665" s="86">
        <f t="shared" si="256"/>
        <v>10</v>
      </c>
      <c r="M665" s="33">
        <v>6.0</v>
      </c>
      <c r="N665" s="35">
        <f t="shared" si="257"/>
        <v>2.5</v>
      </c>
    </row>
    <row r="666">
      <c r="A666" s="33" t="s">
        <v>32</v>
      </c>
      <c r="B666" s="87" t="s">
        <v>360</v>
      </c>
      <c r="C666" s="87">
        <v>188.0</v>
      </c>
      <c r="D666" s="33" t="s">
        <v>1123</v>
      </c>
      <c r="E666" s="33" t="s">
        <v>646</v>
      </c>
      <c r="F666" s="34">
        <v>40186.0</v>
      </c>
      <c r="G666" s="34">
        <v>44091.0</v>
      </c>
      <c r="H666" s="34">
        <v>45111.0</v>
      </c>
      <c r="I666" s="34">
        <v>45121.0</v>
      </c>
      <c r="J666" s="35">
        <v>14.99</v>
      </c>
      <c r="K666" s="35">
        <v>4.0</v>
      </c>
      <c r="L666" s="86">
        <f t="shared" si="256"/>
        <v>10.99</v>
      </c>
      <c r="M666" s="33">
        <v>5.0</v>
      </c>
      <c r="N666" s="35">
        <f t="shared" si="257"/>
        <v>0.8</v>
      </c>
    </row>
    <row r="667">
      <c r="A667" s="33" t="s">
        <v>32</v>
      </c>
      <c r="B667" s="33" t="s">
        <v>361</v>
      </c>
      <c r="C667" s="406">
        <v>1037.0</v>
      </c>
      <c r="D667" s="33" t="s">
        <v>1290</v>
      </c>
      <c r="E667" s="34" t="s">
        <v>74</v>
      </c>
      <c r="F667" s="34">
        <v>45560.0</v>
      </c>
      <c r="G667" s="34">
        <v>45586.0</v>
      </c>
      <c r="H667" s="34">
        <v>45586.0</v>
      </c>
      <c r="I667" s="34">
        <v>45598.0</v>
      </c>
      <c r="J667" s="86">
        <v>28.99</v>
      </c>
      <c r="K667" s="86">
        <v>28.99</v>
      </c>
      <c r="L667" s="86">
        <f t="shared" si="256"/>
        <v>0</v>
      </c>
      <c r="M667" s="33">
        <v>8.0</v>
      </c>
      <c r="N667" s="35">
        <f t="shared" si="257"/>
        <v>3.62375</v>
      </c>
    </row>
    <row r="668">
      <c r="A668" s="87" t="s">
        <v>32</v>
      </c>
      <c r="B668" s="87" t="s">
        <v>362</v>
      </c>
      <c r="C668" s="87">
        <v>37.0</v>
      </c>
      <c r="D668" s="33" t="s">
        <v>1052</v>
      </c>
      <c r="E668" s="33" t="s">
        <v>35</v>
      </c>
      <c r="F668" s="34">
        <v>35370.0</v>
      </c>
      <c r="G668" s="34">
        <v>43014.0</v>
      </c>
      <c r="H668" s="34">
        <v>43014.0</v>
      </c>
      <c r="I668" s="34">
        <v>43014.0</v>
      </c>
      <c r="J668" s="35">
        <v>4.99</v>
      </c>
      <c r="K668" s="35">
        <v>2.49</v>
      </c>
      <c r="L668" s="86">
        <f t="shared" si="256"/>
        <v>2.5</v>
      </c>
      <c r="M668" s="33">
        <v>3.0</v>
      </c>
      <c r="N668" s="35">
        <f t="shared" si="257"/>
        <v>0.83</v>
      </c>
    </row>
    <row r="669">
      <c r="A669" s="33" t="s">
        <v>32</v>
      </c>
      <c r="B669" s="87"/>
      <c r="C669" s="87">
        <v>249.0</v>
      </c>
      <c r="D669" s="33" t="s">
        <v>1126</v>
      </c>
      <c r="E669" s="33" t="s">
        <v>646</v>
      </c>
      <c r="F669" s="34">
        <v>40506.0</v>
      </c>
      <c r="G669" s="34">
        <v>40537.0</v>
      </c>
      <c r="H669" s="34">
        <v>40537.0</v>
      </c>
      <c r="I669" s="34">
        <v>44325.0</v>
      </c>
      <c r="J669" s="35">
        <v>29.99</v>
      </c>
      <c r="K669" s="35">
        <v>5.0</v>
      </c>
      <c r="L669" s="86">
        <f t="shared" si="256"/>
        <v>24.99</v>
      </c>
      <c r="M669" s="33">
        <v>80.0</v>
      </c>
      <c r="N669" s="35">
        <f t="shared" si="257"/>
        <v>0.0625</v>
      </c>
    </row>
    <row r="670">
      <c r="A670" s="346"/>
      <c r="B670" s="346"/>
      <c r="C670" s="346"/>
      <c r="D670" s="30"/>
      <c r="E670" s="30"/>
      <c r="F670" s="31"/>
      <c r="G670" s="31"/>
      <c r="H670" s="31"/>
      <c r="I670" s="31"/>
      <c r="J670" s="32">
        <f t="shared" ref="J670:M670" si="258">SUM(J668:J669)</f>
        <v>34.98</v>
      </c>
      <c r="K670" s="32">
        <f t="shared" si="258"/>
        <v>7.49</v>
      </c>
      <c r="L670" s="32">
        <f t="shared" si="258"/>
        <v>27.49</v>
      </c>
      <c r="M670" s="30">
        <f t="shared" si="258"/>
        <v>83</v>
      </c>
      <c r="N670" s="32">
        <f>SUM(N668:N669)/M670</f>
        <v>0.01075301205</v>
      </c>
    </row>
    <row r="671">
      <c r="A671" s="33" t="s">
        <v>32</v>
      </c>
      <c r="B671" s="87" t="s">
        <v>363</v>
      </c>
      <c r="C671" s="87">
        <v>316.0</v>
      </c>
      <c r="D671" s="87" t="s">
        <v>1122</v>
      </c>
      <c r="E671" s="33" t="s">
        <v>646</v>
      </c>
      <c r="F671" s="34">
        <v>40157.0</v>
      </c>
      <c r="G671" s="34">
        <v>42811.0</v>
      </c>
      <c r="H671" s="34">
        <v>42811.0</v>
      </c>
      <c r="I671" s="34">
        <v>42811.0</v>
      </c>
      <c r="J671" s="35">
        <v>11.99</v>
      </c>
      <c r="K671" s="35">
        <v>2.99</v>
      </c>
      <c r="L671" s="35">
        <f t="shared" ref="L671:L676" si="259">J671-K671</f>
        <v>9</v>
      </c>
      <c r="M671" s="33">
        <v>1.0</v>
      </c>
      <c r="N671" s="35">
        <f t="shared" ref="N671:N683" si="260">K671/M671</f>
        <v>2.99</v>
      </c>
    </row>
    <row r="672">
      <c r="A672" s="33" t="s">
        <v>32</v>
      </c>
      <c r="B672" s="87" t="s">
        <v>364</v>
      </c>
      <c r="C672" s="87">
        <v>280.0</v>
      </c>
      <c r="D672" s="87" t="s">
        <v>1157</v>
      </c>
      <c r="E672" s="87" t="s">
        <v>646</v>
      </c>
      <c r="F672" s="407">
        <v>42346.0</v>
      </c>
      <c r="G672" s="407">
        <v>44482.0</v>
      </c>
      <c r="H672" s="407">
        <v>44622.0</v>
      </c>
      <c r="I672" s="407">
        <v>44656.0</v>
      </c>
      <c r="J672" s="408">
        <v>13.33</v>
      </c>
      <c r="K672" s="408">
        <v>7.99</v>
      </c>
      <c r="L672" s="35">
        <f t="shared" si="259"/>
        <v>5.34</v>
      </c>
      <c r="M672" s="87">
        <v>68.0</v>
      </c>
      <c r="N672" s="35">
        <f t="shared" si="260"/>
        <v>0.1175</v>
      </c>
    </row>
    <row r="673">
      <c r="A673" s="87" t="s">
        <v>32</v>
      </c>
      <c r="B673" s="87"/>
      <c r="C673" s="87">
        <v>689.0</v>
      </c>
      <c r="D673" s="87" t="s">
        <v>1193</v>
      </c>
      <c r="E673" s="87" t="s">
        <v>31</v>
      </c>
      <c r="F673" s="407">
        <v>42759.0</v>
      </c>
      <c r="G673" s="407">
        <v>44474.0</v>
      </c>
      <c r="H673" s="407">
        <v>44501.0</v>
      </c>
      <c r="I673" s="407">
        <v>45582.0</v>
      </c>
      <c r="J673" s="408">
        <v>19.99</v>
      </c>
      <c r="K673" s="408">
        <v>8.99</v>
      </c>
      <c r="L673" s="35">
        <f t="shared" si="259"/>
        <v>11</v>
      </c>
      <c r="M673" s="87">
        <v>198.0</v>
      </c>
      <c r="N673" s="35">
        <f t="shared" si="260"/>
        <v>0.0454040404</v>
      </c>
    </row>
    <row r="674">
      <c r="A674" s="33" t="s">
        <v>32</v>
      </c>
      <c r="B674" s="87"/>
      <c r="C674" s="410">
        <v>690.0</v>
      </c>
      <c r="D674" s="87" t="s">
        <v>1206</v>
      </c>
      <c r="E674" s="87" t="s">
        <v>31</v>
      </c>
      <c r="F674" s="407">
        <v>42976.0</v>
      </c>
      <c r="G674" s="407">
        <v>44474.0</v>
      </c>
      <c r="H674" s="407">
        <v>44571.0</v>
      </c>
      <c r="I674" s="407">
        <v>45601.0</v>
      </c>
      <c r="J674" s="408">
        <v>19.99</v>
      </c>
      <c r="K674" s="408">
        <v>7.99</v>
      </c>
      <c r="L674" s="35">
        <f t="shared" si="259"/>
        <v>12</v>
      </c>
      <c r="M674" s="87">
        <v>119.0</v>
      </c>
      <c r="N674" s="35">
        <f t="shared" si="260"/>
        <v>0.06714285714</v>
      </c>
    </row>
    <row r="675">
      <c r="A675" s="33" t="s">
        <v>32</v>
      </c>
      <c r="B675" s="87"/>
      <c r="C675" s="410">
        <v>693.0</v>
      </c>
      <c r="D675" s="87" t="s">
        <v>1211</v>
      </c>
      <c r="E675" s="87" t="s">
        <v>31</v>
      </c>
      <c r="F675" s="407">
        <v>43207.0</v>
      </c>
      <c r="G675" s="407">
        <v>44474.0</v>
      </c>
      <c r="H675" s="407">
        <v>44656.0</v>
      </c>
      <c r="I675" s="407">
        <v>44662.0</v>
      </c>
      <c r="J675" s="408">
        <v>19.99</v>
      </c>
      <c r="K675" s="408">
        <v>8.99</v>
      </c>
      <c r="L675" s="35">
        <f t="shared" si="259"/>
        <v>11</v>
      </c>
      <c r="M675" s="87">
        <v>42.0</v>
      </c>
      <c r="N675" s="35">
        <f t="shared" si="260"/>
        <v>0.214047619</v>
      </c>
    </row>
    <row r="676">
      <c r="A676" s="33" t="s">
        <v>32</v>
      </c>
      <c r="B676" s="87"/>
      <c r="C676" s="87">
        <v>692.0</v>
      </c>
      <c r="D676" s="87" t="s">
        <v>1229</v>
      </c>
      <c r="E676" s="87" t="s">
        <v>31</v>
      </c>
      <c r="F676" s="407">
        <v>43340.0</v>
      </c>
      <c r="G676" s="407">
        <v>44474.0</v>
      </c>
      <c r="H676" s="407">
        <v>44576.0</v>
      </c>
      <c r="I676" s="407">
        <v>45616.0</v>
      </c>
      <c r="J676" s="408">
        <v>19.99</v>
      </c>
      <c r="K676" s="408">
        <v>6.99</v>
      </c>
      <c r="L676" s="35">
        <f t="shared" si="259"/>
        <v>13</v>
      </c>
      <c r="M676" s="87">
        <v>174.0</v>
      </c>
      <c r="N676" s="35">
        <f t="shared" si="260"/>
        <v>0.04017241379</v>
      </c>
    </row>
    <row r="677">
      <c r="A677" s="42" t="s">
        <v>32</v>
      </c>
      <c r="B677" s="42"/>
      <c r="C677" s="43">
        <v>667.0</v>
      </c>
      <c r="D677" s="42" t="s">
        <v>1236</v>
      </c>
      <c r="E677" s="42" t="s">
        <v>31</v>
      </c>
      <c r="F677" s="44">
        <v>43641.0</v>
      </c>
      <c r="G677" s="44">
        <v>44983.0</v>
      </c>
      <c r="H677" s="44">
        <v>45371.0</v>
      </c>
      <c r="I677" s="44">
        <v>45768.0</v>
      </c>
      <c r="J677" s="205">
        <v>39.99</v>
      </c>
      <c r="K677" s="205">
        <v>15.97</v>
      </c>
      <c r="L677" s="205">
        <v>24.02</v>
      </c>
      <c r="M677" s="42">
        <v>150.0</v>
      </c>
      <c r="N677" s="205">
        <f t="shared" si="260"/>
        <v>0.1064666667</v>
      </c>
    </row>
    <row r="678">
      <c r="A678" s="33" t="s">
        <v>32</v>
      </c>
      <c r="B678" s="87"/>
      <c r="C678" s="87">
        <v>694.0</v>
      </c>
      <c r="D678" s="87" t="s">
        <v>1249</v>
      </c>
      <c r="E678" s="87" t="s">
        <v>31</v>
      </c>
      <c r="F678" s="407">
        <v>44145.0</v>
      </c>
      <c r="G678" s="407">
        <v>44356.0</v>
      </c>
      <c r="H678" s="407">
        <v>44359.0</v>
      </c>
      <c r="I678" s="407">
        <v>44370.0</v>
      </c>
      <c r="J678" s="408">
        <v>99.98</v>
      </c>
      <c r="K678" s="408">
        <v>56.98</v>
      </c>
      <c r="L678" s="35">
        <f>J678-K678</f>
        <v>43</v>
      </c>
      <c r="M678" s="87">
        <v>130.0</v>
      </c>
      <c r="N678" s="35">
        <f t="shared" si="260"/>
        <v>0.4383076923</v>
      </c>
    </row>
    <row r="679">
      <c r="A679" s="42" t="s">
        <v>32</v>
      </c>
      <c r="B679" s="42"/>
      <c r="C679" s="227">
        <v>699.0</v>
      </c>
      <c r="D679" s="42" t="s">
        <v>1255</v>
      </c>
      <c r="E679" s="42" t="s">
        <v>31</v>
      </c>
      <c r="F679" s="44">
        <v>44463.0</v>
      </c>
      <c r="G679" s="44">
        <v>45262.0</v>
      </c>
      <c r="H679" s="44">
        <v>45413.0</v>
      </c>
      <c r="I679" s="44">
        <v>45771.0</v>
      </c>
      <c r="J679" s="205">
        <v>89.99</v>
      </c>
      <c r="K679" s="205">
        <v>22.49</v>
      </c>
      <c r="L679" s="205">
        <v>67.5</v>
      </c>
      <c r="M679" s="42">
        <v>57.0</v>
      </c>
      <c r="N679" s="205">
        <f t="shared" si="260"/>
        <v>0.3945614035</v>
      </c>
    </row>
    <row r="680">
      <c r="A680" s="33" t="s">
        <v>32</v>
      </c>
      <c r="B680" s="87"/>
      <c r="C680" s="87">
        <v>691.0</v>
      </c>
      <c r="D680" s="87" t="s">
        <v>1276</v>
      </c>
      <c r="E680" s="87" t="s">
        <v>31</v>
      </c>
      <c r="F680" s="407">
        <v>44978.0</v>
      </c>
      <c r="G680" s="407">
        <v>45176.0</v>
      </c>
      <c r="H680" s="407">
        <v>45242.0</v>
      </c>
      <c r="I680" s="407">
        <v>45301.0</v>
      </c>
      <c r="J680" s="408">
        <v>59.99</v>
      </c>
      <c r="K680" s="408">
        <v>0.0</v>
      </c>
      <c r="L680" s="35">
        <f t="shared" ref="L680:L683" si="261">J680-K680</f>
        <v>59.99</v>
      </c>
      <c r="M680" s="87">
        <v>72.0</v>
      </c>
      <c r="N680" s="35">
        <f t="shared" si="260"/>
        <v>0</v>
      </c>
    </row>
    <row r="681">
      <c r="A681" s="33" t="s">
        <v>32</v>
      </c>
      <c r="B681" s="87"/>
      <c r="C681" s="87">
        <v>695.0</v>
      </c>
      <c r="D681" s="409" t="s">
        <v>1278</v>
      </c>
      <c r="E681" s="409" t="s">
        <v>31</v>
      </c>
      <c r="F681" s="407">
        <v>45239.0</v>
      </c>
      <c r="G681" s="407">
        <v>45285.0</v>
      </c>
      <c r="H681" s="407">
        <v>45289.0</v>
      </c>
      <c r="I681" s="407">
        <v>45296.0</v>
      </c>
      <c r="J681" s="408">
        <v>54.99</v>
      </c>
      <c r="K681" s="408">
        <v>0.0</v>
      </c>
      <c r="L681" s="35">
        <f t="shared" si="261"/>
        <v>54.99</v>
      </c>
      <c r="M681" s="87">
        <v>47.0</v>
      </c>
      <c r="N681" s="35">
        <f t="shared" si="260"/>
        <v>0</v>
      </c>
    </row>
    <row r="682">
      <c r="A682" s="33" t="s">
        <v>32</v>
      </c>
      <c r="B682" s="87"/>
      <c r="C682" s="410">
        <v>696.0</v>
      </c>
      <c r="D682" s="87" t="s">
        <v>1279</v>
      </c>
      <c r="E682" s="87" t="s">
        <v>31</v>
      </c>
      <c r="F682" s="407">
        <v>45317.0</v>
      </c>
      <c r="G682" s="407">
        <v>45285.0</v>
      </c>
      <c r="H682" s="407">
        <v>45317.0</v>
      </c>
      <c r="I682" s="407">
        <v>45338.0</v>
      </c>
      <c r="J682" s="408">
        <v>69.99</v>
      </c>
      <c r="K682" s="408">
        <v>46.23</v>
      </c>
      <c r="L682" s="35">
        <f t="shared" si="261"/>
        <v>23.76</v>
      </c>
      <c r="M682" s="87">
        <v>154.0</v>
      </c>
      <c r="N682" s="35">
        <f t="shared" si="260"/>
        <v>0.3001948052</v>
      </c>
    </row>
    <row r="683">
      <c r="A683" s="33" t="s">
        <v>32</v>
      </c>
      <c r="B683" s="33"/>
      <c r="C683" s="87">
        <v>1051.0</v>
      </c>
      <c r="D683" s="409" t="s">
        <v>1291</v>
      </c>
      <c r="E683" s="409" t="s">
        <v>74</v>
      </c>
      <c r="F683" s="407">
        <v>45709.0</v>
      </c>
      <c r="G683" s="407">
        <v>45651.0</v>
      </c>
      <c r="H683" s="407">
        <v>45709.0</v>
      </c>
      <c r="I683" s="407">
        <v>45715.0</v>
      </c>
      <c r="J683" s="409">
        <v>59.99</v>
      </c>
      <c r="K683" s="409">
        <v>0.0</v>
      </c>
      <c r="L683" s="35">
        <f t="shared" si="261"/>
        <v>59.99</v>
      </c>
      <c r="M683" s="87">
        <v>56.0</v>
      </c>
      <c r="N683" s="35">
        <f t="shared" si="260"/>
        <v>0</v>
      </c>
    </row>
    <row r="684">
      <c r="A684" s="346"/>
      <c r="B684" s="346"/>
      <c r="C684" s="346"/>
      <c r="D684" s="30"/>
      <c r="E684" s="346"/>
      <c r="F684" s="346"/>
      <c r="G684" s="346"/>
      <c r="H684" s="346"/>
      <c r="I684" s="346"/>
      <c r="J684" s="32">
        <f t="shared" ref="J684:M684" si="262">SUM(J672:J683)</f>
        <v>568.21</v>
      </c>
      <c r="K684" s="32">
        <f t="shared" si="262"/>
        <v>182.62</v>
      </c>
      <c r="L684" s="32">
        <f t="shared" si="262"/>
        <v>385.59</v>
      </c>
      <c r="M684" s="30">
        <f t="shared" si="262"/>
        <v>1267</v>
      </c>
      <c r="N684" s="32">
        <f>SUM(N672:N683)/M684</f>
        <v>0.001360534726</v>
      </c>
    </row>
    <row r="685">
      <c r="A685" s="87" t="s">
        <v>32</v>
      </c>
      <c r="B685" s="87" t="s">
        <v>365</v>
      </c>
      <c r="C685" s="87">
        <v>83.0</v>
      </c>
      <c r="D685" s="87" t="s">
        <v>1077</v>
      </c>
      <c r="E685" s="87" t="s">
        <v>44</v>
      </c>
      <c r="F685" s="407">
        <v>37043.0</v>
      </c>
      <c r="G685" s="407">
        <v>43373.0</v>
      </c>
      <c r="H685" s="407">
        <v>43373.0</v>
      </c>
      <c r="I685" s="407">
        <v>43373.0</v>
      </c>
      <c r="J685" s="408">
        <v>2.25</v>
      </c>
      <c r="K685" s="408">
        <v>2.25</v>
      </c>
      <c r="L685" s="408">
        <f t="shared" ref="L685:L702" si="263">J685-K685</f>
        <v>0</v>
      </c>
      <c r="M685" s="87">
        <v>1.0</v>
      </c>
      <c r="N685" s="408">
        <f t="shared" ref="N685:N702" si="264">K685/M685</f>
        <v>2.25</v>
      </c>
    </row>
    <row r="686">
      <c r="A686" s="206" t="s">
        <v>32</v>
      </c>
      <c r="B686" s="87"/>
      <c r="C686" s="87">
        <v>138.0</v>
      </c>
      <c r="D686" s="87" t="s">
        <v>1092</v>
      </c>
      <c r="E686" s="87" t="s">
        <v>44</v>
      </c>
      <c r="F686" s="407">
        <v>38019.0</v>
      </c>
      <c r="G686" s="407">
        <v>41578.0</v>
      </c>
      <c r="H686" s="407">
        <v>41578.0</v>
      </c>
      <c r="I686" s="407">
        <v>41578.0</v>
      </c>
      <c r="J686" s="408">
        <v>9.99</v>
      </c>
      <c r="K686" s="408">
        <v>9.99</v>
      </c>
      <c r="L686" s="408">
        <f t="shared" si="263"/>
        <v>0</v>
      </c>
      <c r="M686" s="87">
        <v>30.0</v>
      </c>
      <c r="N686" s="408">
        <f t="shared" si="264"/>
        <v>0.333</v>
      </c>
    </row>
    <row r="687">
      <c r="A687" s="87" t="s">
        <v>32</v>
      </c>
      <c r="B687" s="87"/>
      <c r="C687" s="87">
        <v>151.0</v>
      </c>
      <c r="D687" s="87" t="s">
        <v>1104</v>
      </c>
      <c r="E687" s="87" t="s">
        <v>644</v>
      </c>
      <c r="F687" s="407">
        <v>39353.0</v>
      </c>
      <c r="G687" s="407">
        <v>43373.0</v>
      </c>
      <c r="H687" s="407">
        <v>43373.0</v>
      </c>
      <c r="I687" s="407">
        <v>43373.0</v>
      </c>
      <c r="J687" s="408">
        <v>2.24</v>
      </c>
      <c r="K687" s="408">
        <v>2.24</v>
      </c>
      <c r="L687" s="408">
        <f t="shared" si="263"/>
        <v>0</v>
      </c>
      <c r="M687" s="87">
        <v>1.0</v>
      </c>
      <c r="N687" s="408">
        <f t="shared" si="264"/>
        <v>2.24</v>
      </c>
    </row>
    <row r="688">
      <c r="A688" s="33" t="s">
        <v>32</v>
      </c>
      <c r="B688" s="87"/>
      <c r="C688" s="87">
        <v>411.0</v>
      </c>
      <c r="D688" s="87" t="s">
        <v>1115</v>
      </c>
      <c r="E688" s="87" t="s">
        <v>646</v>
      </c>
      <c r="F688" s="407">
        <v>39164.0</v>
      </c>
      <c r="G688" s="407">
        <v>44378.0</v>
      </c>
      <c r="H688" s="407">
        <v>44378.0</v>
      </c>
      <c r="I688" s="407">
        <v>44378.0</v>
      </c>
      <c r="J688" s="408">
        <v>29.99</v>
      </c>
      <c r="K688" s="408">
        <v>0.0</v>
      </c>
      <c r="L688" s="408">
        <f t="shared" si="263"/>
        <v>29.99</v>
      </c>
      <c r="M688" s="87">
        <v>1.0</v>
      </c>
      <c r="N688" s="408">
        <f t="shared" si="264"/>
        <v>0</v>
      </c>
    </row>
    <row r="689">
      <c r="A689" s="87" t="s">
        <v>32</v>
      </c>
      <c r="B689" s="87"/>
      <c r="C689" s="87">
        <v>278.0</v>
      </c>
      <c r="D689" s="87" t="s">
        <v>1125</v>
      </c>
      <c r="E689" s="87" t="s">
        <v>646</v>
      </c>
      <c r="F689" s="407">
        <v>40249.0</v>
      </c>
      <c r="G689" s="407">
        <v>44482.0</v>
      </c>
      <c r="H689" s="407">
        <v>44583.0</v>
      </c>
      <c r="I689" s="407">
        <v>45618.0</v>
      </c>
      <c r="J689" s="408">
        <v>13.33</v>
      </c>
      <c r="K689" s="408">
        <v>8.0</v>
      </c>
      <c r="L689" s="408">
        <f t="shared" si="263"/>
        <v>5.33</v>
      </c>
      <c r="M689" s="87">
        <v>45.0</v>
      </c>
      <c r="N689" s="408">
        <f t="shared" si="264"/>
        <v>0.1777777778</v>
      </c>
    </row>
    <row r="690">
      <c r="A690" s="33" t="s">
        <v>32</v>
      </c>
      <c r="B690" s="33"/>
      <c r="C690" s="87">
        <v>279.0</v>
      </c>
      <c r="D690" s="87" t="s">
        <v>1127</v>
      </c>
      <c r="E690" s="87" t="s">
        <v>646</v>
      </c>
      <c r="F690" s="407">
        <v>40620.0</v>
      </c>
      <c r="G690" s="407">
        <v>44482.0</v>
      </c>
      <c r="H690" s="407">
        <v>44617.0</v>
      </c>
      <c r="I690" s="407">
        <v>44622.0</v>
      </c>
      <c r="J690" s="408">
        <v>13.33</v>
      </c>
      <c r="K690" s="408">
        <v>8.0</v>
      </c>
      <c r="L690" s="408">
        <f t="shared" si="263"/>
        <v>5.33</v>
      </c>
      <c r="M690" s="87">
        <v>38.0</v>
      </c>
      <c r="N690" s="408">
        <f t="shared" si="264"/>
        <v>0.2105263158</v>
      </c>
    </row>
    <row r="691">
      <c r="A691" s="33" t="s">
        <v>32</v>
      </c>
      <c r="B691" s="87"/>
      <c r="C691" s="87">
        <v>366.0</v>
      </c>
      <c r="D691" s="87" t="s">
        <v>1128</v>
      </c>
      <c r="E691" s="87" t="s">
        <v>646</v>
      </c>
      <c r="F691" s="407">
        <v>40696.0</v>
      </c>
      <c r="G691" s="407">
        <v>40719.0</v>
      </c>
      <c r="H691" s="407">
        <v>40720.0</v>
      </c>
      <c r="I691" s="407">
        <v>44742.0</v>
      </c>
      <c r="J691" s="408">
        <v>4.49</v>
      </c>
      <c r="K691" s="408">
        <v>4.49</v>
      </c>
      <c r="L691" s="408">
        <f t="shared" si="263"/>
        <v>0</v>
      </c>
      <c r="M691" s="87">
        <v>5.0</v>
      </c>
      <c r="N691" s="408">
        <f t="shared" si="264"/>
        <v>0.898</v>
      </c>
    </row>
    <row r="692">
      <c r="A692" s="33" t="s">
        <v>32</v>
      </c>
      <c r="B692" s="87"/>
      <c r="C692" s="87">
        <v>383.0</v>
      </c>
      <c r="D692" s="87" t="s">
        <v>1130</v>
      </c>
      <c r="E692" s="87" t="s">
        <v>646</v>
      </c>
      <c r="F692" s="407">
        <v>40844.0</v>
      </c>
      <c r="G692" s="407">
        <v>44115.0</v>
      </c>
      <c r="H692" s="407">
        <v>44424.0</v>
      </c>
      <c r="I692" s="407">
        <v>44425.0</v>
      </c>
      <c r="J692" s="408">
        <v>19.99</v>
      </c>
      <c r="K692" s="408">
        <v>5.0</v>
      </c>
      <c r="L692" s="408">
        <f t="shared" si="263"/>
        <v>14.99</v>
      </c>
      <c r="M692" s="87">
        <v>25.0</v>
      </c>
      <c r="N692" s="408">
        <f t="shared" si="264"/>
        <v>0.2</v>
      </c>
    </row>
    <row r="693">
      <c r="A693" s="33" t="s">
        <v>32</v>
      </c>
      <c r="B693" s="87"/>
      <c r="C693" s="87">
        <v>358.0</v>
      </c>
      <c r="D693" s="87" t="s">
        <v>1131</v>
      </c>
      <c r="E693" s="87" t="s">
        <v>646</v>
      </c>
      <c r="F693" s="407">
        <v>40851.0</v>
      </c>
      <c r="G693" s="407">
        <v>44285.0</v>
      </c>
      <c r="H693" s="407">
        <v>45106.0</v>
      </c>
      <c r="I693" s="407">
        <v>45114.0</v>
      </c>
      <c r="J693" s="408">
        <v>14.99</v>
      </c>
      <c r="K693" s="408">
        <v>14.99</v>
      </c>
      <c r="L693" s="408">
        <f t="shared" si="263"/>
        <v>0</v>
      </c>
      <c r="M693" s="87">
        <v>25.0</v>
      </c>
      <c r="N693" s="408">
        <f t="shared" si="264"/>
        <v>0.5996</v>
      </c>
    </row>
    <row r="694">
      <c r="A694" s="33" t="s">
        <v>32</v>
      </c>
      <c r="B694" s="87"/>
      <c r="C694" s="87">
        <v>212.0</v>
      </c>
      <c r="D694" s="87" t="s">
        <v>1132</v>
      </c>
      <c r="E694" s="87" t="s">
        <v>646</v>
      </c>
      <c r="F694" s="407">
        <v>40870.0</v>
      </c>
      <c r="G694" s="407">
        <v>44237.0</v>
      </c>
      <c r="H694" s="407">
        <v>45108.0</v>
      </c>
      <c r="I694" s="407">
        <v>45108.0</v>
      </c>
      <c r="J694" s="408">
        <v>7.99</v>
      </c>
      <c r="K694" s="408">
        <v>7.99</v>
      </c>
      <c r="L694" s="408">
        <f t="shared" si="263"/>
        <v>0</v>
      </c>
      <c r="M694" s="87">
        <v>2.0</v>
      </c>
      <c r="N694" s="408">
        <f t="shared" si="264"/>
        <v>3.995</v>
      </c>
    </row>
    <row r="695">
      <c r="A695" s="33" t="s">
        <v>32</v>
      </c>
      <c r="B695" s="87"/>
      <c r="C695" s="87">
        <v>357.0</v>
      </c>
      <c r="D695" s="87" t="s">
        <v>1133</v>
      </c>
      <c r="E695" s="87" t="s">
        <v>646</v>
      </c>
      <c r="F695" s="407">
        <v>40891.0</v>
      </c>
      <c r="G695" s="407">
        <v>44817.0</v>
      </c>
      <c r="H695" s="407">
        <v>44818.0</v>
      </c>
      <c r="I695" s="407">
        <v>44824.0</v>
      </c>
      <c r="J695" s="408">
        <v>11.25</v>
      </c>
      <c r="K695" s="408">
        <v>0.0</v>
      </c>
      <c r="L695" s="408">
        <f t="shared" si="263"/>
        <v>11.25</v>
      </c>
      <c r="M695" s="87">
        <v>3.0</v>
      </c>
      <c r="N695" s="408">
        <f t="shared" si="264"/>
        <v>0</v>
      </c>
    </row>
    <row r="696">
      <c r="A696" s="33" t="s">
        <v>32</v>
      </c>
      <c r="B696" s="87"/>
      <c r="C696" s="87">
        <v>418.0</v>
      </c>
      <c r="D696" s="87" t="s">
        <v>1138</v>
      </c>
      <c r="E696" s="87" t="s">
        <v>646</v>
      </c>
      <c r="F696" s="407">
        <v>40984.0</v>
      </c>
      <c r="G696" s="407">
        <v>44971.0</v>
      </c>
      <c r="H696" s="407">
        <v>45000.0</v>
      </c>
      <c r="I696" s="407">
        <v>45012.0</v>
      </c>
      <c r="J696" s="408">
        <v>19.99</v>
      </c>
      <c r="K696" s="408">
        <v>0.0</v>
      </c>
      <c r="L696" s="408">
        <f t="shared" si="263"/>
        <v>19.99</v>
      </c>
      <c r="M696" s="87">
        <v>50.0</v>
      </c>
      <c r="N696" s="408">
        <f t="shared" si="264"/>
        <v>0</v>
      </c>
    </row>
    <row r="697">
      <c r="A697" s="87" t="s">
        <v>32</v>
      </c>
      <c r="B697" s="87"/>
      <c r="C697" s="87">
        <v>263.0</v>
      </c>
      <c r="D697" s="87" t="s">
        <v>1141</v>
      </c>
      <c r="E697" s="87" t="s">
        <v>646</v>
      </c>
      <c r="F697" s="407">
        <v>41171.0</v>
      </c>
      <c r="G697" s="407">
        <v>43373.0</v>
      </c>
      <c r="H697" s="407">
        <v>43423.0</v>
      </c>
      <c r="I697" s="407">
        <v>45005.0</v>
      </c>
      <c r="J697" s="408">
        <v>7.99</v>
      </c>
      <c r="K697" s="408">
        <v>7.99</v>
      </c>
      <c r="L697" s="408">
        <f t="shared" si="263"/>
        <v>0</v>
      </c>
      <c r="M697" s="87">
        <v>5.0</v>
      </c>
      <c r="N697" s="408">
        <f t="shared" si="264"/>
        <v>1.598</v>
      </c>
    </row>
    <row r="698">
      <c r="A698" s="87" t="s">
        <v>32</v>
      </c>
      <c r="B698" s="87"/>
      <c r="C698" s="87">
        <v>852.0</v>
      </c>
      <c r="D698" s="87" t="s">
        <v>1238</v>
      </c>
      <c r="E698" s="87" t="s">
        <v>31</v>
      </c>
      <c r="F698" s="407">
        <v>43767.0</v>
      </c>
      <c r="G698" s="407">
        <v>44377.0</v>
      </c>
      <c r="H698" s="407">
        <v>44377.0</v>
      </c>
      <c r="I698" s="407">
        <v>44465.0</v>
      </c>
      <c r="J698" s="408">
        <v>39.99</v>
      </c>
      <c r="K698" s="408">
        <v>19.99</v>
      </c>
      <c r="L698" s="408">
        <f t="shared" si="263"/>
        <v>20</v>
      </c>
      <c r="M698" s="87">
        <v>6.0</v>
      </c>
      <c r="N698" s="408">
        <f t="shared" si="264"/>
        <v>3.331666667</v>
      </c>
    </row>
    <row r="699">
      <c r="A699" s="87" t="s">
        <v>32</v>
      </c>
      <c r="B699" s="87"/>
      <c r="C699" s="87">
        <v>1063.0</v>
      </c>
      <c r="D699" s="87" t="s">
        <v>1254</v>
      </c>
      <c r="E699" s="87" t="s">
        <v>31</v>
      </c>
      <c r="F699" s="407">
        <v>44446.0</v>
      </c>
      <c r="G699" s="407">
        <v>45720.0</v>
      </c>
      <c r="H699" s="407">
        <v>45720.0</v>
      </c>
      <c r="I699" s="407">
        <v>45720.0</v>
      </c>
      <c r="J699" s="408">
        <v>39.99</v>
      </c>
      <c r="K699" s="408">
        <v>0.0</v>
      </c>
      <c r="L699" s="408">
        <f t="shared" si="263"/>
        <v>39.99</v>
      </c>
      <c r="M699" s="87">
        <v>1.0</v>
      </c>
      <c r="N699" s="408">
        <f t="shared" si="264"/>
        <v>0</v>
      </c>
    </row>
    <row r="700">
      <c r="A700" s="87" t="s">
        <v>32</v>
      </c>
      <c r="B700" s="87"/>
      <c r="C700" s="87">
        <v>821.0</v>
      </c>
      <c r="D700" s="87" t="s">
        <v>1259</v>
      </c>
      <c r="E700" s="87" t="s">
        <v>31</v>
      </c>
      <c r="F700" s="407">
        <v>44735.0</v>
      </c>
      <c r="G700" s="407">
        <v>44817.0</v>
      </c>
      <c r="H700" s="407">
        <v>44818.0</v>
      </c>
      <c r="I700" s="407">
        <v>44824.0</v>
      </c>
      <c r="J700" s="408">
        <v>11.25</v>
      </c>
      <c r="K700" s="408">
        <v>0.0</v>
      </c>
      <c r="L700" s="408">
        <f t="shared" si="263"/>
        <v>11.25</v>
      </c>
      <c r="M700" s="87">
        <v>3.0</v>
      </c>
      <c r="N700" s="408">
        <f t="shared" si="264"/>
        <v>0</v>
      </c>
    </row>
    <row r="701">
      <c r="A701" s="87" t="s">
        <v>32</v>
      </c>
      <c r="B701" s="87"/>
      <c r="C701" s="87">
        <v>822.0</v>
      </c>
      <c r="D701" s="87" t="s">
        <v>1260</v>
      </c>
      <c r="E701" s="87" t="s">
        <v>31</v>
      </c>
      <c r="F701" s="407">
        <v>44735.0</v>
      </c>
      <c r="G701" s="407">
        <v>44817.0</v>
      </c>
      <c r="H701" s="407">
        <v>44818.0</v>
      </c>
      <c r="I701" s="407">
        <v>44824.0</v>
      </c>
      <c r="J701" s="408">
        <v>11.25</v>
      </c>
      <c r="K701" s="408">
        <v>0.0</v>
      </c>
      <c r="L701" s="408">
        <f t="shared" si="263"/>
        <v>11.25</v>
      </c>
      <c r="M701" s="87">
        <v>3.0</v>
      </c>
      <c r="N701" s="408">
        <f t="shared" si="264"/>
        <v>0</v>
      </c>
    </row>
    <row r="702">
      <c r="A702" s="33" t="s">
        <v>32</v>
      </c>
      <c r="B702" s="33"/>
      <c r="C702" s="87">
        <v>823.0</v>
      </c>
      <c r="D702" s="87" t="s">
        <v>1261</v>
      </c>
      <c r="E702" s="87" t="s">
        <v>31</v>
      </c>
      <c r="F702" s="407">
        <v>44735.0</v>
      </c>
      <c r="G702" s="407">
        <v>44817.0</v>
      </c>
      <c r="H702" s="407">
        <v>44818.0</v>
      </c>
      <c r="I702" s="407">
        <v>44824.0</v>
      </c>
      <c r="J702" s="409">
        <v>11.24</v>
      </c>
      <c r="K702" s="409">
        <v>0.0</v>
      </c>
      <c r="L702" s="408">
        <f t="shared" si="263"/>
        <v>11.24</v>
      </c>
      <c r="M702" s="87">
        <v>3.0</v>
      </c>
      <c r="N702" s="408">
        <f t="shared" si="264"/>
        <v>0</v>
      </c>
    </row>
    <row r="703">
      <c r="A703" s="346"/>
      <c r="B703" s="346"/>
      <c r="C703" s="346"/>
      <c r="D703" s="30"/>
      <c r="E703" s="30"/>
      <c r="F703" s="31"/>
      <c r="G703" s="31"/>
      <c r="H703" s="31"/>
      <c r="I703" s="31"/>
      <c r="J703" s="32">
        <f t="shared" ref="J703:M703" si="265">SUM(J685:J702)</f>
        <v>271.54</v>
      </c>
      <c r="K703" s="32">
        <f t="shared" si="265"/>
        <v>90.93</v>
      </c>
      <c r="L703" s="32">
        <f t="shared" si="265"/>
        <v>180.61</v>
      </c>
      <c r="M703" s="30">
        <f t="shared" si="265"/>
        <v>247</v>
      </c>
      <c r="N703" s="32">
        <f>SUM(N685:N702)/M703</f>
        <v>0.06410352535</v>
      </c>
    </row>
    <row r="704">
      <c r="A704" s="87" t="s">
        <v>32</v>
      </c>
      <c r="B704" s="87" t="s">
        <v>366</v>
      </c>
      <c r="C704" s="87">
        <v>484.0</v>
      </c>
      <c r="D704" s="87" t="s">
        <v>1161</v>
      </c>
      <c r="E704" s="87" t="s">
        <v>668</v>
      </c>
      <c r="F704" s="407">
        <v>40954.0</v>
      </c>
      <c r="G704" s="407">
        <v>42036.0</v>
      </c>
      <c r="H704" s="407">
        <v>45040.0</v>
      </c>
      <c r="I704" s="407">
        <v>45040.0</v>
      </c>
      <c r="J704" s="408">
        <v>0.0</v>
      </c>
      <c r="K704" s="408">
        <v>0.0</v>
      </c>
      <c r="L704" s="408">
        <f t="shared" ref="L704:L706" si="266">J704-K704</f>
        <v>0</v>
      </c>
      <c r="M704" s="87">
        <v>5.0</v>
      </c>
      <c r="N704" s="408">
        <f t="shared" ref="N704:N706" si="267">K704/M704</f>
        <v>0</v>
      </c>
    </row>
    <row r="705">
      <c r="A705" s="87" t="s">
        <v>32</v>
      </c>
      <c r="B705" s="87"/>
      <c r="C705" s="87">
        <v>470.0</v>
      </c>
      <c r="D705" s="87" t="s">
        <v>1162</v>
      </c>
      <c r="E705" s="87" t="s">
        <v>668</v>
      </c>
      <c r="F705" s="407">
        <v>40961.0</v>
      </c>
      <c r="G705" s="407">
        <v>42187.0</v>
      </c>
      <c r="H705" s="407">
        <v>42187.0</v>
      </c>
      <c r="I705" s="407">
        <v>42187.0</v>
      </c>
      <c r="J705" s="408">
        <v>0.0</v>
      </c>
      <c r="K705" s="408">
        <v>0.0</v>
      </c>
      <c r="L705" s="408">
        <f t="shared" si="266"/>
        <v>0</v>
      </c>
      <c r="M705" s="87">
        <v>1.0</v>
      </c>
      <c r="N705" s="408">
        <f t="shared" si="267"/>
        <v>0</v>
      </c>
    </row>
    <row r="706">
      <c r="A706" s="87" t="s">
        <v>32</v>
      </c>
      <c r="B706" s="87"/>
      <c r="C706" s="87">
        <v>447.0</v>
      </c>
      <c r="D706" s="87" t="s">
        <v>1166</v>
      </c>
      <c r="E706" s="87" t="s">
        <v>668</v>
      </c>
      <c r="F706" s="407">
        <v>41429.0</v>
      </c>
      <c r="G706" s="407">
        <v>42187.0</v>
      </c>
      <c r="H706" s="407">
        <v>42193.0</v>
      </c>
      <c r="I706" s="407">
        <v>44945.0</v>
      </c>
      <c r="J706" s="408">
        <v>0.0</v>
      </c>
      <c r="K706" s="408">
        <v>0.0</v>
      </c>
      <c r="L706" s="408">
        <f t="shared" si="266"/>
        <v>0</v>
      </c>
      <c r="M706" s="87">
        <v>5.0</v>
      </c>
      <c r="N706" s="408">
        <f t="shared" si="267"/>
        <v>0</v>
      </c>
    </row>
    <row r="707">
      <c r="A707" s="346"/>
      <c r="B707" s="346"/>
      <c r="C707" s="346"/>
      <c r="D707" s="30"/>
      <c r="E707" s="30"/>
      <c r="F707" s="31"/>
      <c r="G707" s="31"/>
      <c r="H707" s="31"/>
      <c r="I707" s="31"/>
      <c r="J707" s="32">
        <f t="shared" ref="J707:M707" si="268">SUM(J704:J706)</f>
        <v>0</v>
      </c>
      <c r="K707" s="32">
        <f t="shared" si="268"/>
        <v>0</v>
      </c>
      <c r="L707" s="32">
        <f t="shared" si="268"/>
        <v>0</v>
      </c>
      <c r="M707" s="30">
        <f t="shared" si="268"/>
        <v>11</v>
      </c>
      <c r="N707" s="32">
        <f>SUM(N704:N706)/M707</f>
        <v>0</v>
      </c>
    </row>
    <row r="708">
      <c r="A708" s="87" t="s">
        <v>32</v>
      </c>
      <c r="B708" s="87" t="s">
        <v>367</v>
      </c>
      <c r="C708" s="87">
        <v>554.0</v>
      </c>
      <c r="D708" s="33" t="s">
        <v>1184</v>
      </c>
      <c r="E708" s="33" t="s">
        <v>31</v>
      </c>
      <c r="F708" s="34">
        <v>42388.0</v>
      </c>
      <c r="G708" s="34">
        <v>43069.0</v>
      </c>
      <c r="H708" s="34">
        <v>43069.0</v>
      </c>
      <c r="I708" s="34">
        <v>44999.0</v>
      </c>
      <c r="J708" s="35">
        <v>13.99</v>
      </c>
      <c r="K708" s="35">
        <v>4.99</v>
      </c>
      <c r="L708" s="35">
        <f t="shared" ref="L708:L732" si="269">J708-K708</f>
        <v>9</v>
      </c>
      <c r="M708" s="87">
        <v>3.0</v>
      </c>
      <c r="N708" s="35">
        <f t="shared" ref="N708:N732" si="270">K708/M708</f>
        <v>1.663333333</v>
      </c>
    </row>
    <row r="709">
      <c r="A709" s="33" t="s">
        <v>32</v>
      </c>
      <c r="B709" s="87" t="s">
        <v>368</v>
      </c>
      <c r="C709" s="87">
        <v>489.0</v>
      </c>
      <c r="D709" s="33" t="s">
        <v>1736</v>
      </c>
      <c r="E709" s="33" t="s">
        <v>668</v>
      </c>
      <c r="F709" s="34">
        <v>41236.0</v>
      </c>
      <c r="G709" s="34">
        <v>42187.0</v>
      </c>
      <c r="H709" s="34">
        <v>45059.0</v>
      </c>
      <c r="I709" s="34">
        <v>45059.0</v>
      </c>
      <c r="J709" s="35">
        <v>19.99</v>
      </c>
      <c r="K709" s="35">
        <v>19.99</v>
      </c>
      <c r="L709" s="35">
        <f t="shared" si="269"/>
        <v>0</v>
      </c>
      <c r="M709" s="33">
        <v>10.0</v>
      </c>
      <c r="N709" s="35">
        <f t="shared" si="270"/>
        <v>1.999</v>
      </c>
    </row>
    <row r="710">
      <c r="A710" s="87" t="s">
        <v>32</v>
      </c>
      <c r="B710" s="87" t="s">
        <v>369</v>
      </c>
      <c r="C710" s="87">
        <v>22.0</v>
      </c>
      <c r="D710" s="87" t="s">
        <v>1057</v>
      </c>
      <c r="E710" s="87" t="s">
        <v>35</v>
      </c>
      <c r="F710" s="407">
        <v>35751.0</v>
      </c>
      <c r="G710" s="407">
        <v>41572.0</v>
      </c>
      <c r="H710" s="407">
        <v>41572.0</v>
      </c>
      <c r="I710" s="407">
        <v>41586.0</v>
      </c>
      <c r="J710" s="408">
        <v>9.99</v>
      </c>
      <c r="K710" s="408">
        <v>4.99</v>
      </c>
      <c r="L710" s="35">
        <f t="shared" si="269"/>
        <v>5</v>
      </c>
      <c r="M710" s="87">
        <v>40.0</v>
      </c>
      <c r="N710" s="35">
        <f t="shared" si="270"/>
        <v>0.12475</v>
      </c>
    </row>
    <row r="711">
      <c r="A711" s="87" t="s">
        <v>32</v>
      </c>
      <c r="B711" s="87"/>
      <c r="C711" s="87">
        <v>23.0</v>
      </c>
      <c r="D711" s="87" t="s">
        <v>1067</v>
      </c>
      <c r="E711" s="87" t="s">
        <v>35</v>
      </c>
      <c r="F711" s="407">
        <v>36460.0</v>
      </c>
      <c r="G711" s="407">
        <v>42784.0</v>
      </c>
      <c r="H711" s="407">
        <v>42784.0</v>
      </c>
      <c r="I711" s="407">
        <v>42784.0</v>
      </c>
      <c r="J711" s="408">
        <v>9.99</v>
      </c>
      <c r="K711" s="408">
        <v>4.99</v>
      </c>
      <c r="L711" s="35">
        <f t="shared" si="269"/>
        <v>5</v>
      </c>
      <c r="M711" s="87">
        <v>1.0</v>
      </c>
      <c r="N711" s="35">
        <f t="shared" si="270"/>
        <v>4.99</v>
      </c>
    </row>
    <row r="712">
      <c r="A712" s="87" t="s">
        <v>32</v>
      </c>
      <c r="B712" s="87"/>
      <c r="C712" s="87">
        <v>24.0</v>
      </c>
      <c r="D712" s="87" t="s">
        <v>1073</v>
      </c>
      <c r="E712" s="87" t="s">
        <v>35</v>
      </c>
      <c r="F712" s="407">
        <v>36938.0</v>
      </c>
      <c r="G712" s="407">
        <v>42784.0</v>
      </c>
      <c r="H712" s="407">
        <v>42784.0</v>
      </c>
      <c r="I712" s="407">
        <v>42784.0</v>
      </c>
      <c r="J712" s="408">
        <v>9.99</v>
      </c>
      <c r="K712" s="408">
        <v>4.99</v>
      </c>
      <c r="L712" s="35">
        <f t="shared" si="269"/>
        <v>5</v>
      </c>
      <c r="M712" s="87">
        <v>1.0</v>
      </c>
      <c r="N712" s="35">
        <f t="shared" si="270"/>
        <v>4.99</v>
      </c>
    </row>
    <row r="713">
      <c r="A713" s="87" t="s">
        <v>32</v>
      </c>
      <c r="B713" s="87"/>
      <c r="C713" s="87">
        <v>20.0</v>
      </c>
      <c r="D713" s="87" t="s">
        <v>1074</v>
      </c>
      <c r="E713" s="87" t="s">
        <v>35</v>
      </c>
      <c r="F713" s="407">
        <v>37316.0</v>
      </c>
      <c r="G713" s="407">
        <v>42784.0</v>
      </c>
      <c r="H713" s="407">
        <v>42784.0</v>
      </c>
      <c r="I713" s="407">
        <v>42784.0</v>
      </c>
      <c r="J713" s="408">
        <v>9.99</v>
      </c>
      <c r="K713" s="408">
        <v>4.99</v>
      </c>
      <c r="L713" s="35">
        <f t="shared" si="269"/>
        <v>5</v>
      </c>
      <c r="M713" s="87">
        <v>1.0</v>
      </c>
      <c r="N713" s="35">
        <f t="shared" si="270"/>
        <v>4.99</v>
      </c>
    </row>
    <row r="714">
      <c r="A714" s="87" t="s">
        <v>32</v>
      </c>
      <c r="B714" s="87"/>
      <c r="C714" s="87">
        <v>21.0</v>
      </c>
      <c r="D714" s="87" t="s">
        <v>1075</v>
      </c>
      <c r="E714" s="87" t="s">
        <v>35</v>
      </c>
      <c r="F714" s="407">
        <v>37316.0</v>
      </c>
      <c r="G714" s="407">
        <v>42784.0</v>
      </c>
      <c r="H714" s="407">
        <v>42784.0</v>
      </c>
      <c r="I714" s="407">
        <v>42784.0</v>
      </c>
      <c r="J714" s="408">
        <v>9.99</v>
      </c>
      <c r="K714" s="408">
        <v>4.99</v>
      </c>
      <c r="L714" s="35">
        <f t="shared" si="269"/>
        <v>5</v>
      </c>
      <c r="M714" s="87">
        <v>1.0</v>
      </c>
      <c r="N714" s="35">
        <f t="shared" si="270"/>
        <v>4.99</v>
      </c>
    </row>
    <row r="715">
      <c r="A715" s="206" t="s">
        <v>32</v>
      </c>
      <c r="B715" s="87"/>
      <c r="C715" s="87">
        <v>94.0</v>
      </c>
      <c r="D715" s="87" t="s">
        <v>1086</v>
      </c>
      <c r="E715" s="87" t="s">
        <v>44</v>
      </c>
      <c r="F715" s="407">
        <v>37400.0</v>
      </c>
      <c r="G715" s="407">
        <v>43377.0</v>
      </c>
      <c r="H715" s="407">
        <v>43377.0</v>
      </c>
      <c r="I715" s="407">
        <v>43377.0</v>
      </c>
      <c r="J715" s="408">
        <v>15.0</v>
      </c>
      <c r="K715" s="408">
        <v>7.5</v>
      </c>
      <c r="L715" s="35">
        <f t="shared" si="269"/>
        <v>7.5</v>
      </c>
      <c r="M715" s="87">
        <v>1.0</v>
      </c>
      <c r="N715" s="35">
        <f t="shared" si="270"/>
        <v>7.5</v>
      </c>
    </row>
    <row r="716">
      <c r="A716" s="206" t="s">
        <v>32</v>
      </c>
      <c r="B716" s="87"/>
      <c r="C716" s="87">
        <v>108.0</v>
      </c>
      <c r="D716" s="87" t="s">
        <v>1087</v>
      </c>
      <c r="E716" s="87" t="s">
        <v>44</v>
      </c>
      <c r="F716" s="407">
        <v>37575.0</v>
      </c>
      <c r="G716" s="407">
        <v>43786.0</v>
      </c>
      <c r="H716" s="407">
        <v>43952.0</v>
      </c>
      <c r="I716" s="407">
        <v>43956.0</v>
      </c>
      <c r="J716" s="408">
        <v>9.25</v>
      </c>
      <c r="K716" s="408">
        <v>3.03</v>
      </c>
      <c r="L716" s="35">
        <f t="shared" si="269"/>
        <v>6.22</v>
      </c>
      <c r="M716" s="87">
        <v>35.0</v>
      </c>
      <c r="N716" s="35">
        <f t="shared" si="270"/>
        <v>0.08657142857</v>
      </c>
    </row>
    <row r="717">
      <c r="A717" s="206" t="s">
        <v>32</v>
      </c>
      <c r="B717" s="87"/>
      <c r="C717" s="87">
        <v>95.0</v>
      </c>
      <c r="D717" s="87" t="s">
        <v>1093</v>
      </c>
      <c r="E717" s="87" t="s">
        <v>44</v>
      </c>
      <c r="F717" s="407">
        <v>38037.0</v>
      </c>
      <c r="G717" s="407">
        <v>43377.0</v>
      </c>
      <c r="H717" s="407">
        <v>43377.0</v>
      </c>
      <c r="I717" s="407">
        <v>43377.0</v>
      </c>
      <c r="J717" s="408">
        <v>14.99</v>
      </c>
      <c r="K717" s="408">
        <v>7.49</v>
      </c>
      <c r="L717" s="35">
        <f t="shared" si="269"/>
        <v>7.5</v>
      </c>
      <c r="M717" s="87">
        <v>1.0</v>
      </c>
      <c r="N717" s="35">
        <f t="shared" si="270"/>
        <v>7.49</v>
      </c>
    </row>
    <row r="718">
      <c r="A718" s="206" t="s">
        <v>32</v>
      </c>
      <c r="B718" s="87"/>
      <c r="C718" s="87">
        <v>109.0</v>
      </c>
      <c r="D718" s="87" t="s">
        <v>1099</v>
      </c>
      <c r="E718" s="87" t="s">
        <v>44</v>
      </c>
      <c r="F718" s="407">
        <v>38989.0</v>
      </c>
      <c r="G718" s="407">
        <v>43786.0</v>
      </c>
      <c r="H718" s="407">
        <v>43958.0</v>
      </c>
      <c r="I718" s="407">
        <v>43964.0</v>
      </c>
      <c r="J718" s="408">
        <v>9.25</v>
      </c>
      <c r="K718" s="408">
        <v>3.02</v>
      </c>
      <c r="L718" s="35">
        <f t="shared" si="269"/>
        <v>6.23</v>
      </c>
      <c r="M718" s="87">
        <v>30.0</v>
      </c>
      <c r="N718" s="35">
        <f t="shared" si="270"/>
        <v>0.1006666667</v>
      </c>
    </row>
    <row r="719">
      <c r="A719" s="87" t="s">
        <v>32</v>
      </c>
      <c r="B719" s="87"/>
      <c r="C719" s="87">
        <v>155.0</v>
      </c>
      <c r="D719" s="87" t="s">
        <v>1105</v>
      </c>
      <c r="E719" s="87" t="s">
        <v>644</v>
      </c>
      <c r="F719" s="407">
        <v>39486.0</v>
      </c>
      <c r="G719" s="407">
        <v>42784.0</v>
      </c>
      <c r="H719" s="407">
        <v>42784.0</v>
      </c>
      <c r="I719" s="407">
        <v>42784.0</v>
      </c>
      <c r="J719" s="408">
        <v>9.99</v>
      </c>
      <c r="K719" s="408">
        <v>4.99</v>
      </c>
      <c r="L719" s="35">
        <f t="shared" si="269"/>
        <v>5</v>
      </c>
      <c r="M719" s="87">
        <v>1.0</v>
      </c>
      <c r="N719" s="35">
        <f t="shared" si="270"/>
        <v>4.99</v>
      </c>
    </row>
    <row r="720">
      <c r="A720" s="87" t="s">
        <v>32</v>
      </c>
      <c r="B720" s="87"/>
      <c r="C720" s="87">
        <v>156.0</v>
      </c>
      <c r="D720" s="87" t="s">
        <v>1106</v>
      </c>
      <c r="E720" s="87" t="s">
        <v>644</v>
      </c>
      <c r="F720" s="407">
        <v>39486.0</v>
      </c>
      <c r="G720" s="407">
        <v>42784.0</v>
      </c>
      <c r="H720" s="407">
        <v>42784.0</v>
      </c>
      <c r="I720" s="407">
        <v>42784.0</v>
      </c>
      <c r="J720" s="408">
        <v>9.99</v>
      </c>
      <c r="K720" s="408">
        <v>4.99</v>
      </c>
      <c r="L720" s="35">
        <f t="shared" si="269"/>
        <v>5</v>
      </c>
      <c r="M720" s="87">
        <v>1.0</v>
      </c>
      <c r="N720" s="35">
        <f t="shared" si="270"/>
        <v>4.99</v>
      </c>
    </row>
    <row r="721">
      <c r="A721" s="87" t="s">
        <v>32</v>
      </c>
      <c r="B721" s="87"/>
      <c r="C721" s="87">
        <v>164.0</v>
      </c>
      <c r="D721" s="87" t="s">
        <v>1112</v>
      </c>
      <c r="E721" s="87" t="s">
        <v>644</v>
      </c>
      <c r="F721" s="407">
        <v>40431.0</v>
      </c>
      <c r="G721" s="407">
        <v>43786.0</v>
      </c>
      <c r="H721" s="407">
        <v>43965.0</v>
      </c>
      <c r="I721" s="407">
        <v>43965.0</v>
      </c>
      <c r="J721" s="408">
        <v>9.24</v>
      </c>
      <c r="K721" s="408">
        <v>3.02</v>
      </c>
      <c r="L721" s="35">
        <f t="shared" si="269"/>
        <v>6.22</v>
      </c>
      <c r="M721" s="87">
        <v>1.0</v>
      </c>
      <c r="N721" s="35">
        <f t="shared" si="270"/>
        <v>3.02</v>
      </c>
    </row>
    <row r="722">
      <c r="A722" s="87" t="s">
        <v>32</v>
      </c>
      <c r="B722" s="87"/>
      <c r="C722" s="87">
        <v>158.0</v>
      </c>
      <c r="D722" s="87" t="s">
        <v>1113</v>
      </c>
      <c r="E722" s="87" t="s">
        <v>644</v>
      </c>
      <c r="F722" s="407">
        <v>40655.0</v>
      </c>
      <c r="G722" s="407">
        <v>42784.0</v>
      </c>
      <c r="H722" s="407">
        <v>42784.0</v>
      </c>
      <c r="I722" s="407">
        <v>42784.0</v>
      </c>
      <c r="J722" s="408">
        <v>14.99</v>
      </c>
      <c r="K722" s="408">
        <v>7.49</v>
      </c>
      <c r="L722" s="35">
        <f t="shared" si="269"/>
        <v>7.5</v>
      </c>
      <c r="M722" s="87">
        <v>1.0</v>
      </c>
      <c r="N722" s="35">
        <f t="shared" si="270"/>
        <v>7.49</v>
      </c>
    </row>
    <row r="723">
      <c r="A723" s="87" t="s">
        <v>32</v>
      </c>
      <c r="B723" s="87"/>
      <c r="C723" s="87">
        <v>157.0</v>
      </c>
      <c r="D723" s="87" t="s">
        <v>1114</v>
      </c>
      <c r="E723" s="87" t="s">
        <v>644</v>
      </c>
      <c r="F723" s="407">
        <v>41178.0</v>
      </c>
      <c r="G723" s="407">
        <v>42784.0</v>
      </c>
      <c r="H723" s="407">
        <v>42784.0</v>
      </c>
      <c r="I723" s="407">
        <v>42784.0</v>
      </c>
      <c r="J723" s="408">
        <v>9.99</v>
      </c>
      <c r="K723" s="408">
        <v>4.99</v>
      </c>
      <c r="L723" s="35">
        <f t="shared" si="269"/>
        <v>5</v>
      </c>
      <c r="M723" s="87">
        <v>1.0</v>
      </c>
      <c r="N723" s="35">
        <f t="shared" si="270"/>
        <v>4.99</v>
      </c>
    </row>
    <row r="724">
      <c r="A724" s="33" t="s">
        <v>32</v>
      </c>
      <c r="B724" s="87"/>
      <c r="C724" s="87">
        <v>242.0</v>
      </c>
      <c r="D724" s="87" t="s">
        <v>1124</v>
      </c>
      <c r="E724" s="87" t="s">
        <v>646</v>
      </c>
      <c r="F724" s="407">
        <v>40246.0</v>
      </c>
      <c r="G724" s="407">
        <v>41427.0</v>
      </c>
      <c r="H724" s="407">
        <v>41427.0</v>
      </c>
      <c r="I724" s="407">
        <v>41501.0</v>
      </c>
      <c r="J724" s="408">
        <v>19.99</v>
      </c>
      <c r="K724" s="408">
        <v>4.0</v>
      </c>
      <c r="L724" s="35">
        <f t="shared" si="269"/>
        <v>15.99</v>
      </c>
      <c r="M724" s="87">
        <v>45.0</v>
      </c>
      <c r="N724" s="35">
        <f t="shared" si="270"/>
        <v>0.08888888889</v>
      </c>
    </row>
    <row r="725">
      <c r="A725" s="33" t="s">
        <v>32</v>
      </c>
      <c r="B725" s="87"/>
      <c r="C725" s="87">
        <v>269.0</v>
      </c>
      <c r="D725" s="87" t="s">
        <v>1150</v>
      </c>
      <c r="E725" s="87" t="s">
        <v>646</v>
      </c>
      <c r="F725" s="407">
        <v>41530.0</v>
      </c>
      <c r="G725" s="407">
        <v>43786.0</v>
      </c>
      <c r="H725" s="407">
        <v>43956.0</v>
      </c>
      <c r="I725" s="407">
        <v>43957.0</v>
      </c>
      <c r="J725" s="408">
        <v>9.25</v>
      </c>
      <c r="K725" s="408">
        <v>3.03</v>
      </c>
      <c r="L725" s="35">
        <f t="shared" si="269"/>
        <v>6.22</v>
      </c>
      <c r="M725" s="87">
        <v>1.0</v>
      </c>
      <c r="N725" s="35">
        <f t="shared" si="270"/>
        <v>3.03</v>
      </c>
    </row>
    <row r="726">
      <c r="A726" s="87" t="s">
        <v>32</v>
      </c>
      <c r="B726" s="87"/>
      <c r="C726" s="87">
        <v>620.0</v>
      </c>
      <c r="D726" s="87" t="s">
        <v>1187</v>
      </c>
      <c r="E726" s="87" t="s">
        <v>31</v>
      </c>
      <c r="F726" s="407">
        <v>42703.0</v>
      </c>
      <c r="G726" s="407">
        <v>44334.0</v>
      </c>
      <c r="H726" s="407">
        <v>44334.0</v>
      </c>
      <c r="I726" s="407">
        <v>44334.0</v>
      </c>
      <c r="J726" s="408">
        <v>34.99</v>
      </c>
      <c r="K726" s="408">
        <v>0.0</v>
      </c>
      <c r="L726" s="35">
        <f t="shared" si="269"/>
        <v>34.99</v>
      </c>
      <c r="M726" s="87">
        <v>1.0</v>
      </c>
      <c r="N726" s="35">
        <f t="shared" si="270"/>
        <v>0</v>
      </c>
    </row>
    <row r="727">
      <c r="A727" s="87" t="s">
        <v>32</v>
      </c>
      <c r="B727" s="87"/>
      <c r="C727" s="87">
        <v>674.0</v>
      </c>
      <c r="D727" s="87" t="s">
        <v>1191</v>
      </c>
      <c r="E727" s="87" t="s">
        <v>31</v>
      </c>
      <c r="F727" s="407">
        <v>42759.0</v>
      </c>
      <c r="G727" s="407">
        <v>43786.0</v>
      </c>
      <c r="H727" s="407">
        <v>43786.0</v>
      </c>
      <c r="I727" s="407">
        <v>43786.0</v>
      </c>
      <c r="J727" s="408">
        <v>18.5</v>
      </c>
      <c r="K727" s="408">
        <v>6.05</v>
      </c>
      <c r="L727" s="35">
        <f t="shared" si="269"/>
        <v>12.45</v>
      </c>
      <c r="M727" s="87">
        <v>1.0</v>
      </c>
      <c r="N727" s="35">
        <f t="shared" si="270"/>
        <v>6.05</v>
      </c>
    </row>
    <row r="728">
      <c r="A728" s="33" t="s">
        <v>32</v>
      </c>
      <c r="B728" s="87"/>
      <c r="C728" s="87">
        <v>675.0</v>
      </c>
      <c r="D728" s="87" t="s">
        <v>1192</v>
      </c>
      <c r="E728" s="87" t="s">
        <v>31</v>
      </c>
      <c r="F728" s="407">
        <v>42759.0</v>
      </c>
      <c r="G728" s="407">
        <v>43786.0</v>
      </c>
      <c r="H728" s="407">
        <v>43786.0</v>
      </c>
      <c r="I728" s="407">
        <v>43786.0</v>
      </c>
      <c r="J728" s="408">
        <v>18.49</v>
      </c>
      <c r="K728" s="408">
        <v>6.05</v>
      </c>
      <c r="L728" s="35">
        <f t="shared" si="269"/>
        <v>12.44</v>
      </c>
      <c r="M728" s="87">
        <v>1.0</v>
      </c>
      <c r="N728" s="35">
        <f t="shared" si="270"/>
        <v>6.05</v>
      </c>
    </row>
    <row r="729">
      <c r="A729" s="33" t="s">
        <v>32</v>
      </c>
      <c r="B729" s="87"/>
      <c r="C729" s="87">
        <v>676.0</v>
      </c>
      <c r="D729" s="87" t="s">
        <v>1233</v>
      </c>
      <c r="E729" s="87" t="s">
        <v>31</v>
      </c>
      <c r="F729" s="407">
        <v>43494.0</v>
      </c>
      <c r="G729" s="407">
        <v>43786.0</v>
      </c>
      <c r="H729" s="407">
        <v>43965.0</v>
      </c>
      <c r="I729" s="407">
        <v>43973.0</v>
      </c>
      <c r="J729" s="408">
        <v>35.99</v>
      </c>
      <c r="K729" s="408">
        <v>12.09</v>
      </c>
      <c r="L729" s="35">
        <f t="shared" si="269"/>
        <v>23.9</v>
      </c>
      <c r="M729" s="87">
        <v>31.0</v>
      </c>
      <c r="N729" s="35">
        <f t="shared" si="270"/>
        <v>0.39</v>
      </c>
    </row>
    <row r="730">
      <c r="A730" s="33" t="s">
        <v>32</v>
      </c>
      <c r="B730" s="87"/>
      <c r="C730" s="87">
        <v>619.0</v>
      </c>
      <c r="D730" s="87" t="s">
        <v>1243</v>
      </c>
      <c r="E730" s="87" t="s">
        <v>31</v>
      </c>
      <c r="F730" s="407">
        <v>43931.0</v>
      </c>
      <c r="G730" s="407">
        <v>44776.0</v>
      </c>
      <c r="H730" s="407">
        <v>44830.0</v>
      </c>
      <c r="I730" s="407">
        <v>44835.0</v>
      </c>
      <c r="J730" s="408">
        <v>79.99</v>
      </c>
      <c r="K730" s="408">
        <v>45.59</v>
      </c>
      <c r="L730" s="35">
        <f t="shared" si="269"/>
        <v>34.4</v>
      </c>
      <c r="M730" s="87">
        <v>38.0</v>
      </c>
      <c r="N730" s="35">
        <f t="shared" si="270"/>
        <v>1.199736842</v>
      </c>
    </row>
    <row r="731">
      <c r="A731" s="87" t="s">
        <v>32</v>
      </c>
      <c r="B731" s="87"/>
      <c r="C731" s="87">
        <v>976.0</v>
      </c>
      <c r="D731" s="33" t="s">
        <v>1284</v>
      </c>
      <c r="E731" s="33" t="s">
        <v>663</v>
      </c>
      <c r="F731" s="34">
        <v>43488.0</v>
      </c>
      <c r="G731" s="34">
        <v>44502.0</v>
      </c>
      <c r="H731" s="34">
        <v>44502.0</v>
      </c>
      <c r="I731" s="34">
        <v>44502.0</v>
      </c>
      <c r="J731" s="35">
        <v>0.0</v>
      </c>
      <c r="K731" s="35">
        <v>0.0</v>
      </c>
      <c r="L731" s="35">
        <f t="shared" si="269"/>
        <v>0</v>
      </c>
      <c r="M731" s="33">
        <v>1.0</v>
      </c>
      <c r="N731" s="35">
        <f t="shared" si="270"/>
        <v>0</v>
      </c>
    </row>
    <row r="732">
      <c r="A732" s="87" t="s">
        <v>32</v>
      </c>
      <c r="B732" s="87"/>
      <c r="C732" s="406">
        <v>1019.0</v>
      </c>
      <c r="D732" s="33" t="s">
        <v>1288</v>
      </c>
      <c r="E732" s="33" t="s">
        <v>74</v>
      </c>
      <c r="F732" s="34">
        <v>45351.0</v>
      </c>
      <c r="G732" s="34">
        <v>45542.0</v>
      </c>
      <c r="H732" s="34">
        <v>45546.0</v>
      </c>
      <c r="I732" s="34">
        <v>45568.0</v>
      </c>
      <c r="J732" s="86">
        <v>79.99</v>
      </c>
      <c r="K732" s="86">
        <v>0.0</v>
      </c>
      <c r="L732" s="35">
        <f t="shared" si="269"/>
        <v>79.99</v>
      </c>
      <c r="M732" s="87">
        <v>89.0</v>
      </c>
      <c r="N732" s="35">
        <f t="shared" si="270"/>
        <v>0</v>
      </c>
    </row>
    <row r="733">
      <c r="A733" s="346"/>
      <c r="B733" s="346"/>
      <c r="C733" s="346"/>
      <c r="D733" s="30"/>
      <c r="E733" s="30"/>
      <c r="F733" s="31"/>
      <c r="G733" s="31"/>
      <c r="H733" s="31"/>
      <c r="I733" s="31"/>
      <c r="J733" s="32">
        <f t="shared" ref="J733:M733" si="271">SUM(J710:J732)</f>
        <v>449.83</v>
      </c>
      <c r="K733" s="32">
        <f t="shared" si="271"/>
        <v>148.28</v>
      </c>
      <c r="L733" s="32">
        <f t="shared" si="271"/>
        <v>301.55</v>
      </c>
      <c r="M733" s="30">
        <f t="shared" si="271"/>
        <v>324</v>
      </c>
      <c r="N733" s="32">
        <f>SUM(N710:N732)/M733</f>
        <v>0.2393537464</v>
      </c>
    </row>
    <row r="734">
      <c r="A734" s="87" t="s">
        <v>32</v>
      </c>
      <c r="B734" s="87" t="s">
        <v>370</v>
      </c>
      <c r="C734" s="87">
        <v>643.0</v>
      </c>
      <c r="D734" s="33" t="s">
        <v>1212</v>
      </c>
      <c r="E734" s="33" t="s">
        <v>31</v>
      </c>
      <c r="F734" s="34">
        <v>43249.0</v>
      </c>
      <c r="G734" s="34">
        <v>45110.0</v>
      </c>
      <c r="H734" s="34">
        <v>45110.0</v>
      </c>
      <c r="I734" s="34">
        <v>45110.0</v>
      </c>
      <c r="J734" s="35">
        <v>44.99</v>
      </c>
      <c r="K734" s="35">
        <v>8.99</v>
      </c>
      <c r="L734" s="35">
        <f>J734-K734</f>
        <v>36</v>
      </c>
      <c r="M734" s="33">
        <v>1.0</v>
      </c>
      <c r="N734" s="35">
        <f t="shared" ref="N734:N737" si="272">K734/M734</f>
        <v>8.99</v>
      </c>
    </row>
    <row r="735">
      <c r="A735" s="42" t="s">
        <v>32</v>
      </c>
      <c r="B735" s="42" t="s">
        <v>371</v>
      </c>
      <c r="C735" s="43">
        <v>534.0</v>
      </c>
      <c r="D735" s="42" t="s">
        <v>1245</v>
      </c>
      <c r="E735" s="42" t="s">
        <v>31</v>
      </c>
      <c r="F735" s="44">
        <v>44071.0</v>
      </c>
      <c r="G735" s="44">
        <v>44539.0</v>
      </c>
      <c r="H735" s="44">
        <v>45749.0</v>
      </c>
      <c r="I735" s="44">
        <v>45749.0</v>
      </c>
      <c r="J735" s="205">
        <v>59.99</v>
      </c>
      <c r="K735" s="205">
        <v>19.79</v>
      </c>
      <c r="L735" s="205">
        <v>40.2</v>
      </c>
      <c r="M735" s="42">
        <v>2.0</v>
      </c>
      <c r="N735" s="45">
        <f t="shared" si="272"/>
        <v>9.895</v>
      </c>
    </row>
    <row r="736">
      <c r="A736" s="87" t="s">
        <v>32</v>
      </c>
      <c r="B736" s="87"/>
      <c r="C736" s="87">
        <v>941.0</v>
      </c>
      <c r="D736" s="33" t="s">
        <v>1247</v>
      </c>
      <c r="E736" s="87" t="s">
        <v>31</v>
      </c>
      <c r="F736" s="34">
        <v>44118.0</v>
      </c>
      <c r="G736" s="34">
        <v>44923.0</v>
      </c>
      <c r="H736" s="34">
        <v>44923.0</v>
      </c>
      <c r="I736" s="34">
        <v>44923.0</v>
      </c>
      <c r="J736" s="35">
        <v>25.0</v>
      </c>
      <c r="K736" s="35">
        <v>11.25</v>
      </c>
      <c r="L736" s="35">
        <f t="shared" ref="L736:L737" si="273">J736-K736</f>
        <v>13.75</v>
      </c>
      <c r="M736" s="33">
        <v>1.0</v>
      </c>
      <c r="N736" s="35">
        <f t="shared" si="272"/>
        <v>11.25</v>
      </c>
    </row>
    <row r="737">
      <c r="A737" s="87" t="s">
        <v>32</v>
      </c>
      <c r="B737" s="87"/>
      <c r="C737" s="87">
        <v>942.0</v>
      </c>
      <c r="D737" s="33" t="s">
        <v>1248</v>
      </c>
      <c r="E737" s="87" t="s">
        <v>31</v>
      </c>
      <c r="F737" s="34">
        <v>44118.0</v>
      </c>
      <c r="G737" s="34">
        <v>44923.0</v>
      </c>
      <c r="H737" s="34">
        <v>44923.0</v>
      </c>
      <c r="I737" s="34">
        <v>44923.0</v>
      </c>
      <c r="J737" s="35">
        <v>24.99</v>
      </c>
      <c r="K737" s="35">
        <v>11.24</v>
      </c>
      <c r="L737" s="35">
        <f t="shared" si="273"/>
        <v>13.75</v>
      </c>
      <c r="M737" s="33">
        <v>1.0</v>
      </c>
      <c r="N737" s="35">
        <f t="shared" si="272"/>
        <v>11.24</v>
      </c>
    </row>
    <row r="738">
      <c r="A738" s="346"/>
      <c r="B738" s="346"/>
      <c r="C738" s="346"/>
      <c r="D738" s="30"/>
      <c r="E738" s="30"/>
      <c r="F738" s="31"/>
      <c r="G738" s="31"/>
      <c r="H738" s="31"/>
      <c r="I738" s="31"/>
      <c r="J738" s="32">
        <f t="shared" ref="J738:M738" si="274">SUM(J735:J737)</f>
        <v>109.98</v>
      </c>
      <c r="K738" s="32">
        <f t="shared" si="274"/>
        <v>42.28</v>
      </c>
      <c r="L738" s="32">
        <f t="shared" si="274"/>
        <v>67.7</v>
      </c>
      <c r="M738" s="30">
        <f t="shared" si="274"/>
        <v>4</v>
      </c>
      <c r="N738" s="32">
        <f>SUM(N735:N737)/M738</f>
        <v>8.09625</v>
      </c>
    </row>
    <row r="739">
      <c r="A739" s="33" t="s">
        <v>32</v>
      </c>
      <c r="B739" s="87" t="s">
        <v>372</v>
      </c>
      <c r="C739" s="87">
        <v>382.0</v>
      </c>
      <c r="D739" s="33" t="s">
        <v>1153</v>
      </c>
      <c r="E739" s="33" t="s">
        <v>646</v>
      </c>
      <c r="F739" s="34">
        <v>41926.0</v>
      </c>
      <c r="G739" s="34">
        <v>43073.0</v>
      </c>
      <c r="H739" s="34">
        <v>42386.0</v>
      </c>
      <c r="I739" s="34">
        <v>42386.0</v>
      </c>
      <c r="J739" s="35">
        <v>19.99</v>
      </c>
      <c r="K739" s="35">
        <v>5.99</v>
      </c>
      <c r="L739" s="35">
        <f t="shared" ref="L739:L740" si="275">J739-K739</f>
        <v>14</v>
      </c>
      <c r="M739" s="33">
        <v>29.0</v>
      </c>
      <c r="N739" s="35">
        <f t="shared" ref="N739:N740" si="276">K739/M739</f>
        <v>0.2065517241</v>
      </c>
    </row>
    <row r="740">
      <c r="A740" s="33" t="s">
        <v>32</v>
      </c>
      <c r="B740" s="87"/>
      <c r="C740" s="87">
        <v>1020.0</v>
      </c>
      <c r="D740" s="33" t="s">
        <v>1286</v>
      </c>
      <c r="E740" s="33" t="s">
        <v>74</v>
      </c>
      <c r="F740" s="34">
        <v>44645.0</v>
      </c>
      <c r="G740" s="34">
        <v>44708.0</v>
      </c>
      <c r="H740" s="34">
        <v>44710.0</v>
      </c>
      <c r="I740" s="34">
        <v>44719.0</v>
      </c>
      <c r="J740" s="86">
        <v>69.99</v>
      </c>
      <c r="K740" s="86">
        <v>34.99</v>
      </c>
      <c r="L740" s="86">
        <f t="shared" si="275"/>
        <v>35</v>
      </c>
      <c r="M740" s="33">
        <v>49.0</v>
      </c>
      <c r="N740" s="35">
        <f t="shared" si="276"/>
        <v>0.7140816327</v>
      </c>
    </row>
    <row r="741">
      <c r="A741" s="346"/>
      <c r="B741" s="346"/>
      <c r="C741" s="346"/>
      <c r="D741" s="30"/>
      <c r="E741" s="30"/>
      <c r="F741" s="31"/>
      <c r="G741" s="31"/>
      <c r="H741" s="31"/>
      <c r="I741" s="31"/>
      <c r="J741" s="32">
        <f t="shared" ref="J741:M741" si="277">SUM(J739:J740)</f>
        <v>89.98</v>
      </c>
      <c r="K741" s="32">
        <f t="shared" si="277"/>
        <v>40.98</v>
      </c>
      <c r="L741" s="32">
        <f t="shared" si="277"/>
        <v>49</v>
      </c>
      <c r="M741" s="30">
        <f t="shared" si="277"/>
        <v>78</v>
      </c>
      <c r="N741" s="32">
        <f>SUM(N739:N740)/M741</f>
        <v>0.01180299175</v>
      </c>
    </row>
    <row r="742">
      <c r="A742" s="87" t="s">
        <v>32</v>
      </c>
      <c r="B742" s="87" t="s">
        <v>373</v>
      </c>
      <c r="C742" s="87">
        <v>310.0</v>
      </c>
      <c r="D742" s="87" t="s">
        <v>1159</v>
      </c>
      <c r="E742" s="87" t="s">
        <v>646</v>
      </c>
      <c r="F742" s="34">
        <v>42467.0</v>
      </c>
      <c r="G742" s="34">
        <v>42754.0</v>
      </c>
      <c r="H742" s="34">
        <v>42771.0</v>
      </c>
      <c r="I742" s="34">
        <v>44092.0</v>
      </c>
      <c r="J742" s="35">
        <v>19.99</v>
      </c>
      <c r="K742" s="35">
        <v>14.99</v>
      </c>
      <c r="L742" s="35">
        <f t="shared" ref="L742:L757" si="278">J742-K742</f>
        <v>5</v>
      </c>
      <c r="M742" s="33">
        <v>4.0</v>
      </c>
      <c r="N742" s="35">
        <f t="shared" ref="N742:N757" si="279">K742/M742</f>
        <v>3.7475</v>
      </c>
    </row>
    <row r="743">
      <c r="A743" s="206" t="s">
        <v>32</v>
      </c>
      <c r="B743" s="87" t="s">
        <v>374</v>
      </c>
      <c r="C743" s="87">
        <v>102.0</v>
      </c>
      <c r="D743" s="87" t="s">
        <v>1084</v>
      </c>
      <c r="E743" s="87" t="s">
        <v>44</v>
      </c>
      <c r="F743" s="407">
        <v>37337.0</v>
      </c>
      <c r="G743" s="407">
        <v>44422.0</v>
      </c>
      <c r="H743" s="407">
        <v>44422.0</v>
      </c>
      <c r="I743" s="407">
        <v>44422.0</v>
      </c>
      <c r="J743" s="408">
        <v>10.0</v>
      </c>
      <c r="K743" s="408">
        <v>10.0</v>
      </c>
      <c r="L743" s="35">
        <f t="shared" si="278"/>
        <v>0</v>
      </c>
      <c r="M743" s="87">
        <v>1.0</v>
      </c>
      <c r="N743" s="35">
        <f t="shared" si="279"/>
        <v>10</v>
      </c>
    </row>
    <row r="744">
      <c r="A744" s="206" t="s">
        <v>32</v>
      </c>
      <c r="B744" s="87"/>
      <c r="C744" s="87">
        <v>77.0</v>
      </c>
      <c r="D744" s="87" t="s">
        <v>1088</v>
      </c>
      <c r="E744" s="87" t="s">
        <v>44</v>
      </c>
      <c r="F744" s="407">
        <v>37694.0</v>
      </c>
      <c r="G744" s="407">
        <v>43115.0</v>
      </c>
      <c r="H744" s="407">
        <v>43124.0</v>
      </c>
      <c r="I744" s="407">
        <v>43124.0</v>
      </c>
      <c r="J744" s="408">
        <v>9.99</v>
      </c>
      <c r="K744" s="408">
        <v>3.99</v>
      </c>
      <c r="L744" s="35">
        <f t="shared" si="278"/>
        <v>6</v>
      </c>
      <c r="M744" s="87">
        <v>2.0</v>
      </c>
      <c r="N744" s="35">
        <f t="shared" si="279"/>
        <v>1.995</v>
      </c>
    </row>
    <row r="745">
      <c r="A745" s="206" t="s">
        <v>32</v>
      </c>
      <c r="B745" s="87"/>
      <c r="C745" s="87">
        <v>132.0</v>
      </c>
      <c r="D745" s="87" t="s">
        <v>1098</v>
      </c>
      <c r="E745" s="87" t="s">
        <v>44</v>
      </c>
      <c r="F745" s="407">
        <v>38765.0</v>
      </c>
      <c r="G745" s="407">
        <v>44422.0</v>
      </c>
      <c r="H745" s="407">
        <v>44422.0</v>
      </c>
      <c r="I745" s="407">
        <v>44422.0</v>
      </c>
      <c r="J745" s="408">
        <v>9.99</v>
      </c>
      <c r="K745" s="408">
        <v>9.99</v>
      </c>
      <c r="L745" s="35">
        <f t="shared" si="278"/>
        <v>0</v>
      </c>
      <c r="M745" s="87">
        <v>1.0</v>
      </c>
      <c r="N745" s="35">
        <f t="shared" si="279"/>
        <v>9.99</v>
      </c>
    </row>
    <row r="746">
      <c r="A746" s="206" t="s">
        <v>32</v>
      </c>
      <c r="B746" s="87"/>
      <c r="C746" s="87">
        <v>148.0</v>
      </c>
      <c r="D746" s="87" t="s">
        <v>1101</v>
      </c>
      <c r="E746" s="87" t="s">
        <v>644</v>
      </c>
      <c r="F746" s="407">
        <v>38842.0</v>
      </c>
      <c r="G746" s="407">
        <v>42778.0</v>
      </c>
      <c r="H746" s="407">
        <v>42778.0</v>
      </c>
      <c r="I746" s="407">
        <v>42778.0</v>
      </c>
      <c r="J746" s="408">
        <v>7.99</v>
      </c>
      <c r="K746" s="408">
        <v>7.99</v>
      </c>
      <c r="L746" s="35">
        <f t="shared" si="278"/>
        <v>0</v>
      </c>
      <c r="M746" s="87">
        <v>1.0</v>
      </c>
      <c r="N746" s="35">
        <f t="shared" si="279"/>
        <v>7.99</v>
      </c>
    </row>
    <row r="747">
      <c r="A747" s="87" t="s">
        <v>32</v>
      </c>
      <c r="B747" s="87"/>
      <c r="C747" s="87">
        <v>168.0</v>
      </c>
      <c r="D747" s="87" t="s">
        <v>1102</v>
      </c>
      <c r="E747" s="87" t="s">
        <v>644</v>
      </c>
      <c r="F747" s="407">
        <v>38891.0</v>
      </c>
      <c r="G747" s="407">
        <v>42945.0</v>
      </c>
      <c r="H747" s="407">
        <v>42945.0</v>
      </c>
      <c r="I747" s="407">
        <v>45351.0</v>
      </c>
      <c r="J747" s="408">
        <v>14.99</v>
      </c>
      <c r="K747" s="408">
        <v>14.99</v>
      </c>
      <c r="L747" s="35">
        <f t="shared" si="278"/>
        <v>0</v>
      </c>
      <c r="M747" s="87">
        <v>7.0</v>
      </c>
      <c r="N747" s="35">
        <f t="shared" si="279"/>
        <v>2.141428571</v>
      </c>
    </row>
    <row r="748">
      <c r="A748" s="33" t="s">
        <v>32</v>
      </c>
      <c r="B748" s="87"/>
      <c r="C748" s="87">
        <v>351.0</v>
      </c>
      <c r="D748" s="87" t="s">
        <v>1118</v>
      </c>
      <c r="E748" s="87" t="s">
        <v>646</v>
      </c>
      <c r="F748" s="407">
        <v>39653.0</v>
      </c>
      <c r="G748" s="407">
        <v>44285.0</v>
      </c>
      <c r="H748" s="407">
        <v>44285.0</v>
      </c>
      <c r="I748" s="407">
        <v>44285.0</v>
      </c>
      <c r="J748" s="408">
        <v>12.99</v>
      </c>
      <c r="K748" s="408">
        <v>12.99</v>
      </c>
      <c r="L748" s="35">
        <f t="shared" si="278"/>
        <v>0</v>
      </c>
      <c r="M748" s="87">
        <v>1.0</v>
      </c>
      <c r="N748" s="35">
        <f t="shared" si="279"/>
        <v>12.99</v>
      </c>
    </row>
    <row r="749">
      <c r="A749" s="33" t="s">
        <v>32</v>
      </c>
      <c r="B749" s="87"/>
      <c r="C749" s="87">
        <v>399.0</v>
      </c>
      <c r="D749" s="87" t="s">
        <v>1142</v>
      </c>
      <c r="E749" s="87" t="s">
        <v>646</v>
      </c>
      <c r="F749" s="407">
        <v>41178.0</v>
      </c>
      <c r="G749" s="407">
        <v>41599.0</v>
      </c>
      <c r="H749" s="407">
        <v>41599.0</v>
      </c>
      <c r="I749" s="407">
        <v>44795.0</v>
      </c>
      <c r="J749" s="408">
        <v>12.99</v>
      </c>
      <c r="K749" s="408">
        <v>12.99</v>
      </c>
      <c r="L749" s="35">
        <f t="shared" si="278"/>
        <v>0</v>
      </c>
      <c r="M749" s="87">
        <v>25.0</v>
      </c>
      <c r="N749" s="35">
        <f t="shared" si="279"/>
        <v>0.5196</v>
      </c>
    </row>
    <row r="750">
      <c r="A750" s="87" t="s">
        <v>32</v>
      </c>
      <c r="B750" s="87"/>
      <c r="C750" s="87">
        <v>1035.0</v>
      </c>
      <c r="D750" s="87" t="s">
        <v>1164</v>
      </c>
      <c r="E750" s="87" t="s">
        <v>668</v>
      </c>
      <c r="F750" s="407">
        <v>41075.0</v>
      </c>
      <c r="G750" s="407">
        <v>45545.0</v>
      </c>
      <c r="H750" s="407">
        <v>45545.0</v>
      </c>
      <c r="I750" s="407">
        <v>45545.0</v>
      </c>
      <c r="J750" s="408">
        <v>29.99</v>
      </c>
      <c r="K750" s="408">
        <v>14.99</v>
      </c>
      <c r="L750" s="35">
        <f t="shared" si="278"/>
        <v>15</v>
      </c>
      <c r="M750" s="87">
        <v>1.0</v>
      </c>
      <c r="N750" s="35">
        <f t="shared" si="279"/>
        <v>14.99</v>
      </c>
    </row>
    <row r="751">
      <c r="A751" s="87" t="s">
        <v>32</v>
      </c>
      <c r="B751" s="87"/>
      <c r="C751" s="87">
        <v>678.0</v>
      </c>
      <c r="D751" s="87" t="s">
        <v>1174</v>
      </c>
      <c r="E751" s="87" t="s">
        <v>31</v>
      </c>
      <c r="F751" s="407">
        <v>41607.0</v>
      </c>
      <c r="G751" s="407">
        <v>44581.0</v>
      </c>
      <c r="H751" s="407">
        <v>44590.0</v>
      </c>
      <c r="I751" s="407">
        <v>44899.0</v>
      </c>
      <c r="J751" s="408">
        <v>19.99</v>
      </c>
      <c r="K751" s="408">
        <v>7.99</v>
      </c>
      <c r="L751" s="35">
        <f t="shared" si="278"/>
        <v>12</v>
      </c>
      <c r="M751" s="87">
        <v>45.0</v>
      </c>
      <c r="N751" s="35">
        <f t="shared" si="279"/>
        <v>0.1775555556</v>
      </c>
    </row>
    <row r="752">
      <c r="A752" s="87" t="s">
        <v>32</v>
      </c>
      <c r="B752" s="87"/>
      <c r="C752" s="87">
        <v>884.0</v>
      </c>
      <c r="D752" s="87" t="s">
        <v>1175</v>
      </c>
      <c r="E752" s="87" t="s">
        <v>31</v>
      </c>
      <c r="F752" s="407">
        <v>41607.0</v>
      </c>
      <c r="G752" s="407">
        <v>43469.0</v>
      </c>
      <c r="H752" s="407">
        <v>43481.0</v>
      </c>
      <c r="I752" s="407">
        <v>43483.0</v>
      </c>
      <c r="J752" s="408">
        <v>0.0</v>
      </c>
      <c r="K752" s="408">
        <v>0.0</v>
      </c>
      <c r="L752" s="35">
        <f t="shared" si="278"/>
        <v>0</v>
      </c>
      <c r="M752" s="87">
        <v>1.0</v>
      </c>
      <c r="N752" s="35">
        <f t="shared" si="279"/>
        <v>0</v>
      </c>
    </row>
    <row r="753">
      <c r="A753" s="87" t="s">
        <v>32</v>
      </c>
      <c r="B753" s="87"/>
      <c r="C753" s="87">
        <v>878.0</v>
      </c>
      <c r="D753" s="87" t="s">
        <v>1188</v>
      </c>
      <c r="E753" s="87" t="s">
        <v>31</v>
      </c>
      <c r="F753" s="407">
        <v>42710.0</v>
      </c>
      <c r="G753" s="407">
        <v>44389.0</v>
      </c>
      <c r="H753" s="407">
        <v>44389.0</v>
      </c>
      <c r="I753" s="407">
        <v>44389.0</v>
      </c>
      <c r="J753" s="408">
        <v>34.99</v>
      </c>
      <c r="K753" s="408">
        <v>0.0</v>
      </c>
      <c r="L753" s="35">
        <f t="shared" si="278"/>
        <v>34.99</v>
      </c>
      <c r="M753" s="87">
        <v>1.0</v>
      </c>
      <c r="N753" s="35">
        <f t="shared" si="279"/>
        <v>0</v>
      </c>
    </row>
    <row r="754">
      <c r="A754" s="87" t="s">
        <v>32</v>
      </c>
      <c r="B754" s="87"/>
      <c r="C754" s="87">
        <v>679.0</v>
      </c>
      <c r="D754" s="87" t="s">
        <v>1208</v>
      </c>
      <c r="E754" s="87" t="s">
        <v>31</v>
      </c>
      <c r="F754" s="407">
        <v>42984.0</v>
      </c>
      <c r="G754" s="407">
        <v>44581.0</v>
      </c>
      <c r="H754" s="407">
        <v>44899.0</v>
      </c>
      <c r="I754" s="407">
        <v>44903.0</v>
      </c>
      <c r="J754" s="408">
        <v>39.99</v>
      </c>
      <c r="K754" s="408">
        <v>13.99</v>
      </c>
      <c r="L754" s="35">
        <f t="shared" si="278"/>
        <v>26</v>
      </c>
      <c r="M754" s="87">
        <v>20.0</v>
      </c>
      <c r="N754" s="35">
        <f t="shared" si="279"/>
        <v>0.6995</v>
      </c>
    </row>
    <row r="755">
      <c r="A755" s="87" t="s">
        <v>32</v>
      </c>
      <c r="B755" s="87"/>
      <c r="C755" s="87">
        <v>999.0</v>
      </c>
      <c r="D755" s="87" t="s">
        <v>1280</v>
      </c>
      <c r="E755" s="87" t="s">
        <v>663</v>
      </c>
      <c r="F755" s="407">
        <v>42656.0</v>
      </c>
      <c r="G755" s="407">
        <v>43462.0</v>
      </c>
      <c r="H755" s="407">
        <v>43469.0</v>
      </c>
      <c r="I755" s="407">
        <v>43483.0</v>
      </c>
      <c r="J755" s="408">
        <v>0.0</v>
      </c>
      <c r="K755" s="408">
        <v>0.0</v>
      </c>
      <c r="L755" s="35">
        <f t="shared" si="278"/>
        <v>0</v>
      </c>
      <c r="M755" s="87">
        <v>1.0</v>
      </c>
      <c r="N755" s="35">
        <f t="shared" si="279"/>
        <v>0</v>
      </c>
    </row>
    <row r="756">
      <c r="A756" s="87" t="s">
        <v>32</v>
      </c>
      <c r="B756" s="87"/>
      <c r="C756" s="410">
        <v>948.0</v>
      </c>
      <c r="D756" s="409" t="s">
        <v>1283</v>
      </c>
      <c r="E756" s="409" t="s">
        <v>663</v>
      </c>
      <c r="F756" s="407">
        <v>43375.0</v>
      </c>
      <c r="G756" s="407">
        <v>43477.0</v>
      </c>
      <c r="H756" s="407">
        <v>43477.0</v>
      </c>
      <c r="I756" s="407">
        <v>44236.0</v>
      </c>
      <c r="J756" s="409">
        <v>39.99</v>
      </c>
      <c r="K756" s="409">
        <v>4.79</v>
      </c>
      <c r="L756" s="35">
        <f t="shared" si="278"/>
        <v>35.2</v>
      </c>
      <c r="M756" s="87">
        <v>15.0</v>
      </c>
      <c r="N756" s="35">
        <f t="shared" si="279"/>
        <v>0.3193333333</v>
      </c>
    </row>
    <row r="757">
      <c r="A757" s="33" t="s">
        <v>32</v>
      </c>
      <c r="B757" s="87"/>
      <c r="C757" s="87">
        <v>1016.0</v>
      </c>
      <c r="D757" s="87" t="s">
        <v>1285</v>
      </c>
      <c r="E757" s="87" t="s">
        <v>74</v>
      </c>
      <c r="F757" s="407">
        <v>44147.0</v>
      </c>
      <c r="G757" s="407">
        <v>44332.0</v>
      </c>
      <c r="H757" s="407">
        <v>44332.0</v>
      </c>
      <c r="I757" s="407">
        <v>44333.0</v>
      </c>
      <c r="J757" s="409">
        <v>0.0</v>
      </c>
      <c r="K757" s="409">
        <v>0.0</v>
      </c>
      <c r="L757" s="35">
        <f t="shared" si="278"/>
        <v>0</v>
      </c>
      <c r="M757" s="87">
        <v>7.0</v>
      </c>
      <c r="N757" s="35">
        <f t="shared" si="279"/>
        <v>0</v>
      </c>
    </row>
    <row r="758">
      <c r="A758" s="42" t="s">
        <v>32</v>
      </c>
      <c r="B758" s="42"/>
      <c r="C758" s="227">
        <v>1015.0</v>
      </c>
      <c r="D758" s="42" t="s">
        <v>1289</v>
      </c>
      <c r="E758" s="42" t="s">
        <v>74</v>
      </c>
      <c r="F758" s="44">
        <v>45541.0</v>
      </c>
      <c r="G758" s="44">
        <v>45506.0</v>
      </c>
      <c r="H758" s="44">
        <v>45541.0</v>
      </c>
      <c r="I758" s="44">
        <v>45761.0</v>
      </c>
      <c r="J758" s="45">
        <v>69.99</v>
      </c>
      <c r="K758" s="45">
        <v>0.0</v>
      </c>
      <c r="L758" s="205">
        <v>69.99</v>
      </c>
      <c r="M758" s="228">
        <v>20.0</v>
      </c>
      <c r="N758" s="205">
        <v>0.0</v>
      </c>
    </row>
    <row r="759">
      <c r="A759" s="346"/>
      <c r="B759" s="346"/>
      <c r="C759" s="346"/>
      <c r="D759" s="30"/>
      <c r="E759" s="30"/>
      <c r="F759" s="31"/>
      <c r="G759" s="31"/>
      <c r="H759" s="31"/>
      <c r="I759" s="31"/>
      <c r="J759" s="32">
        <f t="shared" ref="J759:M759" si="280">SUM(J743:J758)</f>
        <v>313.88</v>
      </c>
      <c r="K759" s="32">
        <f t="shared" si="280"/>
        <v>114.7</v>
      </c>
      <c r="L759" s="32">
        <f t="shared" si="280"/>
        <v>199.18</v>
      </c>
      <c r="M759" s="30">
        <f t="shared" si="280"/>
        <v>149</v>
      </c>
      <c r="N759" s="32">
        <f>SUM(N743:N758)/M759</f>
        <v>0.4148484393</v>
      </c>
    </row>
    <row r="760">
      <c r="A760" s="87" t="s">
        <v>32</v>
      </c>
      <c r="B760" s="87" t="s">
        <v>375</v>
      </c>
      <c r="C760" s="87">
        <v>153.0</v>
      </c>
      <c r="D760" s="87" t="s">
        <v>1110</v>
      </c>
      <c r="E760" s="33" t="s">
        <v>644</v>
      </c>
      <c r="F760" s="34">
        <v>40269.0</v>
      </c>
      <c r="G760" s="34">
        <v>42321.0</v>
      </c>
      <c r="H760" s="34">
        <v>42321.0</v>
      </c>
      <c r="I760" s="34">
        <v>42321.0</v>
      </c>
      <c r="J760" s="35">
        <v>14.99</v>
      </c>
      <c r="K760" s="35">
        <v>14.99</v>
      </c>
      <c r="L760" s="35">
        <f t="shared" ref="L760:L762" si="281">J760-K760</f>
        <v>0</v>
      </c>
      <c r="M760" s="33">
        <v>1.0</v>
      </c>
      <c r="N760" s="35">
        <f t="shared" ref="N760:N762" si="282">K760/M760</f>
        <v>14.99</v>
      </c>
    </row>
    <row r="761">
      <c r="A761" s="33" t="s">
        <v>32</v>
      </c>
      <c r="B761" s="87"/>
      <c r="C761" s="87">
        <v>213.0</v>
      </c>
      <c r="D761" s="33" t="s">
        <v>1143</v>
      </c>
      <c r="E761" s="33" t="s">
        <v>646</v>
      </c>
      <c r="F761" s="34">
        <v>41180.0</v>
      </c>
      <c r="G761" s="34">
        <v>42859.0</v>
      </c>
      <c r="H761" s="34">
        <v>41374.0</v>
      </c>
      <c r="I761" s="34">
        <v>41378.0</v>
      </c>
      <c r="J761" s="35">
        <v>59.98</v>
      </c>
      <c r="K761" s="35">
        <v>33.98</v>
      </c>
      <c r="L761" s="35">
        <f t="shared" si="281"/>
        <v>26</v>
      </c>
      <c r="M761" s="33">
        <v>3.0</v>
      </c>
      <c r="N761" s="35">
        <f t="shared" si="282"/>
        <v>11.32666667</v>
      </c>
    </row>
    <row r="762">
      <c r="A762" s="87" t="s">
        <v>32</v>
      </c>
      <c r="B762" s="87"/>
      <c r="C762" s="87">
        <v>753.0</v>
      </c>
      <c r="D762" s="33" t="s">
        <v>1239</v>
      </c>
      <c r="E762" s="87" t="s">
        <v>31</v>
      </c>
      <c r="F762" s="34">
        <v>43903.0</v>
      </c>
      <c r="G762" s="34">
        <v>44867.0</v>
      </c>
      <c r="H762" s="34">
        <v>44867.0</v>
      </c>
      <c r="I762" s="34">
        <v>44867.0</v>
      </c>
      <c r="J762" s="35">
        <v>59.99</v>
      </c>
      <c r="K762" s="35">
        <v>0.0</v>
      </c>
      <c r="L762" s="35">
        <f t="shared" si="281"/>
        <v>59.99</v>
      </c>
      <c r="M762" s="33">
        <v>1.0</v>
      </c>
      <c r="N762" s="35">
        <f t="shared" si="282"/>
        <v>0</v>
      </c>
    </row>
    <row r="763">
      <c r="A763" s="346"/>
      <c r="B763" s="346"/>
      <c r="C763" s="346"/>
      <c r="D763" s="30"/>
      <c r="E763" s="30"/>
      <c r="F763" s="31"/>
      <c r="G763" s="31"/>
      <c r="H763" s="31"/>
      <c r="I763" s="31"/>
      <c r="J763" s="32">
        <f t="shared" ref="J763:M763" si="283">SUM(J760:J762)</f>
        <v>134.96</v>
      </c>
      <c r="K763" s="32">
        <f t="shared" si="283"/>
        <v>48.97</v>
      </c>
      <c r="L763" s="32">
        <f t="shared" si="283"/>
        <v>85.99</v>
      </c>
      <c r="M763" s="30">
        <f t="shared" si="283"/>
        <v>5</v>
      </c>
      <c r="N763" s="32">
        <f>SUM(N760:N762)/M763</f>
        <v>5.263333333</v>
      </c>
    </row>
    <row r="764">
      <c r="A764" s="206" t="s">
        <v>32</v>
      </c>
      <c r="B764" s="206" t="s">
        <v>33</v>
      </c>
      <c r="C764" s="206">
        <v>68.0</v>
      </c>
      <c r="D764" s="33" t="s">
        <v>1062</v>
      </c>
      <c r="E764" s="33" t="s">
        <v>35</v>
      </c>
      <c r="F764" s="34">
        <v>36035.0</v>
      </c>
      <c r="G764" s="34">
        <v>41568.0</v>
      </c>
      <c r="H764" s="34">
        <v>45655.0</v>
      </c>
      <c r="I764" s="34">
        <v>45662.0</v>
      </c>
      <c r="J764" s="35">
        <v>27.98</v>
      </c>
      <c r="K764" s="35">
        <v>4.99</v>
      </c>
      <c r="L764" s="35">
        <f t="shared" ref="L764:L765" si="284">J764-K764</f>
        <v>22.99</v>
      </c>
      <c r="M764" s="33">
        <v>18.0</v>
      </c>
      <c r="N764" s="35">
        <f t="shared" ref="N764:N765" si="285">K764/M764</f>
        <v>0.2772222222</v>
      </c>
    </row>
    <row r="765">
      <c r="A765" s="206" t="s">
        <v>32</v>
      </c>
      <c r="B765" s="87"/>
      <c r="C765" s="33">
        <v>69.0</v>
      </c>
      <c r="D765" s="33" t="s">
        <v>34</v>
      </c>
      <c r="E765" s="33" t="s">
        <v>35</v>
      </c>
      <c r="F765" s="34">
        <v>36693.0</v>
      </c>
      <c r="G765" s="34">
        <v>43373.0</v>
      </c>
      <c r="H765" s="34">
        <v>45793.0</v>
      </c>
      <c r="I765" s="34">
        <v>45793.0</v>
      </c>
      <c r="J765" s="35">
        <v>7.99</v>
      </c>
      <c r="K765" s="35">
        <v>7.99</v>
      </c>
      <c r="L765" s="35">
        <f t="shared" si="284"/>
        <v>0</v>
      </c>
      <c r="M765" s="33">
        <v>2.0</v>
      </c>
      <c r="N765" s="35">
        <f t="shared" si="285"/>
        <v>3.995</v>
      </c>
    </row>
    <row r="766">
      <c r="A766" s="346"/>
      <c r="B766" s="346"/>
      <c r="C766" s="346"/>
      <c r="D766" s="30"/>
      <c r="E766" s="30"/>
      <c r="F766" s="31"/>
      <c r="G766" s="31"/>
      <c r="H766" s="31"/>
      <c r="I766" s="31"/>
      <c r="J766" s="32">
        <f t="shared" ref="J766:M766" si="286">SUM(J764:J765)</f>
        <v>35.97</v>
      </c>
      <c r="K766" s="32">
        <f t="shared" si="286"/>
        <v>12.98</v>
      </c>
      <c r="L766" s="32">
        <f t="shared" si="286"/>
        <v>22.99</v>
      </c>
      <c r="M766" s="30">
        <f t="shared" si="286"/>
        <v>20</v>
      </c>
      <c r="N766" s="32">
        <f>SUM(N764:N765)/M766</f>
        <v>0.2136111111</v>
      </c>
    </row>
    <row r="767">
      <c r="A767" s="33" t="s">
        <v>32</v>
      </c>
      <c r="B767" s="87" t="s">
        <v>376</v>
      </c>
      <c r="C767" s="87">
        <v>483.0</v>
      </c>
      <c r="D767" s="33" t="s">
        <v>1169</v>
      </c>
      <c r="E767" s="33" t="s">
        <v>668</v>
      </c>
      <c r="F767" s="34">
        <v>42613.0</v>
      </c>
      <c r="G767" s="34">
        <v>43373.0</v>
      </c>
      <c r="H767" s="34">
        <v>43373.0</v>
      </c>
      <c r="I767" s="34">
        <v>43373.0</v>
      </c>
      <c r="J767" s="35">
        <v>9.99</v>
      </c>
      <c r="K767" s="35">
        <v>9.99</v>
      </c>
      <c r="L767" s="35">
        <f t="shared" ref="L767:L769" si="287">J767-K767</f>
        <v>0</v>
      </c>
      <c r="M767" s="33">
        <v>5.0</v>
      </c>
      <c r="N767" s="35">
        <f t="shared" ref="N767:N769" si="288">K767/M767</f>
        <v>1.998</v>
      </c>
    </row>
    <row r="768">
      <c r="A768" s="206" t="s">
        <v>32</v>
      </c>
      <c r="B768" s="87" t="s">
        <v>377</v>
      </c>
      <c r="C768" s="87">
        <v>76.0</v>
      </c>
      <c r="D768" s="33" t="s">
        <v>1072</v>
      </c>
      <c r="E768" s="33" t="s">
        <v>35</v>
      </c>
      <c r="F768" s="34">
        <v>36861.0</v>
      </c>
      <c r="G768" s="34">
        <v>40538.0</v>
      </c>
      <c r="H768" s="34">
        <v>40538.0</v>
      </c>
      <c r="I768" s="34">
        <v>40538.0</v>
      </c>
      <c r="J768" s="35">
        <v>9.99</v>
      </c>
      <c r="K768" s="35">
        <v>9.99</v>
      </c>
      <c r="L768" s="35">
        <f t="shared" si="287"/>
        <v>0</v>
      </c>
      <c r="M768" s="33">
        <v>45.0</v>
      </c>
      <c r="N768" s="35">
        <f t="shared" si="288"/>
        <v>0.222</v>
      </c>
    </row>
    <row r="769">
      <c r="A769" s="33" t="s">
        <v>32</v>
      </c>
      <c r="B769" s="87"/>
      <c r="C769" s="87">
        <v>405.0</v>
      </c>
      <c r="D769" s="33" t="s">
        <v>1120</v>
      </c>
      <c r="E769" s="33" t="s">
        <v>646</v>
      </c>
      <c r="F769" s="34">
        <v>39955.0</v>
      </c>
      <c r="G769" s="34">
        <v>44115.0</v>
      </c>
      <c r="H769" s="34">
        <v>44425.0</v>
      </c>
      <c r="I769" s="34">
        <v>44425.0</v>
      </c>
      <c r="J769" s="35">
        <v>19.99</v>
      </c>
      <c r="K769" s="35">
        <v>2.0</v>
      </c>
      <c r="L769" s="35">
        <f t="shared" si="287"/>
        <v>17.99</v>
      </c>
      <c r="M769" s="33">
        <v>12.0</v>
      </c>
      <c r="N769" s="35">
        <f t="shared" si="288"/>
        <v>0.1666666667</v>
      </c>
    </row>
    <row r="770">
      <c r="A770" s="346"/>
      <c r="B770" s="346"/>
      <c r="C770" s="346"/>
      <c r="D770" s="30"/>
      <c r="E770" s="30"/>
      <c r="F770" s="31"/>
      <c r="G770" s="31"/>
      <c r="H770" s="31"/>
      <c r="I770" s="31"/>
      <c r="J770" s="32">
        <f t="shared" ref="J770:M770" si="289">SUM(J768:J769)</f>
        <v>29.98</v>
      </c>
      <c r="K770" s="32">
        <f t="shared" si="289"/>
        <v>11.99</v>
      </c>
      <c r="L770" s="32">
        <f t="shared" si="289"/>
        <v>17.99</v>
      </c>
      <c r="M770" s="30">
        <f t="shared" si="289"/>
        <v>57</v>
      </c>
      <c r="N770" s="32">
        <f>SUM(N768:N769)/M770</f>
        <v>0.00681871345</v>
      </c>
    </row>
    <row r="771">
      <c r="A771" s="355"/>
      <c r="B771" s="354"/>
      <c r="C771" s="354"/>
      <c r="D771" s="355"/>
      <c r="E771" s="355"/>
      <c r="F771" s="356"/>
      <c r="G771" s="356"/>
      <c r="H771" s="356"/>
      <c r="I771" s="356"/>
      <c r="J771" s="357"/>
      <c r="K771" s="357"/>
      <c r="L771" s="357"/>
      <c r="M771" s="355"/>
      <c r="N771" s="357"/>
    </row>
    <row r="772">
      <c r="A772" s="392" t="s">
        <v>379</v>
      </c>
      <c r="B772" s="392" t="s">
        <v>378</v>
      </c>
      <c r="C772" s="392">
        <v>466.0</v>
      </c>
      <c r="D772" s="392" t="s">
        <v>1292</v>
      </c>
      <c r="E772" s="392" t="s">
        <v>668</v>
      </c>
      <c r="F772" s="394">
        <v>42318.0</v>
      </c>
      <c r="G772" s="394">
        <v>42875.0</v>
      </c>
      <c r="H772" s="394">
        <v>45062.0</v>
      </c>
      <c r="I772" s="394">
        <v>45069.0</v>
      </c>
      <c r="J772" s="395">
        <v>49.98</v>
      </c>
      <c r="K772" s="395">
        <v>12.98</v>
      </c>
      <c r="L772" s="395">
        <f t="shared" ref="L772:L773" si="290">J772-K772</f>
        <v>37</v>
      </c>
      <c r="M772" s="393">
        <v>20.0</v>
      </c>
      <c r="N772" s="395">
        <f t="shared" ref="N772:N773" si="291">K772/M772</f>
        <v>0.649</v>
      </c>
    </row>
    <row r="773">
      <c r="A773" s="392" t="s">
        <v>379</v>
      </c>
      <c r="B773" s="392" t="s">
        <v>380</v>
      </c>
      <c r="C773" s="392">
        <v>819.0</v>
      </c>
      <c r="D773" s="393" t="s">
        <v>1293</v>
      </c>
      <c r="E773" s="393" t="s">
        <v>31</v>
      </c>
      <c r="F773" s="394">
        <v>44490.0</v>
      </c>
      <c r="G773" s="394">
        <v>45385.0</v>
      </c>
      <c r="H773" s="394">
        <v>45385.0</v>
      </c>
      <c r="I773" s="394">
        <v>45385.0</v>
      </c>
      <c r="J773" s="395">
        <v>16.99</v>
      </c>
      <c r="K773" s="395">
        <v>0.0</v>
      </c>
      <c r="L773" s="395">
        <f t="shared" si="290"/>
        <v>16.99</v>
      </c>
      <c r="M773" s="393">
        <v>1.0</v>
      </c>
      <c r="N773" s="395">
        <f t="shared" si="291"/>
        <v>0</v>
      </c>
    </row>
    <row r="774">
      <c r="A774" s="392"/>
      <c r="B774" s="392"/>
      <c r="C774" s="392"/>
      <c r="D774" s="393"/>
      <c r="E774" s="393"/>
      <c r="F774" s="394"/>
      <c r="G774" s="394"/>
      <c r="H774" s="393"/>
      <c r="I774" s="393"/>
      <c r="J774" s="395"/>
      <c r="K774" s="395"/>
      <c r="L774" s="395"/>
      <c r="M774" s="393"/>
      <c r="N774" s="395"/>
    </row>
    <row r="775">
      <c r="A775" s="433" t="s">
        <v>382</v>
      </c>
      <c r="B775" s="433" t="s">
        <v>381</v>
      </c>
      <c r="C775" s="433">
        <v>523.0</v>
      </c>
      <c r="D775" s="434" t="s">
        <v>1295</v>
      </c>
      <c r="E775" s="434" t="s">
        <v>31</v>
      </c>
      <c r="F775" s="435">
        <v>44476.0</v>
      </c>
      <c r="G775" s="435">
        <v>45289.0</v>
      </c>
      <c r="H775" s="435">
        <v>45289.0</v>
      </c>
      <c r="I775" s="435">
        <v>45289.0</v>
      </c>
      <c r="J775" s="436">
        <v>14.99</v>
      </c>
      <c r="K775" s="436">
        <v>3.74</v>
      </c>
      <c r="L775" s="436">
        <f t="shared" ref="L775:L776" si="292">J775-K775</f>
        <v>11.25</v>
      </c>
      <c r="M775" s="433">
        <v>1.0</v>
      </c>
      <c r="N775" s="436">
        <f t="shared" ref="N775:N776" si="293">K775/M775</f>
        <v>3.74</v>
      </c>
    </row>
    <row r="776">
      <c r="A776" s="433" t="s">
        <v>382</v>
      </c>
      <c r="B776" s="433" t="s">
        <v>383</v>
      </c>
      <c r="C776" s="433">
        <v>657.0</v>
      </c>
      <c r="D776" s="433" t="s">
        <v>1294</v>
      </c>
      <c r="E776" s="434" t="s">
        <v>31</v>
      </c>
      <c r="F776" s="435">
        <v>42864.0</v>
      </c>
      <c r="G776" s="435">
        <v>42954.0</v>
      </c>
      <c r="H776" s="435">
        <v>42959.0</v>
      </c>
      <c r="I776" s="435">
        <v>43080.0</v>
      </c>
      <c r="J776" s="436">
        <v>14.99</v>
      </c>
      <c r="K776" s="436">
        <v>9.99</v>
      </c>
      <c r="L776" s="436">
        <f t="shared" si="292"/>
        <v>5</v>
      </c>
      <c r="M776" s="434">
        <v>8.0</v>
      </c>
      <c r="N776" s="436">
        <f t="shared" si="293"/>
        <v>1.24875</v>
      </c>
    </row>
    <row r="777">
      <c r="A777" s="342"/>
      <c r="B777" s="342"/>
      <c r="C777" s="342"/>
      <c r="D777" s="342"/>
      <c r="E777" s="343"/>
      <c r="F777" s="344"/>
      <c r="G777" s="344"/>
      <c r="H777" s="344"/>
      <c r="I777" s="344"/>
      <c r="J777" s="345"/>
      <c r="K777" s="345"/>
      <c r="L777" s="345"/>
      <c r="M777" s="343"/>
      <c r="N777" s="345"/>
    </row>
    <row r="778">
      <c r="A778" s="87" t="s">
        <v>385</v>
      </c>
      <c r="B778" s="437" t="s">
        <v>384</v>
      </c>
      <c r="C778" s="87">
        <v>818.0</v>
      </c>
      <c r="D778" s="33" t="s">
        <v>1296</v>
      </c>
      <c r="E778" s="87" t="s">
        <v>31</v>
      </c>
      <c r="F778" s="34">
        <v>44258.0</v>
      </c>
      <c r="G778" s="34">
        <v>44351.0</v>
      </c>
      <c r="H778" s="34">
        <v>44351.0</v>
      </c>
      <c r="I778" s="34">
        <v>44354.0</v>
      </c>
      <c r="J778" s="35">
        <v>9.99</v>
      </c>
      <c r="K778" s="35">
        <v>6.99</v>
      </c>
      <c r="L778" s="35">
        <f>J778-K778</f>
        <v>3</v>
      </c>
      <c r="M778" s="33">
        <v>3.0</v>
      </c>
      <c r="N778" s="35">
        <f>K778/M778</f>
        <v>2.33</v>
      </c>
    </row>
    <row r="779">
      <c r="A779" s="354"/>
      <c r="B779" s="354"/>
      <c r="C779" s="354"/>
      <c r="D779" s="355"/>
      <c r="E779" s="354"/>
      <c r="F779" s="356"/>
      <c r="G779" s="356"/>
      <c r="H779" s="356"/>
      <c r="I779" s="356"/>
      <c r="J779" s="357"/>
      <c r="K779" s="357"/>
      <c r="L779" s="357"/>
      <c r="M779" s="355"/>
      <c r="N779" s="357"/>
    </row>
    <row r="780">
      <c r="A780" s="438" t="s">
        <v>387</v>
      </c>
      <c r="B780" s="439" t="s">
        <v>386</v>
      </c>
      <c r="C780" s="439">
        <v>673.0</v>
      </c>
      <c r="D780" s="439" t="s">
        <v>1297</v>
      </c>
      <c r="E780" s="439" t="s">
        <v>31</v>
      </c>
      <c r="F780" s="440">
        <v>43116.0</v>
      </c>
      <c r="G780" s="440">
        <v>43548.0</v>
      </c>
      <c r="H780" s="440">
        <v>43548.0</v>
      </c>
      <c r="I780" s="440">
        <v>43548.0</v>
      </c>
      <c r="J780" s="441">
        <v>39.99</v>
      </c>
      <c r="K780" s="441">
        <v>19.99</v>
      </c>
      <c r="L780" s="441">
        <f>J780-K780</f>
        <v>20</v>
      </c>
      <c r="M780" s="439">
        <v>2.0</v>
      </c>
      <c r="N780" s="441">
        <f>K780/M780</f>
        <v>9.995</v>
      </c>
    </row>
    <row r="781">
      <c r="A781" s="351"/>
      <c r="B781" s="350"/>
      <c r="C781" s="350"/>
      <c r="D781" s="350"/>
      <c r="E781" s="350"/>
      <c r="F781" s="352"/>
      <c r="G781" s="352"/>
      <c r="H781" s="351"/>
      <c r="I781" s="351"/>
      <c r="J781" s="381"/>
      <c r="K781" s="381"/>
      <c r="L781" s="381"/>
      <c r="M781" s="351"/>
      <c r="N781" s="381"/>
    </row>
    <row r="782">
      <c r="A782" s="442" t="s">
        <v>389</v>
      </c>
      <c r="B782" s="442" t="s">
        <v>388</v>
      </c>
      <c r="C782" s="442">
        <v>438.0</v>
      </c>
      <c r="D782" s="443" t="s">
        <v>1300</v>
      </c>
      <c r="E782" s="443" t="s">
        <v>668</v>
      </c>
      <c r="F782" s="444">
        <v>41689.0</v>
      </c>
      <c r="G782" s="444">
        <v>42832.0</v>
      </c>
      <c r="H782" s="444">
        <v>45054.0</v>
      </c>
      <c r="I782" s="444">
        <v>45054.0</v>
      </c>
      <c r="J782" s="445">
        <v>2.49</v>
      </c>
      <c r="K782" s="445">
        <v>2.49</v>
      </c>
      <c r="L782" s="445">
        <f t="shared" ref="L782:L785" si="294">J782-K782</f>
        <v>0</v>
      </c>
      <c r="M782" s="443">
        <v>5.0</v>
      </c>
      <c r="N782" s="445">
        <f t="shared" ref="N782:N785" si="295">K782/M782</f>
        <v>0.498</v>
      </c>
    </row>
    <row r="783">
      <c r="A783" s="446" t="s">
        <v>389</v>
      </c>
      <c r="B783" s="442" t="s">
        <v>390</v>
      </c>
      <c r="C783" s="442">
        <v>107.0</v>
      </c>
      <c r="D783" s="443" t="s">
        <v>1298</v>
      </c>
      <c r="E783" s="443" t="s">
        <v>44</v>
      </c>
      <c r="F783" s="444">
        <v>38317.0</v>
      </c>
      <c r="G783" s="444">
        <v>44292.0</v>
      </c>
      <c r="H783" s="444">
        <v>44292.0</v>
      </c>
      <c r="I783" s="444">
        <v>44292.0</v>
      </c>
      <c r="J783" s="445">
        <v>12.99</v>
      </c>
      <c r="K783" s="445">
        <v>12.99</v>
      </c>
      <c r="L783" s="445">
        <f t="shared" si="294"/>
        <v>0</v>
      </c>
      <c r="M783" s="442">
        <v>2.0</v>
      </c>
      <c r="N783" s="445">
        <f t="shared" si="295"/>
        <v>6.495</v>
      </c>
    </row>
    <row r="784">
      <c r="A784" s="442" t="s">
        <v>389</v>
      </c>
      <c r="B784" s="442"/>
      <c r="C784" s="442">
        <v>653.0</v>
      </c>
      <c r="D784" s="443" t="s">
        <v>1303</v>
      </c>
      <c r="E784" s="443" t="s">
        <v>31</v>
      </c>
      <c r="F784" s="444">
        <v>42795.0</v>
      </c>
      <c r="G784" s="444">
        <v>42870.0</v>
      </c>
      <c r="H784" s="444">
        <v>42870.0</v>
      </c>
      <c r="I784" s="444">
        <v>44943.0</v>
      </c>
      <c r="J784" s="445">
        <v>34.98</v>
      </c>
      <c r="K784" s="445">
        <v>27.98</v>
      </c>
      <c r="L784" s="445">
        <f t="shared" si="294"/>
        <v>7</v>
      </c>
      <c r="M784" s="443">
        <v>100.0</v>
      </c>
      <c r="N784" s="445">
        <f t="shared" si="295"/>
        <v>0.2798</v>
      </c>
    </row>
    <row r="785">
      <c r="A785" s="443" t="s">
        <v>389</v>
      </c>
      <c r="B785" s="443"/>
      <c r="C785" s="443">
        <v>654.0</v>
      </c>
      <c r="D785" s="443" t="s">
        <v>1305</v>
      </c>
      <c r="E785" s="443" t="s">
        <v>31</v>
      </c>
      <c r="F785" s="444">
        <v>44610.0</v>
      </c>
      <c r="G785" s="444">
        <v>44923.0</v>
      </c>
      <c r="H785" s="444">
        <v>44946.0</v>
      </c>
      <c r="I785" s="444">
        <v>45630.0</v>
      </c>
      <c r="J785" s="445">
        <v>79.99</v>
      </c>
      <c r="K785" s="445">
        <v>49.59</v>
      </c>
      <c r="L785" s="445">
        <f t="shared" si="294"/>
        <v>30.4</v>
      </c>
      <c r="M785" s="443">
        <v>67.0</v>
      </c>
      <c r="N785" s="445">
        <f t="shared" si="295"/>
        <v>0.7401492537</v>
      </c>
    </row>
    <row r="786">
      <c r="A786" s="447"/>
      <c r="B786" s="447"/>
      <c r="C786" s="447"/>
      <c r="D786" s="448"/>
      <c r="E786" s="13"/>
      <c r="F786" s="13"/>
      <c r="G786" s="13"/>
      <c r="H786" s="13"/>
      <c r="I786" s="13"/>
      <c r="J786" s="449">
        <f t="shared" ref="J786:M786" si="296">SUM(J783:J785)</f>
        <v>127.96</v>
      </c>
      <c r="K786" s="449">
        <f t="shared" si="296"/>
        <v>90.56</v>
      </c>
      <c r="L786" s="449">
        <f t="shared" si="296"/>
        <v>37.4</v>
      </c>
      <c r="M786" s="448">
        <f t="shared" si="296"/>
        <v>169</v>
      </c>
      <c r="N786" s="449">
        <f>SUM(N783:N785)/M786</f>
        <v>0.04446715535</v>
      </c>
    </row>
    <row r="787">
      <c r="A787" s="442" t="s">
        <v>389</v>
      </c>
      <c r="B787" s="442" t="s">
        <v>391</v>
      </c>
      <c r="C787" s="442">
        <v>1002.0</v>
      </c>
      <c r="D787" s="443" t="s">
        <v>1307</v>
      </c>
      <c r="E787" s="443" t="s">
        <v>663</v>
      </c>
      <c r="F787" s="444">
        <v>43333.0</v>
      </c>
      <c r="G787" s="444">
        <v>43804.0</v>
      </c>
      <c r="H787" s="444">
        <v>43804.0</v>
      </c>
      <c r="I787" s="444">
        <v>43804.0</v>
      </c>
      <c r="J787" s="445">
        <v>19.99</v>
      </c>
      <c r="K787" s="445">
        <v>8.99</v>
      </c>
      <c r="L787" s="445">
        <f t="shared" ref="L787:L788" si="297">J787-K787</f>
        <v>11</v>
      </c>
      <c r="M787" s="443">
        <v>1.0</v>
      </c>
      <c r="N787" s="445">
        <f t="shared" ref="N787:N788" si="298">K787/M787</f>
        <v>8.99</v>
      </c>
    </row>
    <row r="788">
      <c r="A788" s="442" t="s">
        <v>389</v>
      </c>
      <c r="B788" s="442"/>
      <c r="C788" s="442">
        <v>1003.0</v>
      </c>
      <c r="D788" s="443" t="s">
        <v>1308</v>
      </c>
      <c r="E788" s="443" t="s">
        <v>663</v>
      </c>
      <c r="F788" s="444">
        <v>44434.0</v>
      </c>
      <c r="G788" s="444">
        <v>44517.0</v>
      </c>
      <c r="H788" s="444">
        <v>44630.0</v>
      </c>
      <c r="I788" s="444">
        <v>44678.0</v>
      </c>
      <c r="J788" s="445">
        <v>19.99</v>
      </c>
      <c r="K788" s="445">
        <v>12.99</v>
      </c>
      <c r="L788" s="445">
        <f t="shared" si="297"/>
        <v>7</v>
      </c>
      <c r="M788" s="443">
        <v>1.0</v>
      </c>
      <c r="N788" s="445">
        <f t="shared" si="298"/>
        <v>12.99</v>
      </c>
    </row>
    <row r="789">
      <c r="A789" s="447"/>
      <c r="B789" s="447"/>
      <c r="C789" s="447"/>
      <c r="D789" s="448"/>
      <c r="E789" s="448"/>
      <c r="F789" s="450"/>
      <c r="G789" s="450"/>
      <c r="H789" s="450"/>
      <c r="I789" s="450"/>
      <c r="J789" s="449">
        <f t="shared" ref="J789:M789" si="299">SUM(J787:J788)</f>
        <v>39.98</v>
      </c>
      <c r="K789" s="449">
        <f t="shared" si="299"/>
        <v>21.98</v>
      </c>
      <c r="L789" s="449">
        <f t="shared" si="299"/>
        <v>18</v>
      </c>
      <c r="M789" s="448">
        <f t="shared" si="299"/>
        <v>2</v>
      </c>
      <c r="N789" s="449">
        <f>SUM(N787:N788)/M789</f>
        <v>10.99</v>
      </c>
    </row>
    <row r="790">
      <c r="A790" s="443" t="s">
        <v>389</v>
      </c>
      <c r="B790" s="442" t="s">
        <v>392</v>
      </c>
      <c r="C790" s="442">
        <v>175.0</v>
      </c>
      <c r="D790" s="443" t="s">
        <v>1299</v>
      </c>
      <c r="E790" s="443" t="s">
        <v>646</v>
      </c>
      <c r="F790" s="444">
        <v>41770.0</v>
      </c>
      <c r="G790" s="444">
        <v>45048.0</v>
      </c>
      <c r="H790" s="444">
        <v>45048.0</v>
      </c>
      <c r="I790" s="444">
        <v>45048.0</v>
      </c>
      <c r="J790" s="445">
        <v>14.99</v>
      </c>
      <c r="K790" s="445">
        <v>1.49</v>
      </c>
      <c r="L790" s="445">
        <f t="shared" ref="L790:L791" si="300">J790-K790</f>
        <v>13.5</v>
      </c>
      <c r="M790" s="443">
        <v>1.0</v>
      </c>
      <c r="N790" s="445">
        <f t="shared" ref="N790:N791" si="301">K790/M790</f>
        <v>1.49</v>
      </c>
    </row>
    <row r="791">
      <c r="A791" s="243" t="s">
        <v>389</v>
      </c>
      <c r="B791" s="243"/>
      <c r="C791" s="244">
        <v>573.0</v>
      </c>
      <c r="D791" s="243" t="s">
        <v>1304</v>
      </c>
      <c r="E791" s="243" t="s">
        <v>31</v>
      </c>
      <c r="F791" s="245">
        <v>44068.0</v>
      </c>
      <c r="G791" s="245">
        <v>45048.0</v>
      </c>
      <c r="H791" s="245">
        <v>45737.0</v>
      </c>
      <c r="I791" s="245">
        <v>45753.0</v>
      </c>
      <c r="J791" s="246">
        <v>21.99</v>
      </c>
      <c r="K791" s="246">
        <v>0.0</v>
      </c>
      <c r="L791" s="246">
        <f t="shared" si="300"/>
        <v>21.99</v>
      </c>
      <c r="M791" s="243">
        <v>19.0</v>
      </c>
      <c r="N791" s="246">
        <f t="shared" si="301"/>
        <v>0</v>
      </c>
    </row>
    <row r="792">
      <c r="A792" s="447"/>
      <c r="B792" s="447"/>
      <c r="C792" s="447"/>
      <c r="D792" s="448"/>
      <c r="E792" s="448"/>
      <c r="F792" s="450"/>
      <c r="G792" s="450"/>
      <c r="H792" s="450"/>
      <c r="I792" s="450"/>
      <c r="J792" s="449">
        <f t="shared" ref="J792:M792" si="302">SUM(J790:J791)</f>
        <v>36.98</v>
      </c>
      <c r="K792" s="449">
        <f t="shared" si="302"/>
        <v>1.49</v>
      </c>
      <c r="L792" s="449">
        <f t="shared" si="302"/>
        <v>35.49</v>
      </c>
      <c r="M792" s="448">
        <f t="shared" si="302"/>
        <v>20</v>
      </c>
      <c r="N792" s="449">
        <f>SUM(N790:N791)/M792</f>
        <v>0.0745</v>
      </c>
    </row>
    <row r="793">
      <c r="A793" s="442" t="s">
        <v>389</v>
      </c>
      <c r="B793" s="442" t="s">
        <v>393</v>
      </c>
      <c r="C793" s="442">
        <v>519.0</v>
      </c>
      <c r="D793" s="443" t="s">
        <v>1301</v>
      </c>
      <c r="E793" s="443" t="s">
        <v>31</v>
      </c>
      <c r="F793" s="444">
        <v>42255.0</v>
      </c>
      <c r="G793" s="444">
        <v>42939.0</v>
      </c>
      <c r="H793" s="444">
        <v>42939.0</v>
      </c>
      <c r="I793" s="444">
        <v>42939.0</v>
      </c>
      <c r="J793" s="445">
        <v>12.99</v>
      </c>
      <c r="K793" s="445">
        <v>3.99</v>
      </c>
      <c r="L793" s="445">
        <f t="shared" ref="L793:L795" si="303">J793-K793</f>
        <v>9</v>
      </c>
      <c r="M793" s="443">
        <v>1.0</v>
      </c>
      <c r="N793" s="445">
        <f t="shared" ref="N793:N795" si="304">K793/M793</f>
        <v>3.99</v>
      </c>
    </row>
    <row r="794">
      <c r="A794" s="442" t="s">
        <v>389</v>
      </c>
      <c r="B794" s="442" t="s">
        <v>394</v>
      </c>
      <c r="C794" s="442">
        <v>947.0</v>
      </c>
      <c r="D794" s="443" t="s">
        <v>1306</v>
      </c>
      <c r="E794" s="443" t="s">
        <v>663</v>
      </c>
      <c r="F794" s="444">
        <v>42710.0</v>
      </c>
      <c r="G794" s="444">
        <v>44516.0</v>
      </c>
      <c r="H794" s="444">
        <v>44860.0</v>
      </c>
      <c r="I794" s="444">
        <v>44860.0</v>
      </c>
      <c r="J794" s="445">
        <v>44.99</v>
      </c>
      <c r="K794" s="445">
        <v>11.24</v>
      </c>
      <c r="L794" s="445">
        <f t="shared" si="303"/>
        <v>33.75</v>
      </c>
      <c r="M794" s="443">
        <v>1.0</v>
      </c>
      <c r="N794" s="445">
        <f t="shared" si="304"/>
        <v>11.24</v>
      </c>
    </row>
    <row r="795">
      <c r="A795" s="442" t="s">
        <v>389</v>
      </c>
      <c r="B795" s="442" t="s">
        <v>395</v>
      </c>
      <c r="C795" s="442">
        <v>904.0</v>
      </c>
      <c r="D795" s="443" t="s">
        <v>1302</v>
      </c>
      <c r="E795" s="443" t="s">
        <v>31</v>
      </c>
      <c r="F795" s="444">
        <v>42584.0</v>
      </c>
      <c r="G795" s="444">
        <v>42754.0</v>
      </c>
      <c r="H795" s="444">
        <v>42757.0</v>
      </c>
      <c r="I795" s="444">
        <v>44664.0</v>
      </c>
      <c r="J795" s="445">
        <v>14.99</v>
      </c>
      <c r="K795" s="445">
        <v>5.99</v>
      </c>
      <c r="L795" s="445">
        <f t="shared" si="303"/>
        <v>9</v>
      </c>
      <c r="M795" s="443">
        <v>2.0</v>
      </c>
      <c r="N795" s="445">
        <f t="shared" si="304"/>
        <v>2.995</v>
      </c>
    </row>
    <row r="796">
      <c r="A796" s="451"/>
      <c r="B796" s="451"/>
      <c r="C796" s="451"/>
      <c r="D796" s="452"/>
      <c r="E796" s="452"/>
      <c r="F796" s="453"/>
      <c r="G796" s="453"/>
      <c r="H796" s="453"/>
      <c r="I796" s="453"/>
      <c r="J796" s="454"/>
      <c r="K796" s="454"/>
      <c r="L796" s="454"/>
      <c r="M796" s="452"/>
      <c r="N796" s="454"/>
    </row>
    <row r="797">
      <c r="A797" s="331" t="s">
        <v>397</v>
      </c>
      <c r="B797" s="331" t="s">
        <v>396</v>
      </c>
      <c r="C797" s="331">
        <v>1011.0</v>
      </c>
      <c r="D797" s="304" t="s">
        <v>1309</v>
      </c>
      <c r="E797" s="304" t="s">
        <v>663</v>
      </c>
      <c r="F797" s="455">
        <v>44588.0</v>
      </c>
      <c r="G797" s="455">
        <v>44678.0</v>
      </c>
      <c r="H797" s="455">
        <v>44678.0</v>
      </c>
      <c r="I797" s="455">
        <v>44678.0</v>
      </c>
      <c r="J797" s="456">
        <v>39.99</v>
      </c>
      <c r="K797" s="456">
        <v>19.99</v>
      </c>
      <c r="L797" s="456">
        <f>J797-K797</f>
        <v>20</v>
      </c>
      <c r="M797" s="331">
        <v>1.0</v>
      </c>
      <c r="N797" s="456">
        <f>K797/M797</f>
        <v>19.99</v>
      </c>
    </row>
    <row r="798">
      <c r="A798" s="24"/>
      <c r="B798" s="24"/>
      <c r="C798" s="24"/>
      <c r="D798" s="112"/>
      <c r="E798" s="112"/>
      <c r="F798" s="418"/>
      <c r="G798" s="418"/>
      <c r="H798" s="112"/>
      <c r="I798" s="112"/>
      <c r="J798" s="419"/>
      <c r="K798" s="419"/>
      <c r="L798" s="419"/>
      <c r="M798" s="112"/>
      <c r="N798" s="419"/>
    </row>
    <row r="799">
      <c r="A799" s="87" t="s">
        <v>399</v>
      </c>
      <c r="B799" s="87" t="s">
        <v>398</v>
      </c>
      <c r="C799" s="87">
        <v>853.0</v>
      </c>
      <c r="D799" s="33" t="s">
        <v>1310</v>
      </c>
      <c r="E799" s="33" t="s">
        <v>31</v>
      </c>
      <c r="F799" s="34">
        <v>43625.0</v>
      </c>
      <c r="G799" s="34">
        <v>44431.0</v>
      </c>
      <c r="H799" s="34">
        <v>44436.0</v>
      </c>
      <c r="I799" s="34">
        <v>44446.0</v>
      </c>
      <c r="J799" s="35">
        <v>19.99</v>
      </c>
      <c r="K799" s="35">
        <v>11.99</v>
      </c>
      <c r="L799" s="35">
        <f t="shared" ref="L799:L800" si="305">J799-K799</f>
        <v>8</v>
      </c>
      <c r="M799" s="33">
        <v>8.0</v>
      </c>
      <c r="N799" s="35">
        <f t="shared" ref="N799:N800" si="306">K799/M799</f>
        <v>1.49875</v>
      </c>
    </row>
    <row r="800">
      <c r="A800" s="457" t="s">
        <v>399</v>
      </c>
      <c r="B800" s="33"/>
      <c r="C800" s="33">
        <v>1044.0</v>
      </c>
      <c r="D800" s="33" t="s">
        <v>1311</v>
      </c>
      <c r="E800" s="33" t="s">
        <v>74</v>
      </c>
      <c r="F800" s="34">
        <v>45568.0</v>
      </c>
      <c r="G800" s="34">
        <v>45602.0</v>
      </c>
      <c r="H800" s="34">
        <v>45604.0</v>
      </c>
      <c r="I800" s="34">
        <v>45623.0</v>
      </c>
      <c r="J800" s="86">
        <v>34.99</v>
      </c>
      <c r="K800" s="86">
        <v>23.44</v>
      </c>
      <c r="L800" s="86">
        <f t="shared" si="305"/>
        <v>11.55</v>
      </c>
      <c r="M800" s="33">
        <v>34.0</v>
      </c>
      <c r="N800" s="35">
        <f t="shared" si="306"/>
        <v>0.6894117647</v>
      </c>
    </row>
    <row r="801">
      <c r="A801" s="346"/>
      <c r="B801" s="346"/>
      <c r="C801" s="346"/>
      <c r="D801" s="30"/>
      <c r="E801" s="30"/>
      <c r="F801" s="31"/>
      <c r="G801" s="31"/>
      <c r="H801" s="31"/>
      <c r="I801" s="31"/>
      <c r="J801" s="32">
        <f t="shared" ref="J801:M801" si="307">SUM(J799:J800)</f>
        <v>54.98</v>
      </c>
      <c r="K801" s="32">
        <f t="shared" si="307"/>
        <v>35.43</v>
      </c>
      <c r="L801" s="32">
        <f t="shared" si="307"/>
        <v>19.55</v>
      </c>
      <c r="M801" s="30">
        <f t="shared" si="307"/>
        <v>42</v>
      </c>
      <c r="N801" s="32">
        <f>SUM(N799:N800)/M801</f>
        <v>0.05209908964</v>
      </c>
    </row>
    <row r="802">
      <c r="A802" s="354"/>
      <c r="B802" s="354"/>
      <c r="C802" s="354"/>
      <c r="D802" s="355"/>
      <c r="E802" s="355"/>
      <c r="F802" s="356"/>
      <c r="G802" s="356"/>
      <c r="H802" s="356"/>
      <c r="I802" s="356"/>
      <c r="J802" s="357"/>
      <c r="K802" s="357"/>
      <c r="L802" s="357"/>
      <c r="M802" s="355"/>
      <c r="N802" s="357"/>
    </row>
    <row r="803">
      <c r="A803" s="458" t="s">
        <v>401</v>
      </c>
      <c r="B803" s="458" t="s">
        <v>400</v>
      </c>
      <c r="C803" s="458">
        <v>705.0</v>
      </c>
      <c r="D803" s="459" t="s">
        <v>1312</v>
      </c>
      <c r="E803" s="459" t="s">
        <v>31</v>
      </c>
      <c r="F803" s="460">
        <v>42654.0</v>
      </c>
      <c r="G803" s="460">
        <v>42951.0</v>
      </c>
      <c r="H803" s="460">
        <v>42998.0</v>
      </c>
      <c r="I803" s="460">
        <v>44385.0</v>
      </c>
      <c r="J803" s="461">
        <v>9.99</v>
      </c>
      <c r="K803" s="461">
        <v>4.99</v>
      </c>
      <c r="L803" s="461">
        <f t="shared" ref="L803:L804" si="308">J803-K803</f>
        <v>5</v>
      </c>
      <c r="M803" s="459">
        <v>10.0</v>
      </c>
      <c r="N803" s="461">
        <f t="shared" ref="N803:N804" si="309">K803/M803</f>
        <v>0.499</v>
      </c>
    </row>
    <row r="804">
      <c r="A804" s="459" t="s">
        <v>401</v>
      </c>
      <c r="B804" s="459"/>
      <c r="C804" s="459">
        <v>1050.0</v>
      </c>
      <c r="D804" s="459" t="s">
        <v>1313</v>
      </c>
      <c r="E804" s="459" t="s">
        <v>31</v>
      </c>
      <c r="F804" s="460">
        <v>45561.0</v>
      </c>
      <c r="G804" s="460">
        <v>45651.0</v>
      </c>
      <c r="H804" s="462">
        <v>45694.0</v>
      </c>
      <c r="I804" s="462">
        <v>45697.0</v>
      </c>
      <c r="J804" s="463">
        <v>19.99</v>
      </c>
      <c r="K804" s="463">
        <v>0.0</v>
      </c>
      <c r="L804" s="463">
        <f t="shared" si="308"/>
        <v>19.99</v>
      </c>
      <c r="M804" s="458">
        <v>13.0</v>
      </c>
      <c r="N804" s="463">
        <f t="shared" si="309"/>
        <v>0</v>
      </c>
    </row>
    <row r="805">
      <c r="A805" s="464"/>
      <c r="B805" s="464"/>
      <c r="C805" s="464"/>
      <c r="D805" s="464"/>
      <c r="E805" s="464"/>
      <c r="F805" s="465"/>
      <c r="G805" s="465"/>
      <c r="H805" s="464"/>
      <c r="I805" s="464"/>
      <c r="J805" s="466">
        <f t="shared" ref="J805:M805" si="310">SUM(J803:J804)</f>
        <v>29.98</v>
      </c>
      <c r="K805" s="466">
        <f t="shared" si="310"/>
        <v>4.99</v>
      </c>
      <c r="L805" s="466">
        <f t="shared" si="310"/>
        <v>24.99</v>
      </c>
      <c r="M805" s="464">
        <f t="shared" si="310"/>
        <v>23</v>
      </c>
      <c r="N805" s="466">
        <f>SUM(N803:N804)/M805</f>
        <v>0.02169565217</v>
      </c>
    </row>
    <row r="806">
      <c r="A806" s="392"/>
      <c r="B806" s="392"/>
      <c r="C806" s="392"/>
      <c r="D806" s="393"/>
      <c r="E806" s="393"/>
      <c r="F806" s="394"/>
      <c r="G806" s="394"/>
      <c r="H806" s="394"/>
      <c r="I806" s="394"/>
      <c r="J806" s="395"/>
      <c r="K806" s="395"/>
      <c r="L806" s="395"/>
      <c r="M806" s="393"/>
      <c r="N806" s="395"/>
    </row>
    <row r="807">
      <c r="A807" s="346" t="s">
        <v>403</v>
      </c>
      <c r="B807" s="346" t="s">
        <v>402</v>
      </c>
      <c r="C807" s="346">
        <v>805.0</v>
      </c>
      <c r="D807" s="346" t="s">
        <v>1737</v>
      </c>
      <c r="E807" s="30" t="s">
        <v>31</v>
      </c>
      <c r="F807" s="31">
        <v>42752.0</v>
      </c>
      <c r="G807" s="31">
        <v>43519.0</v>
      </c>
      <c r="H807" s="31">
        <v>43520.0</v>
      </c>
      <c r="I807" s="31">
        <v>43520.0</v>
      </c>
      <c r="J807" s="32">
        <v>19.99</v>
      </c>
      <c r="K807" s="32">
        <v>3.99</v>
      </c>
      <c r="L807" s="32">
        <f>J807-K807</f>
        <v>16</v>
      </c>
      <c r="M807" s="30">
        <v>3.0</v>
      </c>
      <c r="N807" s="32">
        <f>K807/M807</f>
        <v>1.33</v>
      </c>
    </row>
    <row r="808">
      <c r="A808" s="354"/>
      <c r="B808" s="354"/>
      <c r="C808" s="354"/>
      <c r="D808" s="354"/>
      <c r="E808" s="355"/>
      <c r="F808" s="356"/>
      <c r="G808" s="356"/>
      <c r="H808" s="356"/>
      <c r="I808" s="356"/>
      <c r="J808" s="357"/>
      <c r="K808" s="357"/>
      <c r="L808" s="357"/>
      <c r="M808" s="355"/>
      <c r="N808" s="357"/>
    </row>
    <row r="809">
      <c r="A809" s="87" t="s">
        <v>405</v>
      </c>
      <c r="B809" s="87" t="s">
        <v>404</v>
      </c>
      <c r="C809" s="87">
        <v>217.0</v>
      </c>
      <c r="D809" s="87" t="s">
        <v>1316</v>
      </c>
      <c r="E809" s="87" t="s">
        <v>646</v>
      </c>
      <c r="F809" s="34">
        <v>41493.0</v>
      </c>
      <c r="G809" s="34">
        <v>42187.0</v>
      </c>
      <c r="H809" s="34">
        <v>42187.0</v>
      </c>
      <c r="I809" s="34">
        <v>42187.0</v>
      </c>
      <c r="J809" s="35">
        <v>0.0</v>
      </c>
      <c r="K809" s="35">
        <v>0.0</v>
      </c>
      <c r="L809" s="35">
        <f t="shared" ref="L809:L811" si="311">J809-K809</f>
        <v>0</v>
      </c>
      <c r="M809" s="33">
        <v>1.0</v>
      </c>
      <c r="N809" s="35">
        <f t="shared" ref="N809:N811" si="312">K809/M809</f>
        <v>0</v>
      </c>
    </row>
    <row r="810">
      <c r="A810" s="87" t="s">
        <v>405</v>
      </c>
      <c r="B810" s="87" t="s">
        <v>406</v>
      </c>
      <c r="C810" s="87">
        <v>891.0</v>
      </c>
      <c r="D810" s="87" t="s">
        <v>1317</v>
      </c>
      <c r="E810" s="87" t="s">
        <v>31</v>
      </c>
      <c r="F810" s="407">
        <v>42143.0</v>
      </c>
      <c r="G810" s="407">
        <v>43564.0</v>
      </c>
      <c r="H810" s="407">
        <v>43835.0</v>
      </c>
      <c r="I810" s="407">
        <v>43835.0</v>
      </c>
      <c r="J810" s="408">
        <v>74.98</v>
      </c>
      <c r="K810" s="408">
        <v>24.98</v>
      </c>
      <c r="L810" s="35">
        <f t="shared" si="311"/>
        <v>50</v>
      </c>
      <c r="M810" s="87">
        <v>10.0</v>
      </c>
      <c r="N810" s="35">
        <f t="shared" si="312"/>
        <v>2.498</v>
      </c>
    </row>
    <row r="811">
      <c r="A811" s="87" t="s">
        <v>405</v>
      </c>
      <c r="B811" s="87"/>
      <c r="C811" s="87">
        <v>557.0</v>
      </c>
      <c r="D811" s="87" t="s">
        <v>1323</v>
      </c>
      <c r="E811" s="87" t="s">
        <v>31</v>
      </c>
      <c r="F811" s="407">
        <v>44175.0</v>
      </c>
      <c r="G811" s="407">
        <v>44607.0</v>
      </c>
      <c r="H811" s="407">
        <v>44609.0</v>
      </c>
      <c r="I811" s="407">
        <v>44652.0</v>
      </c>
      <c r="J811" s="408">
        <v>49.99</v>
      </c>
      <c r="K811" s="408">
        <v>33.49</v>
      </c>
      <c r="L811" s="35">
        <f t="shared" si="311"/>
        <v>16.5</v>
      </c>
      <c r="M811" s="87">
        <v>83.0</v>
      </c>
      <c r="N811" s="35">
        <f t="shared" si="312"/>
        <v>0.4034939759</v>
      </c>
    </row>
    <row r="812">
      <c r="A812" s="346"/>
      <c r="B812" s="346"/>
      <c r="C812" s="346"/>
      <c r="D812" s="30"/>
      <c r="E812" s="30"/>
      <c r="F812" s="31"/>
      <c r="G812" s="31"/>
      <c r="H812" s="30"/>
      <c r="I812" s="30"/>
      <c r="J812" s="32">
        <f t="shared" ref="J812:M812" si="313">SUM(J810:J811)</f>
        <v>124.97</v>
      </c>
      <c r="K812" s="32">
        <f t="shared" si="313"/>
        <v>58.47</v>
      </c>
      <c r="L812" s="32">
        <f t="shared" si="313"/>
        <v>66.5</v>
      </c>
      <c r="M812" s="30">
        <f t="shared" si="313"/>
        <v>93</v>
      </c>
      <c r="N812" s="32">
        <f>SUM(N810:N811)/M812</f>
        <v>0.03119885996</v>
      </c>
    </row>
    <row r="813">
      <c r="A813" s="87" t="s">
        <v>405</v>
      </c>
      <c r="B813" s="87" t="s">
        <v>407</v>
      </c>
      <c r="C813" s="87">
        <v>901.0</v>
      </c>
      <c r="D813" s="33" t="s">
        <v>1326</v>
      </c>
      <c r="E813" s="33" t="s">
        <v>31</v>
      </c>
      <c r="F813" s="34">
        <v>44686.0</v>
      </c>
      <c r="G813" s="34">
        <v>45083.0</v>
      </c>
      <c r="H813" s="34">
        <v>45083.0</v>
      </c>
      <c r="I813" s="34">
        <v>45083.0</v>
      </c>
      <c r="J813" s="35">
        <v>19.99</v>
      </c>
      <c r="K813" s="35">
        <v>0.0</v>
      </c>
      <c r="L813" s="35">
        <f t="shared" ref="L813:L824" si="314">J813-K813</f>
        <v>19.99</v>
      </c>
      <c r="M813" s="33">
        <v>1.0</v>
      </c>
      <c r="N813" s="35">
        <f t="shared" ref="N813:N824" si="315">K813/M813</f>
        <v>0</v>
      </c>
    </row>
    <row r="814">
      <c r="A814" s="87" t="s">
        <v>405</v>
      </c>
      <c r="B814" s="87" t="s">
        <v>408</v>
      </c>
      <c r="C814" s="87">
        <v>869.0</v>
      </c>
      <c r="D814" s="33" t="s">
        <v>1325</v>
      </c>
      <c r="E814" s="33" t="s">
        <v>31</v>
      </c>
      <c r="F814" s="34">
        <v>44455.0</v>
      </c>
      <c r="G814" s="34">
        <v>45176.0</v>
      </c>
      <c r="H814" s="34">
        <v>45176.0</v>
      </c>
      <c r="I814" s="34">
        <v>45176.0</v>
      </c>
      <c r="J814" s="35">
        <v>19.99</v>
      </c>
      <c r="K814" s="35">
        <v>0.0</v>
      </c>
      <c r="L814" s="35">
        <f t="shared" si="314"/>
        <v>19.99</v>
      </c>
      <c r="M814" s="33">
        <v>1.0</v>
      </c>
      <c r="N814" s="35">
        <f t="shared" si="315"/>
        <v>0</v>
      </c>
    </row>
    <row r="815">
      <c r="A815" s="87" t="s">
        <v>405</v>
      </c>
      <c r="B815" s="87" t="s">
        <v>409</v>
      </c>
      <c r="C815" s="87">
        <v>804.0</v>
      </c>
      <c r="D815" s="87" t="s">
        <v>1324</v>
      </c>
      <c r="E815" s="87" t="s">
        <v>31</v>
      </c>
      <c r="F815" s="34">
        <v>44439.0</v>
      </c>
      <c r="G815" s="34">
        <v>44708.0</v>
      </c>
      <c r="H815" s="34">
        <v>44817.0</v>
      </c>
      <c r="I815" s="34">
        <v>45451.0</v>
      </c>
      <c r="J815" s="35">
        <v>29.99</v>
      </c>
      <c r="K815" s="35">
        <v>14.99</v>
      </c>
      <c r="L815" s="35">
        <f t="shared" si="314"/>
        <v>15</v>
      </c>
      <c r="M815" s="33">
        <v>24.0</v>
      </c>
      <c r="N815" s="35">
        <f t="shared" si="315"/>
        <v>0.6245833333</v>
      </c>
    </row>
    <row r="816">
      <c r="A816" s="87" t="s">
        <v>405</v>
      </c>
      <c r="B816" s="87" t="s">
        <v>410</v>
      </c>
      <c r="C816" s="406">
        <v>739.0</v>
      </c>
      <c r="D816" s="33" t="s">
        <v>1328</v>
      </c>
      <c r="E816" s="33" t="s">
        <v>31</v>
      </c>
      <c r="F816" s="34">
        <v>44861.0</v>
      </c>
      <c r="G816" s="34">
        <v>45542.0</v>
      </c>
      <c r="H816" s="34">
        <v>45549.0</v>
      </c>
      <c r="I816" s="34">
        <v>45549.0</v>
      </c>
      <c r="J816" s="86">
        <v>19.99</v>
      </c>
      <c r="K816" s="86">
        <v>0.0</v>
      </c>
      <c r="L816" s="35">
        <f t="shared" si="314"/>
        <v>19.99</v>
      </c>
      <c r="M816" s="87">
        <v>2.0</v>
      </c>
      <c r="N816" s="35">
        <f t="shared" si="315"/>
        <v>0</v>
      </c>
    </row>
    <row r="817">
      <c r="A817" s="87" t="s">
        <v>405</v>
      </c>
      <c r="B817" s="87" t="s">
        <v>411</v>
      </c>
      <c r="C817" s="87">
        <v>688.0</v>
      </c>
      <c r="D817" s="33" t="s">
        <v>1318</v>
      </c>
      <c r="E817" s="33" t="s">
        <v>31</v>
      </c>
      <c r="F817" s="34">
        <v>42640.0</v>
      </c>
      <c r="G817" s="34">
        <v>42950.0</v>
      </c>
      <c r="H817" s="34">
        <v>43059.0</v>
      </c>
      <c r="I817" s="34">
        <v>44917.0</v>
      </c>
      <c r="J817" s="35">
        <v>9.99</v>
      </c>
      <c r="K817" s="35">
        <v>5.99</v>
      </c>
      <c r="L817" s="35">
        <f t="shared" si="314"/>
        <v>4</v>
      </c>
      <c r="M817" s="33">
        <v>5.0</v>
      </c>
      <c r="N817" s="35">
        <f t="shared" si="315"/>
        <v>1.198</v>
      </c>
    </row>
    <row r="818">
      <c r="A818" s="87" t="s">
        <v>405</v>
      </c>
      <c r="B818" s="87" t="s">
        <v>412</v>
      </c>
      <c r="C818" s="87">
        <v>814.0</v>
      </c>
      <c r="D818" s="33" t="s">
        <v>1322</v>
      </c>
      <c r="E818" s="87" t="s">
        <v>31</v>
      </c>
      <c r="F818" s="34">
        <v>44070.0</v>
      </c>
      <c r="G818" s="34">
        <v>44398.0</v>
      </c>
      <c r="H818" s="34">
        <v>44445.0</v>
      </c>
      <c r="I818" s="34">
        <v>44448.0</v>
      </c>
      <c r="J818" s="35">
        <v>19.99</v>
      </c>
      <c r="K818" s="35">
        <v>4.99</v>
      </c>
      <c r="L818" s="35">
        <f t="shared" si="314"/>
        <v>15</v>
      </c>
      <c r="M818" s="33">
        <v>11.0</v>
      </c>
      <c r="N818" s="35">
        <f t="shared" si="315"/>
        <v>0.4536363636</v>
      </c>
    </row>
    <row r="819">
      <c r="A819" s="87" t="s">
        <v>405</v>
      </c>
      <c r="B819" s="87" t="s">
        <v>413</v>
      </c>
      <c r="C819" s="87">
        <v>518.0</v>
      </c>
      <c r="D819" s="33" t="s">
        <v>1319</v>
      </c>
      <c r="E819" s="33" t="s">
        <v>31</v>
      </c>
      <c r="F819" s="34">
        <v>42824.0</v>
      </c>
      <c r="G819" s="34">
        <v>44431.0</v>
      </c>
      <c r="H819" s="34">
        <v>44566.0</v>
      </c>
      <c r="I819" s="34">
        <v>44569.0</v>
      </c>
      <c r="J819" s="35">
        <v>14.99</v>
      </c>
      <c r="K819" s="35">
        <v>1.49</v>
      </c>
      <c r="L819" s="35">
        <f t="shared" si="314"/>
        <v>13.5</v>
      </c>
      <c r="M819" s="33">
        <v>20.0</v>
      </c>
      <c r="N819" s="35">
        <f t="shared" si="315"/>
        <v>0.0745</v>
      </c>
    </row>
    <row r="820">
      <c r="A820" s="87" t="s">
        <v>405</v>
      </c>
      <c r="B820" s="87" t="s">
        <v>414</v>
      </c>
      <c r="C820" s="87">
        <v>490.0</v>
      </c>
      <c r="D820" s="33" t="s">
        <v>1321</v>
      </c>
      <c r="E820" s="33" t="s">
        <v>31</v>
      </c>
      <c r="F820" s="34">
        <v>43896.0</v>
      </c>
      <c r="G820" s="34">
        <v>44915.0</v>
      </c>
      <c r="H820" s="34">
        <v>44933.0</v>
      </c>
      <c r="I820" s="34">
        <v>44936.0</v>
      </c>
      <c r="J820" s="35">
        <v>9.99</v>
      </c>
      <c r="K820" s="35">
        <v>0.0</v>
      </c>
      <c r="L820" s="35">
        <f t="shared" si="314"/>
        <v>9.99</v>
      </c>
      <c r="M820" s="33">
        <v>3.0</v>
      </c>
      <c r="N820" s="35">
        <f t="shared" si="315"/>
        <v>0</v>
      </c>
    </row>
    <row r="821">
      <c r="A821" s="87" t="s">
        <v>405</v>
      </c>
      <c r="B821" s="87" t="s">
        <v>415</v>
      </c>
      <c r="C821" s="87">
        <v>995.0</v>
      </c>
      <c r="D821" s="33" t="s">
        <v>1329</v>
      </c>
      <c r="E821" s="33" t="s">
        <v>663</v>
      </c>
      <c r="F821" s="34">
        <v>42935.0</v>
      </c>
      <c r="G821" s="34">
        <v>43472.0</v>
      </c>
      <c r="H821" s="34">
        <v>43543.0</v>
      </c>
      <c r="I821" s="34">
        <v>43543.0</v>
      </c>
      <c r="J821" s="35">
        <v>24.99</v>
      </c>
      <c r="K821" s="35">
        <v>14.99</v>
      </c>
      <c r="L821" s="35">
        <f t="shared" si="314"/>
        <v>10</v>
      </c>
      <c r="M821" s="33">
        <v>1.0</v>
      </c>
      <c r="N821" s="35">
        <f t="shared" si="315"/>
        <v>14.99</v>
      </c>
    </row>
    <row r="822">
      <c r="A822" s="42" t="s">
        <v>405</v>
      </c>
      <c r="B822" s="42" t="s">
        <v>416</v>
      </c>
      <c r="C822" s="43">
        <v>1079.0</v>
      </c>
      <c r="D822" s="42" t="s">
        <v>1315</v>
      </c>
      <c r="E822" s="42" t="s">
        <v>646</v>
      </c>
      <c r="F822" s="44">
        <v>40795.0</v>
      </c>
      <c r="G822" s="44">
        <v>45734.0</v>
      </c>
      <c r="H822" s="44">
        <v>45742.0</v>
      </c>
      <c r="I822" s="44">
        <v>45751.0</v>
      </c>
      <c r="J822" s="45">
        <v>19.99</v>
      </c>
      <c r="K822" s="45">
        <v>2.99</v>
      </c>
      <c r="L822" s="45">
        <f t="shared" si="314"/>
        <v>17</v>
      </c>
      <c r="M822" s="42">
        <v>23.0</v>
      </c>
      <c r="N822" s="45">
        <f t="shared" si="315"/>
        <v>0.13</v>
      </c>
    </row>
    <row r="823">
      <c r="A823" s="87" t="s">
        <v>405</v>
      </c>
      <c r="B823" s="87" t="s">
        <v>417</v>
      </c>
      <c r="C823" s="87">
        <v>864.0</v>
      </c>
      <c r="D823" s="87" t="s">
        <v>1320</v>
      </c>
      <c r="E823" s="87" t="s">
        <v>31</v>
      </c>
      <c r="F823" s="34">
        <v>43784.0</v>
      </c>
      <c r="G823" s="34">
        <v>44455.0</v>
      </c>
      <c r="H823" s="34">
        <v>44455.0</v>
      </c>
      <c r="I823" s="34">
        <v>44455.0</v>
      </c>
      <c r="J823" s="35">
        <v>44.99</v>
      </c>
      <c r="K823" s="35">
        <v>26.99</v>
      </c>
      <c r="L823" s="35">
        <f t="shared" si="314"/>
        <v>18</v>
      </c>
      <c r="M823" s="33">
        <v>1.0</v>
      </c>
      <c r="N823" s="35">
        <f t="shared" si="315"/>
        <v>26.99</v>
      </c>
    </row>
    <row r="824">
      <c r="A824" s="33" t="s">
        <v>405</v>
      </c>
      <c r="B824" s="87"/>
      <c r="C824" s="87">
        <v>1030.0</v>
      </c>
      <c r="D824" s="33" t="s">
        <v>1331</v>
      </c>
      <c r="E824" s="33" t="s">
        <v>74</v>
      </c>
      <c r="F824" s="34">
        <v>45232.0</v>
      </c>
      <c r="G824" s="34">
        <v>45337.0</v>
      </c>
      <c r="H824" s="34">
        <v>45350.0</v>
      </c>
      <c r="I824" s="34">
        <v>45354.0</v>
      </c>
      <c r="J824" s="86">
        <v>59.99</v>
      </c>
      <c r="K824" s="86">
        <v>15.99</v>
      </c>
      <c r="L824" s="86">
        <f t="shared" si="314"/>
        <v>44</v>
      </c>
      <c r="M824" s="33">
        <v>17.0</v>
      </c>
      <c r="N824" s="35">
        <f t="shared" si="315"/>
        <v>0.9405882353</v>
      </c>
    </row>
    <row r="825">
      <c r="A825" s="346"/>
      <c r="B825" s="346"/>
      <c r="C825" s="346"/>
      <c r="D825" s="30"/>
      <c r="E825" s="30"/>
      <c r="F825" s="31"/>
      <c r="G825" s="31"/>
      <c r="H825" s="30"/>
      <c r="I825" s="30"/>
      <c r="J825" s="32">
        <f t="shared" ref="J825:M825" si="316">SUM(J823:J824)</f>
        <v>104.98</v>
      </c>
      <c r="K825" s="32">
        <f t="shared" si="316"/>
        <v>42.98</v>
      </c>
      <c r="L825" s="32">
        <f t="shared" si="316"/>
        <v>62</v>
      </c>
      <c r="M825" s="30">
        <f t="shared" si="316"/>
        <v>18</v>
      </c>
      <c r="N825" s="32">
        <f>SUM(N823:N824)/M825</f>
        <v>1.551699346</v>
      </c>
    </row>
    <row r="826">
      <c r="A826" s="87" t="s">
        <v>405</v>
      </c>
      <c r="B826" s="87" t="s">
        <v>418</v>
      </c>
      <c r="C826" s="406">
        <v>924.0</v>
      </c>
      <c r="D826" s="33" t="s">
        <v>1327</v>
      </c>
      <c r="E826" s="33" t="s">
        <v>31</v>
      </c>
      <c r="F826" s="34">
        <v>44833.0</v>
      </c>
      <c r="G826" s="34">
        <v>45482.0</v>
      </c>
      <c r="H826" s="34">
        <v>45484.0</v>
      </c>
      <c r="I826" s="34">
        <v>45484.0</v>
      </c>
      <c r="J826" s="35">
        <v>24.99</v>
      </c>
      <c r="K826" s="35">
        <v>9.9</v>
      </c>
      <c r="L826" s="35">
        <f t="shared" ref="L826:L827" si="317">J826-K826</f>
        <v>15.09</v>
      </c>
      <c r="M826" s="87">
        <v>2.0</v>
      </c>
      <c r="N826" s="35">
        <f t="shared" ref="N826:N827" si="318">K826/M826</f>
        <v>4.95</v>
      </c>
    </row>
    <row r="827">
      <c r="A827" s="87" t="s">
        <v>405</v>
      </c>
      <c r="B827" s="87" t="s">
        <v>419</v>
      </c>
      <c r="C827" s="87">
        <v>969.0</v>
      </c>
      <c r="D827" s="33" t="s">
        <v>1330</v>
      </c>
      <c r="E827" s="33" t="s">
        <v>663</v>
      </c>
      <c r="F827" s="34">
        <v>44693.0</v>
      </c>
      <c r="G827" s="34">
        <v>45048.0</v>
      </c>
      <c r="H827" s="34">
        <v>45048.0</v>
      </c>
      <c r="I827" s="34">
        <v>45048.0</v>
      </c>
      <c r="J827" s="35">
        <v>19.99</v>
      </c>
      <c r="K827" s="35">
        <v>12.99</v>
      </c>
      <c r="L827" s="35">
        <f t="shared" si="317"/>
        <v>7</v>
      </c>
      <c r="M827" s="33">
        <v>1.0</v>
      </c>
      <c r="N827" s="35">
        <f t="shared" si="318"/>
        <v>12.99</v>
      </c>
    </row>
    <row r="828">
      <c r="A828" s="354"/>
      <c r="B828" s="354"/>
      <c r="C828" s="354"/>
      <c r="D828" s="355"/>
      <c r="E828" s="355"/>
      <c r="F828" s="356"/>
      <c r="G828" s="356"/>
      <c r="H828" s="355"/>
      <c r="I828" s="355"/>
      <c r="J828" s="357"/>
      <c r="K828" s="357"/>
      <c r="L828" s="357"/>
      <c r="M828" s="355"/>
      <c r="N828" s="357"/>
    </row>
    <row r="829">
      <c r="A829" s="382" t="s">
        <v>421</v>
      </c>
      <c r="B829" s="382" t="s">
        <v>420</v>
      </c>
      <c r="C829" s="382">
        <v>1077.0</v>
      </c>
      <c r="D829" s="382" t="s">
        <v>1333</v>
      </c>
      <c r="E829" s="382" t="s">
        <v>74</v>
      </c>
      <c r="F829" s="467">
        <v>45230.0</v>
      </c>
      <c r="G829" s="467">
        <v>45725.0</v>
      </c>
      <c r="H829" s="467">
        <v>45725.0</v>
      </c>
      <c r="I829" s="467">
        <v>45725.0</v>
      </c>
      <c r="J829" s="468">
        <v>19.99</v>
      </c>
      <c r="K829" s="468">
        <v>11.99</v>
      </c>
      <c r="L829" s="385">
        <f t="shared" ref="L829:L830" si="319">J829-K829</f>
        <v>8</v>
      </c>
      <c r="M829" s="382">
        <v>1.0</v>
      </c>
      <c r="N829" s="385">
        <f t="shared" ref="N829:N830" si="320">K829/M829</f>
        <v>11.99</v>
      </c>
    </row>
    <row r="830">
      <c r="A830" s="382" t="s">
        <v>421</v>
      </c>
      <c r="B830" s="382" t="s">
        <v>422</v>
      </c>
      <c r="C830" s="382">
        <v>785.0</v>
      </c>
      <c r="D830" s="383" t="s">
        <v>1332</v>
      </c>
      <c r="E830" s="383" t="s">
        <v>31</v>
      </c>
      <c r="F830" s="384">
        <v>42752.0</v>
      </c>
      <c r="G830" s="384">
        <v>42859.0</v>
      </c>
      <c r="H830" s="467">
        <v>45641.0</v>
      </c>
      <c r="I830" s="467">
        <v>45641.0</v>
      </c>
      <c r="J830" s="385">
        <v>8.99</v>
      </c>
      <c r="K830" s="385">
        <v>3.99</v>
      </c>
      <c r="L830" s="385">
        <f t="shared" si="319"/>
        <v>5</v>
      </c>
      <c r="M830" s="382">
        <v>3.0</v>
      </c>
      <c r="N830" s="385">
        <f t="shared" si="320"/>
        <v>1.33</v>
      </c>
    </row>
    <row r="831">
      <c r="A831" s="469"/>
      <c r="B831" s="469"/>
      <c r="C831" s="469"/>
      <c r="D831" s="349"/>
      <c r="E831" s="349"/>
      <c r="F831" s="470"/>
      <c r="G831" s="470"/>
      <c r="H831" s="349"/>
      <c r="I831" s="349"/>
      <c r="J831" s="353"/>
      <c r="K831" s="353"/>
      <c r="L831" s="353"/>
      <c r="M831" s="349"/>
      <c r="N831" s="353"/>
    </row>
    <row r="832">
      <c r="A832" s="439" t="s">
        <v>424</v>
      </c>
      <c r="B832" s="439" t="s">
        <v>423</v>
      </c>
      <c r="C832" s="439">
        <v>595.0</v>
      </c>
      <c r="D832" s="439" t="s">
        <v>1334</v>
      </c>
      <c r="E832" s="438" t="s">
        <v>31</v>
      </c>
      <c r="F832" s="440">
        <v>44166.0</v>
      </c>
      <c r="G832" s="440">
        <v>44967.0</v>
      </c>
      <c r="H832" s="440">
        <v>44967.0</v>
      </c>
      <c r="I832" s="440">
        <v>44967.0</v>
      </c>
      <c r="J832" s="441">
        <v>49.99</v>
      </c>
      <c r="K832" s="441">
        <v>12.49</v>
      </c>
      <c r="L832" s="441">
        <f t="shared" ref="L832:L834" si="321">J832-K832</f>
        <v>37.5</v>
      </c>
      <c r="M832" s="439">
        <v>64.0</v>
      </c>
      <c r="N832" s="441">
        <f t="shared" ref="N832:N834" si="322">K832/M832</f>
        <v>0.19515625</v>
      </c>
    </row>
    <row r="833">
      <c r="A833" s="439" t="s">
        <v>424</v>
      </c>
      <c r="B833" s="439" t="s">
        <v>425</v>
      </c>
      <c r="C833" s="439">
        <v>874.0</v>
      </c>
      <c r="D833" s="438" t="s">
        <v>1335</v>
      </c>
      <c r="E833" s="439" t="s">
        <v>31</v>
      </c>
      <c r="F833" s="440">
        <v>44294.0</v>
      </c>
      <c r="G833" s="440">
        <v>44398.0</v>
      </c>
      <c r="H833" s="440">
        <v>44852.0</v>
      </c>
      <c r="I833" s="440">
        <v>44854.0</v>
      </c>
      <c r="J833" s="441">
        <v>12.99</v>
      </c>
      <c r="K833" s="441">
        <v>9.74</v>
      </c>
      <c r="L833" s="441">
        <f t="shared" si="321"/>
        <v>3.25</v>
      </c>
      <c r="M833" s="438">
        <v>12.0</v>
      </c>
      <c r="N833" s="441">
        <f t="shared" si="322"/>
        <v>0.8116666667</v>
      </c>
    </row>
    <row r="834">
      <c r="A834" s="439" t="s">
        <v>424</v>
      </c>
      <c r="B834" s="439"/>
      <c r="C834" s="439">
        <v>875.0</v>
      </c>
      <c r="D834" s="439" t="s">
        <v>1336</v>
      </c>
      <c r="E834" s="439" t="s">
        <v>31</v>
      </c>
      <c r="F834" s="440">
        <v>44301.0</v>
      </c>
      <c r="G834" s="440">
        <v>44854.0</v>
      </c>
      <c r="H834" s="440">
        <v>44854.0</v>
      </c>
      <c r="I834" s="440">
        <v>44858.0</v>
      </c>
      <c r="J834" s="441">
        <v>12.99</v>
      </c>
      <c r="K834" s="441">
        <v>12.99</v>
      </c>
      <c r="L834" s="441">
        <f t="shared" si="321"/>
        <v>0</v>
      </c>
      <c r="M834" s="438">
        <v>15.0</v>
      </c>
      <c r="N834" s="441">
        <f t="shared" si="322"/>
        <v>0.866</v>
      </c>
    </row>
    <row r="835">
      <c r="A835" s="342"/>
      <c r="B835" s="342"/>
      <c r="C835" s="342"/>
      <c r="D835" s="342"/>
      <c r="E835" s="342"/>
      <c r="F835" s="344"/>
      <c r="G835" s="344"/>
      <c r="H835" s="344"/>
      <c r="I835" s="344"/>
      <c r="J835" s="345">
        <f t="shared" ref="J835:M835" si="323">SUM(J833:J834)</f>
        <v>25.98</v>
      </c>
      <c r="K835" s="345">
        <f t="shared" si="323"/>
        <v>22.73</v>
      </c>
      <c r="L835" s="345">
        <f t="shared" si="323"/>
        <v>3.25</v>
      </c>
      <c r="M835" s="343">
        <f t="shared" si="323"/>
        <v>27</v>
      </c>
      <c r="N835" s="345">
        <f>SUM(N833:N834)/M835</f>
        <v>0.06213580247</v>
      </c>
    </row>
    <row r="836">
      <c r="A836" s="342"/>
      <c r="B836" s="342"/>
      <c r="C836" s="342"/>
      <c r="D836" s="342"/>
      <c r="E836" s="342"/>
      <c r="F836" s="344"/>
      <c r="G836" s="344"/>
      <c r="H836" s="344"/>
      <c r="I836" s="344"/>
      <c r="J836" s="345"/>
      <c r="K836" s="345"/>
      <c r="L836" s="345"/>
      <c r="M836" s="343"/>
      <c r="N836" s="345"/>
    </row>
    <row r="837">
      <c r="A837" s="190" t="s">
        <v>427</v>
      </c>
      <c r="B837" s="190" t="s">
        <v>426</v>
      </c>
      <c r="C837" s="190">
        <v>761.0</v>
      </c>
      <c r="D837" s="190" t="s">
        <v>1342</v>
      </c>
      <c r="E837" s="190" t="s">
        <v>31</v>
      </c>
      <c r="F837" s="197">
        <v>44281.0</v>
      </c>
      <c r="G837" s="197">
        <v>44335.0</v>
      </c>
      <c r="H837" s="197">
        <v>44335.0</v>
      </c>
      <c r="I837" s="197">
        <v>44335.0</v>
      </c>
      <c r="J837" s="198">
        <v>4.99</v>
      </c>
      <c r="K837" s="198">
        <v>3.49</v>
      </c>
      <c r="L837" s="198">
        <f t="shared" ref="L837:L843" si="324">J837-K837</f>
        <v>1.5</v>
      </c>
      <c r="M837" s="190">
        <v>2.0</v>
      </c>
      <c r="N837" s="198">
        <f t="shared" ref="N837:N843" si="325">K837/M837</f>
        <v>1.745</v>
      </c>
    </row>
    <row r="838">
      <c r="A838" s="190" t="s">
        <v>427</v>
      </c>
      <c r="B838" s="190" t="s">
        <v>428</v>
      </c>
      <c r="C838" s="190">
        <v>776.0</v>
      </c>
      <c r="D838" s="190" t="s">
        <v>1338</v>
      </c>
      <c r="E838" s="190" t="s">
        <v>31</v>
      </c>
      <c r="F838" s="197">
        <v>43643.0</v>
      </c>
      <c r="G838" s="197">
        <v>44431.0</v>
      </c>
      <c r="H838" s="197">
        <v>44438.0</v>
      </c>
      <c r="I838" s="197">
        <v>44438.0</v>
      </c>
      <c r="J838" s="198">
        <v>9.99</v>
      </c>
      <c r="K838" s="198">
        <v>4.99</v>
      </c>
      <c r="L838" s="198">
        <f t="shared" si="324"/>
        <v>5</v>
      </c>
      <c r="M838" s="190">
        <v>1.0</v>
      </c>
      <c r="N838" s="198">
        <f t="shared" si="325"/>
        <v>4.99</v>
      </c>
    </row>
    <row r="839">
      <c r="A839" s="190" t="s">
        <v>427</v>
      </c>
      <c r="B839" s="190" t="s">
        <v>429</v>
      </c>
      <c r="C839" s="190">
        <v>766.0</v>
      </c>
      <c r="D839" s="190" t="s">
        <v>1339</v>
      </c>
      <c r="E839" s="190" t="s">
        <v>31</v>
      </c>
      <c r="F839" s="197">
        <v>43649.0</v>
      </c>
      <c r="G839" s="197">
        <v>44351.0</v>
      </c>
      <c r="H839" s="197">
        <v>44539.0</v>
      </c>
      <c r="I839" s="197">
        <v>44544.0</v>
      </c>
      <c r="J839" s="198">
        <v>6.99</v>
      </c>
      <c r="K839" s="198">
        <v>2.79</v>
      </c>
      <c r="L839" s="198">
        <f t="shared" si="324"/>
        <v>4.2</v>
      </c>
      <c r="M839" s="190">
        <v>2.0</v>
      </c>
      <c r="N839" s="198">
        <f t="shared" si="325"/>
        <v>1.395</v>
      </c>
    </row>
    <row r="840">
      <c r="A840" s="190" t="s">
        <v>427</v>
      </c>
      <c r="B840" s="271" t="s">
        <v>430</v>
      </c>
      <c r="C840" s="209">
        <v>926.0</v>
      </c>
      <c r="D840" s="190" t="s">
        <v>1341</v>
      </c>
      <c r="E840" s="190" t="s">
        <v>31</v>
      </c>
      <c r="F840" s="197">
        <v>44019.0</v>
      </c>
      <c r="G840" s="197">
        <v>44431.0</v>
      </c>
      <c r="H840" s="197">
        <v>45471.0</v>
      </c>
      <c r="I840" s="197">
        <v>45471.0</v>
      </c>
      <c r="J840" s="198">
        <v>14.99</v>
      </c>
      <c r="K840" s="198">
        <v>9.74</v>
      </c>
      <c r="L840" s="198">
        <f t="shared" si="324"/>
        <v>5.25</v>
      </c>
      <c r="M840" s="190">
        <v>2.0</v>
      </c>
      <c r="N840" s="198">
        <f t="shared" si="325"/>
        <v>4.87</v>
      </c>
    </row>
    <row r="841">
      <c r="A841" s="190" t="s">
        <v>427</v>
      </c>
      <c r="B841" s="266" t="s">
        <v>431</v>
      </c>
      <c r="C841" s="191">
        <v>1078.0</v>
      </c>
      <c r="D841" s="267" t="s">
        <v>1337</v>
      </c>
      <c r="E841" s="267" t="s">
        <v>668</v>
      </c>
      <c r="F841" s="268">
        <v>44397.0</v>
      </c>
      <c r="G841" s="268">
        <v>45730.0</v>
      </c>
      <c r="H841" s="268">
        <v>45730.0</v>
      </c>
      <c r="I841" s="268">
        <v>45730.0</v>
      </c>
      <c r="J841" s="269">
        <v>9.99</v>
      </c>
      <c r="K841" s="269">
        <v>3.99</v>
      </c>
      <c r="L841" s="198">
        <f t="shared" si="324"/>
        <v>6</v>
      </c>
      <c r="M841" s="266">
        <v>1.0</v>
      </c>
      <c r="N841" s="198">
        <f t="shared" si="325"/>
        <v>3.99</v>
      </c>
    </row>
    <row r="842">
      <c r="A842" s="190" t="s">
        <v>427</v>
      </c>
      <c r="B842" s="190" t="s">
        <v>432</v>
      </c>
      <c r="C842" s="190">
        <v>659.0</v>
      </c>
      <c r="D842" s="190" t="s">
        <v>1340</v>
      </c>
      <c r="E842" s="190" t="s">
        <v>31</v>
      </c>
      <c r="F842" s="197">
        <v>43986.0</v>
      </c>
      <c r="G842" s="197">
        <v>44351.0</v>
      </c>
      <c r="H842" s="197">
        <v>44673.0</v>
      </c>
      <c r="I842" s="197">
        <v>44673.0</v>
      </c>
      <c r="J842" s="198">
        <v>7.99</v>
      </c>
      <c r="K842" s="198">
        <v>5.59</v>
      </c>
      <c r="L842" s="198">
        <f t="shared" si="324"/>
        <v>2.4</v>
      </c>
      <c r="M842" s="190">
        <v>5.0</v>
      </c>
      <c r="N842" s="198">
        <f t="shared" si="325"/>
        <v>1.118</v>
      </c>
    </row>
    <row r="843">
      <c r="A843" s="190" t="s">
        <v>427</v>
      </c>
      <c r="B843" s="190" t="s">
        <v>433</v>
      </c>
      <c r="C843" s="190">
        <v>743.0</v>
      </c>
      <c r="D843" s="190" t="s">
        <v>1343</v>
      </c>
      <c r="E843" s="190" t="s">
        <v>31</v>
      </c>
      <c r="F843" s="197">
        <v>44623.0</v>
      </c>
      <c r="G843" s="197">
        <v>45176.0</v>
      </c>
      <c r="H843" s="197">
        <v>45176.0</v>
      </c>
      <c r="I843" s="197">
        <v>45176.0</v>
      </c>
      <c r="J843" s="198">
        <v>6.99</v>
      </c>
      <c r="K843" s="198">
        <v>0.0</v>
      </c>
      <c r="L843" s="198">
        <f t="shared" si="324"/>
        <v>6.99</v>
      </c>
      <c r="M843" s="190">
        <v>1.0</v>
      </c>
      <c r="N843" s="198">
        <f t="shared" si="325"/>
        <v>0</v>
      </c>
    </row>
    <row r="844">
      <c r="A844" s="392"/>
      <c r="B844" s="392"/>
      <c r="C844" s="392"/>
      <c r="D844" s="393"/>
      <c r="E844" s="392"/>
      <c r="F844" s="394"/>
      <c r="G844" s="394"/>
      <c r="H844" s="393"/>
      <c r="I844" s="393"/>
      <c r="J844" s="395"/>
      <c r="K844" s="395"/>
      <c r="L844" s="395"/>
      <c r="M844" s="393"/>
      <c r="N844" s="395"/>
    </row>
    <row r="845">
      <c r="A845" s="471" t="s">
        <v>435</v>
      </c>
      <c r="B845" s="472" t="s">
        <v>434</v>
      </c>
      <c r="C845" s="472">
        <v>565.0</v>
      </c>
      <c r="D845" s="473" t="s">
        <v>1351</v>
      </c>
      <c r="E845" s="473" t="s">
        <v>31</v>
      </c>
      <c r="F845" s="474">
        <v>43830.0</v>
      </c>
      <c r="G845" s="474">
        <v>44431.0</v>
      </c>
      <c r="H845" s="474">
        <v>44433.0</v>
      </c>
      <c r="I845" s="474">
        <v>44440.0</v>
      </c>
      <c r="J845" s="475">
        <v>14.99</v>
      </c>
      <c r="K845" s="475">
        <v>2.99</v>
      </c>
      <c r="L845" s="475">
        <f t="shared" ref="L845:L852" si="326">J845-K845</f>
        <v>12</v>
      </c>
      <c r="M845" s="473">
        <v>50.0</v>
      </c>
      <c r="N845" s="475">
        <f t="shared" ref="N845:N852" si="327">K845/M845</f>
        <v>0.0598</v>
      </c>
    </row>
    <row r="846">
      <c r="A846" s="472" t="s">
        <v>435</v>
      </c>
      <c r="B846" s="472" t="s">
        <v>436</v>
      </c>
      <c r="C846" s="472">
        <v>816.0</v>
      </c>
      <c r="D846" s="472" t="s">
        <v>1350</v>
      </c>
      <c r="E846" s="473" t="s">
        <v>31</v>
      </c>
      <c r="F846" s="474">
        <v>42824.0</v>
      </c>
      <c r="G846" s="474">
        <v>42951.0</v>
      </c>
      <c r="H846" s="474">
        <v>43080.0</v>
      </c>
      <c r="I846" s="474">
        <v>43324.0</v>
      </c>
      <c r="J846" s="475">
        <v>8.99</v>
      </c>
      <c r="K846" s="475">
        <v>5.49</v>
      </c>
      <c r="L846" s="475">
        <f t="shared" si="326"/>
        <v>3.5</v>
      </c>
      <c r="M846" s="473">
        <v>5.0</v>
      </c>
      <c r="N846" s="475">
        <f t="shared" si="327"/>
        <v>1.098</v>
      </c>
    </row>
    <row r="847">
      <c r="A847" s="471" t="s">
        <v>435</v>
      </c>
      <c r="B847" s="472" t="s">
        <v>437</v>
      </c>
      <c r="C847" s="472">
        <v>98.0</v>
      </c>
      <c r="D847" s="472" t="s">
        <v>1344</v>
      </c>
      <c r="E847" s="472" t="s">
        <v>44</v>
      </c>
      <c r="F847" s="476">
        <v>37190.0</v>
      </c>
      <c r="G847" s="476">
        <v>42619.0</v>
      </c>
      <c r="H847" s="476">
        <v>42624.0</v>
      </c>
      <c r="I847" s="476">
        <v>43935.0</v>
      </c>
      <c r="J847" s="477">
        <v>10.99</v>
      </c>
      <c r="K847" s="477">
        <v>5.99</v>
      </c>
      <c r="L847" s="475">
        <f t="shared" si="326"/>
        <v>5</v>
      </c>
      <c r="M847" s="472">
        <v>55.0</v>
      </c>
      <c r="N847" s="475">
        <f t="shared" si="327"/>
        <v>0.1089090909</v>
      </c>
    </row>
    <row r="848">
      <c r="A848" s="471" t="s">
        <v>435</v>
      </c>
      <c r="B848" s="471"/>
      <c r="C848" s="472">
        <v>99.0</v>
      </c>
      <c r="D848" s="472" t="s">
        <v>1345</v>
      </c>
      <c r="E848" s="472" t="s">
        <v>44</v>
      </c>
      <c r="F848" s="476">
        <v>37568.0</v>
      </c>
      <c r="G848" s="476">
        <v>42619.0</v>
      </c>
      <c r="H848" s="476">
        <v>43935.0</v>
      </c>
      <c r="I848" s="476">
        <v>45694.0</v>
      </c>
      <c r="J848" s="477">
        <v>12.0</v>
      </c>
      <c r="K848" s="477">
        <v>7.0</v>
      </c>
      <c r="L848" s="475">
        <f t="shared" si="326"/>
        <v>5</v>
      </c>
      <c r="M848" s="472">
        <v>60.0</v>
      </c>
      <c r="N848" s="475">
        <f t="shared" si="327"/>
        <v>0.1166666667</v>
      </c>
    </row>
    <row r="849">
      <c r="A849" s="471" t="s">
        <v>435</v>
      </c>
      <c r="B849" s="472"/>
      <c r="C849" s="472">
        <v>113.0</v>
      </c>
      <c r="D849" s="472" t="s">
        <v>1346</v>
      </c>
      <c r="E849" s="472" t="s">
        <v>44</v>
      </c>
      <c r="F849" s="476">
        <v>37946.0</v>
      </c>
      <c r="G849" s="476">
        <v>42950.0</v>
      </c>
      <c r="H849" s="476">
        <v>44471.0</v>
      </c>
      <c r="I849" s="476">
        <v>44475.0</v>
      </c>
      <c r="J849" s="477">
        <v>13.99</v>
      </c>
      <c r="K849" s="477">
        <v>5.99</v>
      </c>
      <c r="L849" s="475">
        <f t="shared" si="326"/>
        <v>8</v>
      </c>
      <c r="M849" s="472">
        <v>25.0</v>
      </c>
      <c r="N849" s="475">
        <f t="shared" si="327"/>
        <v>0.2396</v>
      </c>
    </row>
    <row r="850">
      <c r="A850" s="471" t="s">
        <v>435</v>
      </c>
      <c r="B850" s="472"/>
      <c r="C850" s="472">
        <v>100.0</v>
      </c>
      <c r="D850" s="472" t="s">
        <v>1347</v>
      </c>
      <c r="E850" s="472" t="s">
        <v>44</v>
      </c>
      <c r="F850" s="476">
        <v>38289.0</v>
      </c>
      <c r="G850" s="476">
        <v>42619.0</v>
      </c>
      <c r="H850" s="476">
        <v>42917.0</v>
      </c>
      <c r="I850" s="476">
        <v>44324.0</v>
      </c>
      <c r="J850" s="477">
        <v>12.0</v>
      </c>
      <c r="K850" s="477">
        <v>7.0</v>
      </c>
      <c r="L850" s="475">
        <f t="shared" si="326"/>
        <v>5</v>
      </c>
      <c r="M850" s="472">
        <v>110.0</v>
      </c>
      <c r="N850" s="475">
        <f t="shared" si="327"/>
        <v>0.06363636364</v>
      </c>
    </row>
    <row r="851">
      <c r="A851" s="473" t="s">
        <v>435</v>
      </c>
      <c r="B851" s="472"/>
      <c r="C851" s="472">
        <v>250.0</v>
      </c>
      <c r="D851" s="472" t="s">
        <v>1348</v>
      </c>
      <c r="E851" s="472" t="s">
        <v>646</v>
      </c>
      <c r="F851" s="476">
        <v>39567.0</v>
      </c>
      <c r="G851" s="476">
        <v>40342.0</v>
      </c>
      <c r="H851" s="476">
        <v>40342.0</v>
      </c>
      <c r="I851" s="476">
        <v>45468.0</v>
      </c>
      <c r="J851" s="477">
        <v>59.99</v>
      </c>
      <c r="K851" s="477">
        <v>59.99</v>
      </c>
      <c r="L851" s="475">
        <f t="shared" si="326"/>
        <v>0</v>
      </c>
      <c r="M851" s="472">
        <v>60.0</v>
      </c>
      <c r="N851" s="475">
        <f t="shared" si="327"/>
        <v>0.9998333333</v>
      </c>
    </row>
    <row r="852">
      <c r="A852" s="473" t="s">
        <v>435</v>
      </c>
      <c r="B852" s="472"/>
      <c r="C852" s="472">
        <v>251.0</v>
      </c>
      <c r="D852" s="472" t="s">
        <v>1349</v>
      </c>
      <c r="E852" s="472" t="s">
        <v>646</v>
      </c>
      <c r="F852" s="476">
        <v>41534.0</v>
      </c>
      <c r="G852" s="476">
        <v>41551.0</v>
      </c>
      <c r="H852" s="476">
        <v>41551.0</v>
      </c>
      <c r="I852" s="476">
        <v>44672.0</v>
      </c>
      <c r="J852" s="477">
        <v>109.98</v>
      </c>
      <c r="K852" s="477">
        <v>34.98</v>
      </c>
      <c r="L852" s="475">
        <f t="shared" si="326"/>
        <v>75</v>
      </c>
      <c r="M852" s="472">
        <v>170.0</v>
      </c>
      <c r="N852" s="475">
        <f t="shared" si="327"/>
        <v>0.2057647059</v>
      </c>
    </row>
    <row r="853">
      <c r="A853" s="478"/>
      <c r="B853" s="478"/>
      <c r="C853" s="478"/>
      <c r="D853" s="479"/>
      <c r="E853" s="479"/>
      <c r="F853" s="480"/>
      <c r="G853" s="480"/>
      <c r="H853" s="479"/>
      <c r="I853" s="479"/>
      <c r="J853" s="481">
        <f t="shared" ref="J853:M853" si="328">SUM(J847:J852)</f>
        <v>218.95</v>
      </c>
      <c r="K853" s="481">
        <f t="shared" si="328"/>
        <v>120.95</v>
      </c>
      <c r="L853" s="481">
        <f t="shared" si="328"/>
        <v>98</v>
      </c>
      <c r="M853" s="479">
        <f t="shared" si="328"/>
        <v>480</v>
      </c>
      <c r="N853" s="481">
        <f>SUM(N847:N852)/M853</f>
        <v>0.003613354501</v>
      </c>
    </row>
    <row r="854">
      <c r="A854" s="472" t="s">
        <v>435</v>
      </c>
      <c r="B854" s="472" t="s">
        <v>438</v>
      </c>
      <c r="C854" s="472">
        <v>1012.0</v>
      </c>
      <c r="D854" s="473" t="s">
        <v>1352</v>
      </c>
      <c r="E854" s="473" t="s">
        <v>663</v>
      </c>
      <c r="F854" s="474">
        <v>44358.0</v>
      </c>
      <c r="G854" s="474">
        <v>44383.0</v>
      </c>
      <c r="H854" s="474">
        <v>44383.0</v>
      </c>
      <c r="I854" s="474">
        <v>44383.0</v>
      </c>
      <c r="J854" s="475">
        <v>0.0</v>
      </c>
      <c r="K854" s="475">
        <v>0.0</v>
      </c>
      <c r="L854" s="475">
        <f>J854-K854</f>
        <v>0</v>
      </c>
      <c r="M854" s="472">
        <v>1.0</v>
      </c>
      <c r="N854" s="475">
        <f>K854/M854</f>
        <v>0</v>
      </c>
    </row>
    <row r="855">
      <c r="A855" s="350"/>
      <c r="B855" s="350"/>
      <c r="C855" s="350"/>
      <c r="D855" s="351"/>
      <c r="E855" s="351"/>
      <c r="F855" s="352"/>
      <c r="G855" s="352"/>
      <c r="H855" s="351"/>
      <c r="I855" s="351"/>
      <c r="J855" s="381"/>
      <c r="K855" s="381"/>
      <c r="L855" s="381"/>
      <c r="M855" s="351"/>
      <c r="N855" s="381"/>
    </row>
    <row r="856">
      <c r="A856" s="346" t="s">
        <v>440</v>
      </c>
      <c r="B856" s="346" t="s">
        <v>439</v>
      </c>
      <c r="C856" s="346">
        <v>649.0</v>
      </c>
      <c r="D856" s="30" t="s">
        <v>1354</v>
      </c>
      <c r="E856" s="30" t="s">
        <v>31</v>
      </c>
      <c r="F856" s="31">
        <v>42198.0</v>
      </c>
      <c r="G856" s="31">
        <v>45256.0</v>
      </c>
      <c r="H856" s="31">
        <v>45256.0</v>
      </c>
      <c r="I856" s="31">
        <v>45256.0</v>
      </c>
      <c r="J856" s="32">
        <v>14.99</v>
      </c>
      <c r="K856" s="32">
        <v>1.49</v>
      </c>
      <c r="L856" s="32">
        <f t="shared" ref="L856:L858" si="329">J856-K856</f>
        <v>13.5</v>
      </c>
      <c r="M856" s="30">
        <v>1.0</v>
      </c>
      <c r="N856" s="32">
        <f t="shared" ref="N856:N858" si="330">K856/M856</f>
        <v>1.49</v>
      </c>
    </row>
    <row r="857">
      <c r="A857" s="346" t="s">
        <v>440</v>
      </c>
      <c r="B857" s="346"/>
      <c r="C857" s="346">
        <v>650.0</v>
      </c>
      <c r="D857" s="30" t="s">
        <v>1738</v>
      </c>
      <c r="E857" s="30" t="s">
        <v>31</v>
      </c>
      <c r="F857" s="31">
        <v>42780.0</v>
      </c>
      <c r="G857" s="31">
        <v>45256.0</v>
      </c>
      <c r="H857" s="31">
        <v>45256.0</v>
      </c>
      <c r="I857" s="31">
        <v>45256.0</v>
      </c>
      <c r="J857" s="32">
        <v>14.99</v>
      </c>
      <c r="K857" s="32">
        <v>1.49</v>
      </c>
      <c r="L857" s="32">
        <f t="shared" si="329"/>
        <v>13.5</v>
      </c>
      <c r="M857" s="30">
        <v>1.0</v>
      </c>
      <c r="N857" s="32">
        <f t="shared" si="330"/>
        <v>1.49</v>
      </c>
    </row>
    <row r="858">
      <c r="A858" s="346" t="s">
        <v>440</v>
      </c>
      <c r="B858" s="346"/>
      <c r="C858" s="346">
        <v>651.0</v>
      </c>
      <c r="D858" s="30" t="s">
        <v>1356</v>
      </c>
      <c r="E858" s="30" t="s">
        <v>31</v>
      </c>
      <c r="F858" s="31">
        <v>43006.0</v>
      </c>
      <c r="G858" s="31">
        <v>45256.0</v>
      </c>
      <c r="H858" s="31">
        <v>45256.0</v>
      </c>
      <c r="I858" s="31">
        <v>45256.0</v>
      </c>
      <c r="J858" s="32">
        <v>14.99</v>
      </c>
      <c r="K858" s="32">
        <v>1.49</v>
      </c>
      <c r="L858" s="32">
        <f t="shared" si="329"/>
        <v>13.5</v>
      </c>
      <c r="M858" s="30">
        <v>1.0</v>
      </c>
      <c r="N858" s="32">
        <f t="shared" si="330"/>
        <v>1.49</v>
      </c>
    </row>
    <row r="859">
      <c r="A859" s="87"/>
      <c r="B859" s="87"/>
      <c r="C859" s="87"/>
      <c r="D859" s="33"/>
      <c r="E859" s="33"/>
      <c r="F859" s="34"/>
      <c r="G859" s="34"/>
      <c r="H859" s="34"/>
      <c r="I859" s="34"/>
      <c r="J859" s="35">
        <f t="shared" ref="J859:M859" si="331">SUM(J856:J858)</f>
        <v>44.97</v>
      </c>
      <c r="K859" s="35">
        <f t="shared" si="331"/>
        <v>4.47</v>
      </c>
      <c r="L859" s="35">
        <f t="shared" si="331"/>
        <v>40.5</v>
      </c>
      <c r="M859" s="33">
        <f t="shared" si="331"/>
        <v>3</v>
      </c>
      <c r="N859" s="35">
        <f>SUM(N856:N858)/M859</f>
        <v>1.49</v>
      </c>
    </row>
    <row r="860">
      <c r="A860" s="346" t="s">
        <v>440</v>
      </c>
      <c r="B860" s="346" t="s">
        <v>441</v>
      </c>
      <c r="C860" s="346">
        <v>455.0</v>
      </c>
      <c r="D860" s="30" t="s">
        <v>1353</v>
      </c>
      <c r="E860" s="30" t="s">
        <v>668</v>
      </c>
      <c r="F860" s="31">
        <v>42486.0</v>
      </c>
      <c r="G860" s="31">
        <v>42619.0</v>
      </c>
      <c r="H860" s="31">
        <v>44049.0</v>
      </c>
      <c r="I860" s="31">
        <v>44049.0</v>
      </c>
      <c r="J860" s="32">
        <v>12.99</v>
      </c>
      <c r="K860" s="32">
        <v>12.99</v>
      </c>
      <c r="L860" s="32">
        <f>J860-K860</f>
        <v>0</v>
      </c>
      <c r="M860" s="30">
        <v>3.0</v>
      </c>
      <c r="N860" s="32">
        <f>K860/M860</f>
        <v>4.33</v>
      </c>
    </row>
    <row r="861">
      <c r="A861" s="354"/>
      <c r="B861" s="354"/>
      <c r="C861" s="354"/>
      <c r="D861" s="355"/>
      <c r="E861" s="355"/>
      <c r="F861" s="356"/>
      <c r="G861" s="356"/>
      <c r="H861" s="356"/>
      <c r="I861" s="356"/>
      <c r="J861" s="357"/>
      <c r="K861" s="357"/>
      <c r="L861" s="357"/>
      <c r="M861" s="355"/>
      <c r="N861" s="357"/>
    </row>
    <row r="862">
      <c r="A862" s="392" t="s">
        <v>443</v>
      </c>
      <c r="B862" s="392" t="s">
        <v>442</v>
      </c>
      <c r="C862" s="392">
        <v>747.0</v>
      </c>
      <c r="D862" s="393" t="s">
        <v>1357</v>
      </c>
      <c r="E862" s="393" t="s">
        <v>31</v>
      </c>
      <c r="F862" s="394">
        <v>42955.0</v>
      </c>
      <c r="G862" s="394">
        <v>44708.0</v>
      </c>
      <c r="H862" s="394">
        <v>44708.0</v>
      </c>
      <c r="I862" s="394">
        <v>44708.0</v>
      </c>
      <c r="J862" s="395">
        <v>9.99</v>
      </c>
      <c r="K862" s="395">
        <v>4.99</v>
      </c>
      <c r="L862" s="395">
        <f>J862-K862</f>
        <v>5</v>
      </c>
      <c r="M862" s="392">
        <v>1.0</v>
      </c>
      <c r="N862" s="395">
        <f>K862/M862</f>
        <v>4.99</v>
      </c>
    </row>
    <row r="863">
      <c r="A863" s="392"/>
      <c r="B863" s="392"/>
      <c r="C863" s="392"/>
      <c r="D863" s="393"/>
      <c r="E863" s="393"/>
      <c r="F863" s="394"/>
      <c r="G863" s="394"/>
      <c r="H863" s="393"/>
      <c r="I863" s="393"/>
      <c r="J863" s="395"/>
      <c r="K863" s="395"/>
      <c r="L863" s="395"/>
      <c r="M863" s="393"/>
      <c r="N863" s="395"/>
    </row>
    <row r="864">
      <c r="A864" s="333" t="s">
        <v>445</v>
      </c>
      <c r="B864" s="333" t="s">
        <v>444</v>
      </c>
      <c r="C864" s="333">
        <v>528.0</v>
      </c>
      <c r="D864" s="332" t="s">
        <v>1358</v>
      </c>
      <c r="E864" s="332" t="s">
        <v>31</v>
      </c>
      <c r="F864" s="334">
        <v>42430.0</v>
      </c>
      <c r="G864" s="334">
        <v>42750.0</v>
      </c>
      <c r="H864" s="334">
        <v>42753.0</v>
      </c>
      <c r="I864" s="334">
        <v>44009.0</v>
      </c>
      <c r="J864" s="335">
        <v>14.99</v>
      </c>
      <c r="K864" s="335">
        <v>4.99</v>
      </c>
      <c r="L864" s="335">
        <f>J864-K864</f>
        <v>10</v>
      </c>
      <c r="M864" s="332">
        <v>18.0</v>
      </c>
      <c r="N864" s="335">
        <f>K864/M864</f>
        <v>0.2772222222</v>
      </c>
    </row>
    <row r="865">
      <c r="A865" s="342"/>
      <c r="B865" s="342"/>
      <c r="C865" s="342"/>
      <c r="D865" s="343"/>
      <c r="E865" s="343"/>
      <c r="F865" s="344"/>
      <c r="G865" s="344"/>
      <c r="H865" s="344"/>
      <c r="I865" s="344"/>
      <c r="J865" s="345"/>
      <c r="K865" s="345"/>
      <c r="L865" s="345"/>
      <c r="M865" s="343"/>
      <c r="N865" s="345"/>
    </row>
    <row r="866">
      <c r="A866" s="482" t="s">
        <v>447</v>
      </c>
      <c r="B866" s="482" t="s">
        <v>446</v>
      </c>
      <c r="C866" s="482">
        <v>644.0</v>
      </c>
      <c r="D866" s="483" t="s">
        <v>1361</v>
      </c>
      <c r="E866" s="483" t="s">
        <v>31</v>
      </c>
      <c r="F866" s="484">
        <v>42545.0</v>
      </c>
      <c r="G866" s="484">
        <v>42925.0</v>
      </c>
      <c r="H866" s="484">
        <v>43047.0</v>
      </c>
      <c r="I866" s="484">
        <v>45235.0</v>
      </c>
      <c r="J866" s="485">
        <v>19.99</v>
      </c>
      <c r="K866" s="485">
        <v>3.99</v>
      </c>
      <c r="L866" s="485">
        <f t="shared" ref="L866:L874" si="332">J866-K866</f>
        <v>16</v>
      </c>
      <c r="M866" s="483">
        <v>4.0</v>
      </c>
      <c r="N866" s="485">
        <f t="shared" ref="N866:N874" si="333">K866/M866</f>
        <v>0.9975</v>
      </c>
    </row>
    <row r="867">
      <c r="A867" s="482" t="s">
        <v>447</v>
      </c>
      <c r="B867" s="482" t="s">
        <v>448</v>
      </c>
      <c r="C867" s="482">
        <v>738.0</v>
      </c>
      <c r="D867" s="483" t="s">
        <v>1366</v>
      </c>
      <c r="E867" s="483" t="s">
        <v>31</v>
      </c>
      <c r="F867" s="484">
        <v>44118.0</v>
      </c>
      <c r="G867" s="484">
        <v>45176.0</v>
      </c>
      <c r="H867" s="484">
        <v>45225.0</v>
      </c>
      <c r="I867" s="484">
        <v>45228.0</v>
      </c>
      <c r="J867" s="485">
        <v>15.99</v>
      </c>
      <c r="K867" s="485">
        <v>0.0</v>
      </c>
      <c r="L867" s="485">
        <f t="shared" si="332"/>
        <v>15.99</v>
      </c>
      <c r="M867" s="483">
        <v>5.0</v>
      </c>
      <c r="N867" s="485">
        <f t="shared" si="333"/>
        <v>0</v>
      </c>
    </row>
    <row r="868">
      <c r="A868" s="482" t="s">
        <v>447</v>
      </c>
      <c r="B868" s="482" t="s">
        <v>449</v>
      </c>
      <c r="C868" s="482">
        <v>597.0</v>
      </c>
      <c r="D868" s="482" t="s">
        <v>1368</v>
      </c>
      <c r="E868" s="483" t="s">
        <v>31</v>
      </c>
      <c r="F868" s="484">
        <v>44761.0</v>
      </c>
      <c r="G868" s="484">
        <v>45111.0</v>
      </c>
      <c r="H868" s="484">
        <v>45111.0</v>
      </c>
      <c r="I868" s="484">
        <v>45111.0</v>
      </c>
      <c r="J868" s="485">
        <v>29.99</v>
      </c>
      <c r="K868" s="485">
        <v>0.0</v>
      </c>
      <c r="L868" s="485">
        <f t="shared" si="332"/>
        <v>29.99</v>
      </c>
      <c r="M868" s="483">
        <v>1.0</v>
      </c>
      <c r="N868" s="485">
        <f t="shared" si="333"/>
        <v>0</v>
      </c>
    </row>
    <row r="869">
      <c r="A869" s="482" t="s">
        <v>447</v>
      </c>
      <c r="B869" s="482" t="s">
        <v>450</v>
      </c>
      <c r="C869" s="482">
        <v>601.0</v>
      </c>
      <c r="D869" s="483" t="s">
        <v>1367</v>
      </c>
      <c r="E869" s="482" t="s">
        <v>31</v>
      </c>
      <c r="F869" s="484">
        <v>44280.0</v>
      </c>
      <c r="G869" s="484">
        <v>44351.0</v>
      </c>
      <c r="H869" s="484">
        <v>44371.0</v>
      </c>
      <c r="I869" s="484">
        <v>44371.0</v>
      </c>
      <c r="J869" s="485">
        <v>12.99</v>
      </c>
      <c r="K869" s="485">
        <v>9.09</v>
      </c>
      <c r="L869" s="485">
        <f t="shared" si="332"/>
        <v>3.9</v>
      </c>
      <c r="M869" s="483">
        <v>1.0</v>
      </c>
      <c r="N869" s="485">
        <f t="shared" si="333"/>
        <v>9.09</v>
      </c>
    </row>
    <row r="870">
      <c r="A870" s="482" t="s">
        <v>447</v>
      </c>
      <c r="B870" s="482" t="s">
        <v>451</v>
      </c>
      <c r="C870" s="482">
        <v>522.0</v>
      </c>
      <c r="D870" s="483" t="s">
        <v>1362</v>
      </c>
      <c r="E870" s="483" t="s">
        <v>31</v>
      </c>
      <c r="F870" s="484">
        <v>43783.0</v>
      </c>
      <c r="G870" s="484">
        <v>44708.0</v>
      </c>
      <c r="H870" s="484">
        <v>44708.0</v>
      </c>
      <c r="I870" s="484">
        <v>44708.0</v>
      </c>
      <c r="J870" s="485">
        <v>39.99</v>
      </c>
      <c r="K870" s="485">
        <v>7.99</v>
      </c>
      <c r="L870" s="485">
        <f t="shared" si="332"/>
        <v>32</v>
      </c>
      <c r="M870" s="483">
        <v>1.0</v>
      </c>
      <c r="N870" s="485">
        <f t="shared" si="333"/>
        <v>7.99</v>
      </c>
    </row>
    <row r="871">
      <c r="A871" s="482" t="s">
        <v>447</v>
      </c>
      <c r="B871" s="482" t="s">
        <v>452</v>
      </c>
      <c r="C871" s="482">
        <v>587.0</v>
      </c>
      <c r="D871" s="483" t="s">
        <v>1363</v>
      </c>
      <c r="E871" s="483" t="s">
        <v>31</v>
      </c>
      <c r="F871" s="484">
        <v>43822.0</v>
      </c>
      <c r="G871" s="484">
        <v>43824.0</v>
      </c>
      <c r="H871" s="484">
        <v>44836.0</v>
      </c>
      <c r="I871" s="484">
        <v>44839.0</v>
      </c>
      <c r="J871" s="485">
        <v>5.99</v>
      </c>
      <c r="K871" s="485">
        <v>5.99</v>
      </c>
      <c r="L871" s="485">
        <f t="shared" si="332"/>
        <v>0</v>
      </c>
      <c r="M871" s="483">
        <v>5.0</v>
      </c>
      <c r="N871" s="485">
        <f t="shared" si="333"/>
        <v>1.198</v>
      </c>
    </row>
    <row r="872">
      <c r="A872" s="482" t="s">
        <v>447</v>
      </c>
      <c r="B872" s="482" t="s">
        <v>453</v>
      </c>
      <c r="C872" s="482">
        <v>966.0</v>
      </c>
      <c r="D872" s="483" t="s">
        <v>1370</v>
      </c>
      <c r="E872" s="483" t="s">
        <v>663</v>
      </c>
      <c r="F872" s="484">
        <v>43725.0</v>
      </c>
      <c r="G872" s="484">
        <v>43804.0</v>
      </c>
      <c r="H872" s="484">
        <v>43810.0</v>
      </c>
      <c r="I872" s="484">
        <v>43810.0</v>
      </c>
      <c r="J872" s="485">
        <v>19.99</v>
      </c>
      <c r="K872" s="485">
        <v>19.99</v>
      </c>
      <c r="L872" s="485">
        <f t="shared" si="332"/>
        <v>0</v>
      </c>
      <c r="M872" s="483">
        <v>2.0</v>
      </c>
      <c r="N872" s="485">
        <f t="shared" si="333"/>
        <v>9.995</v>
      </c>
    </row>
    <row r="873">
      <c r="A873" s="486" t="s">
        <v>447</v>
      </c>
      <c r="B873" s="482" t="s">
        <v>454</v>
      </c>
      <c r="C873" s="482">
        <v>475.0</v>
      </c>
      <c r="D873" s="483" t="s">
        <v>1360</v>
      </c>
      <c r="E873" s="482" t="s">
        <v>668</v>
      </c>
      <c r="F873" s="484">
        <v>43018.0</v>
      </c>
      <c r="G873" s="484">
        <v>44335.0</v>
      </c>
      <c r="H873" s="484">
        <v>44335.0</v>
      </c>
      <c r="I873" s="484">
        <v>44466.0</v>
      </c>
      <c r="J873" s="485">
        <v>7.99</v>
      </c>
      <c r="K873" s="485">
        <v>5.99</v>
      </c>
      <c r="L873" s="485">
        <f t="shared" si="332"/>
        <v>2</v>
      </c>
      <c r="M873" s="483">
        <v>2.0</v>
      </c>
      <c r="N873" s="485">
        <f t="shared" si="333"/>
        <v>2.995</v>
      </c>
    </row>
    <row r="874">
      <c r="A874" s="482" t="s">
        <v>447</v>
      </c>
      <c r="B874" s="482"/>
      <c r="C874" s="482">
        <v>547.0</v>
      </c>
      <c r="D874" s="483" t="s">
        <v>1365</v>
      </c>
      <c r="E874" s="483" t="s">
        <v>31</v>
      </c>
      <c r="F874" s="484">
        <v>43970.0</v>
      </c>
      <c r="G874" s="484">
        <v>44351.0</v>
      </c>
      <c r="H874" s="484">
        <v>44351.0</v>
      </c>
      <c r="I874" s="484">
        <v>44351.0</v>
      </c>
      <c r="J874" s="485">
        <v>4.99</v>
      </c>
      <c r="K874" s="485">
        <v>3.24</v>
      </c>
      <c r="L874" s="485">
        <f t="shared" si="332"/>
        <v>1.75</v>
      </c>
      <c r="M874" s="483">
        <v>1.0</v>
      </c>
      <c r="N874" s="485">
        <f t="shared" si="333"/>
        <v>3.24</v>
      </c>
    </row>
    <row r="875">
      <c r="A875" s="487"/>
      <c r="B875" s="487"/>
      <c r="C875" s="487"/>
      <c r="D875" s="488"/>
      <c r="E875" s="488"/>
      <c r="F875" s="489"/>
      <c r="G875" s="489"/>
      <c r="H875" s="489"/>
      <c r="I875" s="489"/>
      <c r="J875" s="490">
        <f t="shared" ref="J875:M875" si="334">SUM(J873:J874)</f>
        <v>12.98</v>
      </c>
      <c r="K875" s="490">
        <f t="shared" si="334"/>
        <v>9.23</v>
      </c>
      <c r="L875" s="490">
        <f t="shared" si="334"/>
        <v>3.75</v>
      </c>
      <c r="M875" s="488">
        <f t="shared" si="334"/>
        <v>3</v>
      </c>
      <c r="N875" s="490">
        <f>SUM(N873:N874)/M875</f>
        <v>2.078333333</v>
      </c>
    </row>
    <row r="876">
      <c r="A876" s="482" t="s">
        <v>447</v>
      </c>
      <c r="B876" s="482" t="s">
        <v>455</v>
      </c>
      <c r="C876" s="482">
        <v>459.0</v>
      </c>
      <c r="D876" s="483" t="s">
        <v>1359</v>
      </c>
      <c r="E876" s="483" t="s">
        <v>668</v>
      </c>
      <c r="F876" s="484">
        <v>42572.0</v>
      </c>
      <c r="G876" s="484">
        <v>42832.0</v>
      </c>
      <c r="H876" s="484">
        <v>42834.0</v>
      </c>
      <c r="I876" s="484">
        <v>44613.0</v>
      </c>
      <c r="J876" s="485">
        <v>4.99</v>
      </c>
      <c r="K876" s="485">
        <v>1.99</v>
      </c>
      <c r="L876" s="485">
        <f t="shared" ref="L876:L878" si="335">J876-K876</f>
        <v>3</v>
      </c>
      <c r="M876" s="483">
        <v>15.0</v>
      </c>
      <c r="N876" s="485">
        <f t="shared" ref="N876:N878" si="336">K876/M876</f>
        <v>0.1326666667</v>
      </c>
    </row>
    <row r="877">
      <c r="A877" s="482" t="s">
        <v>447</v>
      </c>
      <c r="B877" s="482" t="s">
        <v>456</v>
      </c>
      <c r="C877" s="482">
        <v>955.0</v>
      </c>
      <c r="D877" s="483" t="s">
        <v>1369</v>
      </c>
      <c r="E877" s="483" t="s">
        <v>663</v>
      </c>
      <c r="F877" s="484">
        <v>43229.0</v>
      </c>
      <c r="G877" s="484">
        <v>43472.0</v>
      </c>
      <c r="H877" s="484">
        <v>43472.0</v>
      </c>
      <c r="I877" s="484">
        <v>43472.0</v>
      </c>
      <c r="J877" s="485">
        <v>19.99</v>
      </c>
      <c r="K877" s="485">
        <v>6.99</v>
      </c>
      <c r="L877" s="485">
        <f t="shared" si="335"/>
        <v>13</v>
      </c>
      <c r="M877" s="483">
        <v>1.0</v>
      </c>
      <c r="N877" s="485">
        <f t="shared" si="336"/>
        <v>6.99</v>
      </c>
    </row>
    <row r="878">
      <c r="A878" s="482" t="s">
        <v>447</v>
      </c>
      <c r="B878" s="482" t="s">
        <v>457</v>
      </c>
      <c r="C878" s="482">
        <v>851.0</v>
      </c>
      <c r="D878" s="483" t="s">
        <v>1364</v>
      </c>
      <c r="E878" s="483" t="s">
        <v>31</v>
      </c>
      <c r="F878" s="484">
        <v>43857.0</v>
      </c>
      <c r="G878" s="484">
        <v>44384.0</v>
      </c>
      <c r="H878" s="484">
        <v>44393.0</v>
      </c>
      <c r="I878" s="484">
        <v>44393.0</v>
      </c>
      <c r="J878" s="485">
        <v>19.99</v>
      </c>
      <c r="K878" s="485">
        <v>5.99</v>
      </c>
      <c r="L878" s="485">
        <f t="shared" si="335"/>
        <v>14</v>
      </c>
      <c r="M878" s="483">
        <v>1.0</v>
      </c>
      <c r="N878" s="485">
        <f t="shared" si="336"/>
        <v>5.99</v>
      </c>
    </row>
    <row r="879">
      <c r="A879" s="370"/>
      <c r="B879" s="370"/>
      <c r="C879" s="370"/>
      <c r="D879" s="371"/>
      <c r="E879" s="371"/>
      <c r="F879" s="372"/>
      <c r="G879" s="372"/>
      <c r="H879" s="372"/>
      <c r="I879" s="372"/>
      <c r="J879" s="373"/>
      <c r="K879" s="373"/>
      <c r="L879" s="373"/>
      <c r="M879" s="371"/>
      <c r="N879" s="373"/>
    </row>
    <row r="880">
      <c r="A880" s="388" t="s">
        <v>459</v>
      </c>
      <c r="B880" s="388" t="s">
        <v>458</v>
      </c>
      <c r="C880" s="388">
        <v>646.0</v>
      </c>
      <c r="D880" s="389" t="s">
        <v>1385</v>
      </c>
      <c r="E880" s="389" t="s">
        <v>31</v>
      </c>
      <c r="F880" s="390">
        <v>42067.0</v>
      </c>
      <c r="G880" s="390">
        <v>43016.0</v>
      </c>
      <c r="H880" s="390">
        <v>43017.0</v>
      </c>
      <c r="I880" s="390">
        <v>45051.0</v>
      </c>
      <c r="J880" s="391">
        <v>29.99</v>
      </c>
      <c r="K880" s="391">
        <v>29.99</v>
      </c>
      <c r="L880" s="391">
        <f t="shared" ref="L880:L881" si="337">J880-K880</f>
        <v>0</v>
      </c>
      <c r="M880" s="389">
        <v>3.0</v>
      </c>
      <c r="N880" s="391">
        <f t="shared" ref="N880:N882" si="338">K880/M880</f>
        <v>9.996666667</v>
      </c>
    </row>
    <row r="881">
      <c r="A881" s="389" t="s">
        <v>459</v>
      </c>
      <c r="B881" s="388" t="s">
        <v>460</v>
      </c>
      <c r="C881" s="388">
        <v>247.0</v>
      </c>
      <c r="D881" s="389" t="s">
        <v>1381</v>
      </c>
      <c r="E881" s="388" t="s">
        <v>646</v>
      </c>
      <c r="F881" s="390">
        <v>42228.0</v>
      </c>
      <c r="G881" s="390">
        <v>42650.0</v>
      </c>
      <c r="H881" s="390">
        <v>42655.0</v>
      </c>
      <c r="I881" s="390">
        <v>44037.0</v>
      </c>
      <c r="J881" s="391">
        <v>31.95</v>
      </c>
      <c r="K881" s="391">
        <v>18.55</v>
      </c>
      <c r="L881" s="391">
        <f t="shared" si="337"/>
        <v>13.4</v>
      </c>
      <c r="M881" s="389">
        <v>20.0</v>
      </c>
      <c r="N881" s="391">
        <f t="shared" si="338"/>
        <v>0.9275</v>
      </c>
    </row>
    <row r="882">
      <c r="A882" s="288" t="s">
        <v>459</v>
      </c>
      <c r="B882" s="288"/>
      <c r="C882" s="289">
        <v>1021.0</v>
      </c>
      <c r="D882" s="288" t="s">
        <v>1410</v>
      </c>
      <c r="E882" s="288" t="s">
        <v>74</v>
      </c>
      <c r="F882" s="290">
        <v>44882.0</v>
      </c>
      <c r="G882" s="290">
        <v>45362.0</v>
      </c>
      <c r="H882" s="290">
        <v>45365.0</v>
      </c>
      <c r="I882" s="290">
        <v>45761.0</v>
      </c>
      <c r="J882" s="292">
        <v>29.99</v>
      </c>
      <c r="K882" s="292">
        <v>14.99</v>
      </c>
      <c r="L882" s="291">
        <v>15.0</v>
      </c>
      <c r="M882" s="288">
        <v>14.0</v>
      </c>
      <c r="N882" s="291">
        <f t="shared" si="338"/>
        <v>1.070714286</v>
      </c>
    </row>
    <row r="883">
      <c r="A883" s="491"/>
      <c r="B883" s="491"/>
      <c r="C883" s="491"/>
      <c r="D883" s="492"/>
      <c r="E883" s="492"/>
      <c r="F883" s="493"/>
      <c r="G883" s="493"/>
      <c r="H883" s="492"/>
      <c r="I883" s="492"/>
      <c r="J883" s="494">
        <f t="shared" ref="J883:M883" si="339">SUM(J881:J882)</f>
        <v>61.94</v>
      </c>
      <c r="K883" s="494">
        <f t="shared" si="339"/>
        <v>33.54</v>
      </c>
      <c r="L883" s="494">
        <f t="shared" si="339"/>
        <v>28.4</v>
      </c>
      <c r="M883" s="492">
        <f t="shared" si="339"/>
        <v>34</v>
      </c>
      <c r="N883" s="494">
        <f>SUM(N881:N882)/M883</f>
        <v>0.0587710084</v>
      </c>
    </row>
    <row r="884">
      <c r="A884" s="388" t="s">
        <v>459</v>
      </c>
      <c r="B884" s="388" t="s">
        <v>461</v>
      </c>
      <c r="C884" s="388">
        <v>916.0</v>
      </c>
      <c r="D884" s="389" t="s">
        <v>1387</v>
      </c>
      <c r="E884" s="389" t="s">
        <v>31</v>
      </c>
      <c r="F884" s="390">
        <v>42409.0</v>
      </c>
      <c r="G884" s="390">
        <v>42754.0</v>
      </c>
      <c r="H884" s="390">
        <v>42754.0</v>
      </c>
      <c r="I884" s="390">
        <v>42754.0</v>
      </c>
      <c r="J884" s="391">
        <v>19.99</v>
      </c>
      <c r="K884" s="391">
        <v>7.99</v>
      </c>
      <c r="L884" s="391">
        <f t="shared" ref="L884:L886" si="340">J884-K884</f>
        <v>12</v>
      </c>
      <c r="M884" s="389">
        <v>1.0</v>
      </c>
      <c r="N884" s="391">
        <f t="shared" ref="N884:N886" si="341">K884/M884</f>
        <v>7.99</v>
      </c>
    </row>
    <row r="885">
      <c r="A885" s="389" t="s">
        <v>459</v>
      </c>
      <c r="B885" s="388" t="s">
        <v>462</v>
      </c>
      <c r="C885" s="388">
        <v>256.0</v>
      </c>
      <c r="D885" s="389" t="s">
        <v>1376</v>
      </c>
      <c r="E885" s="389" t="s">
        <v>646</v>
      </c>
      <c r="F885" s="390">
        <v>41451.0</v>
      </c>
      <c r="G885" s="390">
        <v>41748.0</v>
      </c>
      <c r="H885" s="390">
        <v>41748.0</v>
      </c>
      <c r="I885" s="390">
        <v>44869.0</v>
      </c>
      <c r="J885" s="391">
        <v>9.99</v>
      </c>
      <c r="K885" s="391">
        <v>9.99</v>
      </c>
      <c r="L885" s="391">
        <f t="shared" si="340"/>
        <v>0</v>
      </c>
      <c r="M885" s="389">
        <v>8.0</v>
      </c>
      <c r="N885" s="391">
        <f t="shared" si="341"/>
        <v>1.24875</v>
      </c>
    </row>
    <row r="886">
      <c r="A886" s="388" t="s">
        <v>459</v>
      </c>
      <c r="B886" s="388"/>
      <c r="C886" s="388">
        <v>257.0</v>
      </c>
      <c r="D886" s="389" t="s">
        <v>1380</v>
      </c>
      <c r="E886" s="388" t="s">
        <v>646</v>
      </c>
      <c r="F886" s="390">
        <v>42073.0</v>
      </c>
      <c r="G886" s="390">
        <v>42750.0</v>
      </c>
      <c r="H886" s="390">
        <v>44430.0</v>
      </c>
      <c r="I886" s="390">
        <v>44430.0</v>
      </c>
      <c r="J886" s="391">
        <v>14.99</v>
      </c>
      <c r="K886" s="391">
        <v>3.59</v>
      </c>
      <c r="L886" s="391">
        <f t="shared" si="340"/>
        <v>11.4</v>
      </c>
      <c r="M886" s="389">
        <v>2.0</v>
      </c>
      <c r="N886" s="391">
        <f t="shared" si="341"/>
        <v>1.795</v>
      </c>
    </row>
    <row r="887">
      <c r="A887" s="491"/>
      <c r="B887" s="491"/>
      <c r="C887" s="491"/>
      <c r="D887" s="492"/>
      <c r="E887" s="492"/>
      <c r="F887" s="493"/>
      <c r="G887" s="493"/>
      <c r="H887" s="492"/>
      <c r="I887" s="492"/>
      <c r="J887" s="494">
        <f t="shared" ref="J887:M887" si="342">SUM(J885:J886)</f>
        <v>24.98</v>
      </c>
      <c r="K887" s="494">
        <f t="shared" si="342"/>
        <v>13.58</v>
      </c>
      <c r="L887" s="494">
        <f t="shared" si="342"/>
        <v>11.4</v>
      </c>
      <c r="M887" s="492">
        <f t="shared" si="342"/>
        <v>10</v>
      </c>
      <c r="N887" s="494">
        <f>SUM(N885:N886)/M887</f>
        <v>0.304375</v>
      </c>
    </row>
    <row r="888">
      <c r="A888" s="388" t="s">
        <v>459</v>
      </c>
      <c r="B888" s="388" t="s">
        <v>463</v>
      </c>
      <c r="C888" s="388">
        <v>669.0</v>
      </c>
      <c r="D888" s="389" t="s">
        <v>1400</v>
      </c>
      <c r="E888" s="389" t="s">
        <v>31</v>
      </c>
      <c r="F888" s="390">
        <v>44336.0</v>
      </c>
      <c r="G888" s="390">
        <v>44678.0</v>
      </c>
      <c r="H888" s="390">
        <v>44679.0</v>
      </c>
      <c r="I888" s="390">
        <v>44686.0</v>
      </c>
      <c r="J888" s="391">
        <v>13.99</v>
      </c>
      <c r="K888" s="391">
        <v>6.29</v>
      </c>
      <c r="L888" s="391">
        <f t="shared" ref="L888:L891" si="343">J888-K888</f>
        <v>7.7</v>
      </c>
      <c r="M888" s="389">
        <v>14.0</v>
      </c>
      <c r="N888" s="391">
        <f t="shared" ref="N888:N891" si="344">K888/M888</f>
        <v>0.4492857143</v>
      </c>
    </row>
    <row r="889">
      <c r="A889" s="389" t="s">
        <v>459</v>
      </c>
      <c r="B889" s="388" t="s">
        <v>464</v>
      </c>
      <c r="C889" s="388">
        <v>187.0</v>
      </c>
      <c r="D889" s="389" t="s">
        <v>1373</v>
      </c>
      <c r="E889" s="389" t="s">
        <v>646</v>
      </c>
      <c r="F889" s="390">
        <v>40844.0</v>
      </c>
      <c r="G889" s="390">
        <v>44422.0</v>
      </c>
      <c r="H889" s="390">
        <v>44422.0</v>
      </c>
      <c r="I889" s="390">
        <v>44422.0</v>
      </c>
      <c r="J889" s="391">
        <v>19.99</v>
      </c>
      <c r="K889" s="391">
        <v>0.0</v>
      </c>
      <c r="L889" s="391">
        <f t="shared" si="343"/>
        <v>19.99</v>
      </c>
      <c r="M889" s="389">
        <v>1.0</v>
      </c>
      <c r="N889" s="391">
        <f t="shared" si="344"/>
        <v>0</v>
      </c>
    </row>
    <row r="890">
      <c r="A890" s="388" t="s">
        <v>459</v>
      </c>
      <c r="B890" s="388"/>
      <c r="C890" s="388">
        <v>515.0</v>
      </c>
      <c r="D890" s="388" t="s">
        <v>1389</v>
      </c>
      <c r="E890" s="389" t="s">
        <v>31</v>
      </c>
      <c r="F890" s="390">
        <v>42664.0</v>
      </c>
      <c r="G890" s="390">
        <v>44334.0</v>
      </c>
      <c r="H890" s="390">
        <v>44334.0</v>
      </c>
      <c r="I890" s="390">
        <v>44334.0</v>
      </c>
      <c r="J890" s="391">
        <v>19.99</v>
      </c>
      <c r="K890" s="391">
        <v>0.0</v>
      </c>
      <c r="L890" s="391">
        <f t="shared" si="343"/>
        <v>19.99</v>
      </c>
      <c r="M890" s="389">
        <v>1.0</v>
      </c>
      <c r="N890" s="391">
        <f t="shared" si="344"/>
        <v>0</v>
      </c>
    </row>
    <row r="891">
      <c r="A891" s="388" t="s">
        <v>459</v>
      </c>
      <c r="B891" s="388"/>
      <c r="C891" s="388">
        <v>516.0</v>
      </c>
      <c r="D891" s="388" t="s">
        <v>1403</v>
      </c>
      <c r="E891" s="389" t="s">
        <v>31</v>
      </c>
      <c r="F891" s="390">
        <v>44519.0</v>
      </c>
      <c r="G891" s="390">
        <v>44992.0</v>
      </c>
      <c r="H891" s="390">
        <v>44992.0</v>
      </c>
      <c r="I891" s="390">
        <v>44992.0</v>
      </c>
      <c r="J891" s="391">
        <v>79.99</v>
      </c>
      <c r="K891" s="391">
        <v>0.0</v>
      </c>
      <c r="L891" s="391">
        <f t="shared" si="343"/>
        <v>79.99</v>
      </c>
      <c r="M891" s="389">
        <v>1.0</v>
      </c>
      <c r="N891" s="391">
        <f t="shared" si="344"/>
        <v>0</v>
      </c>
    </row>
    <row r="892">
      <c r="A892" s="491"/>
      <c r="B892" s="491"/>
      <c r="C892" s="491"/>
      <c r="D892" s="492"/>
      <c r="E892" s="492"/>
      <c r="F892" s="493"/>
      <c r="G892" s="493"/>
      <c r="H892" s="492"/>
      <c r="I892" s="492"/>
      <c r="J892" s="494">
        <f t="shared" ref="J892:M892" si="345">SUM(J889:J891)</f>
        <v>119.97</v>
      </c>
      <c r="K892" s="494">
        <f t="shared" si="345"/>
        <v>0</v>
      </c>
      <c r="L892" s="494">
        <f t="shared" si="345"/>
        <v>119.97</v>
      </c>
      <c r="M892" s="492">
        <f t="shared" si="345"/>
        <v>3</v>
      </c>
      <c r="N892" s="494">
        <f>SUM(N889:N891)/M892</f>
        <v>0</v>
      </c>
    </row>
    <row r="893">
      <c r="A893" s="388" t="s">
        <v>459</v>
      </c>
      <c r="B893" s="388" t="s">
        <v>465</v>
      </c>
      <c r="C893" s="388">
        <v>745.0</v>
      </c>
      <c r="D893" s="389" t="s">
        <v>1395</v>
      </c>
      <c r="E893" s="389" t="s">
        <v>31</v>
      </c>
      <c r="F893" s="390">
        <v>43777.0</v>
      </c>
      <c r="G893" s="390">
        <v>44811.0</v>
      </c>
      <c r="H893" s="390">
        <v>44830.0</v>
      </c>
      <c r="I893" s="390">
        <v>44917.0</v>
      </c>
      <c r="J893" s="391">
        <v>69.99</v>
      </c>
      <c r="K893" s="391">
        <v>0.0</v>
      </c>
      <c r="L893" s="391">
        <f t="shared" ref="L893:L902" si="346">J893-K893</f>
        <v>69.99</v>
      </c>
      <c r="M893" s="389">
        <v>11.0</v>
      </c>
      <c r="N893" s="391">
        <f t="shared" ref="N893:N902" si="347">K893/M893</f>
        <v>0</v>
      </c>
    </row>
    <row r="894">
      <c r="A894" s="388" t="s">
        <v>459</v>
      </c>
      <c r="B894" s="388" t="s">
        <v>466</v>
      </c>
      <c r="C894" s="388">
        <v>521.0</v>
      </c>
      <c r="D894" s="389" t="s">
        <v>1401</v>
      </c>
      <c r="E894" s="389" t="s">
        <v>31</v>
      </c>
      <c r="F894" s="390">
        <v>44341.0</v>
      </c>
      <c r="G894" s="390">
        <v>44813.0</v>
      </c>
      <c r="H894" s="390">
        <v>44824.0</v>
      </c>
      <c r="I894" s="390">
        <v>44883.0</v>
      </c>
      <c r="J894" s="391">
        <v>59.99</v>
      </c>
      <c r="K894" s="391">
        <v>29.99</v>
      </c>
      <c r="L894" s="391">
        <f t="shared" si="346"/>
        <v>30</v>
      </c>
      <c r="M894" s="389">
        <v>49.0</v>
      </c>
      <c r="N894" s="391">
        <f t="shared" si="347"/>
        <v>0.6120408163</v>
      </c>
    </row>
    <row r="895">
      <c r="A895" s="388" t="s">
        <v>459</v>
      </c>
      <c r="B895" s="388" t="s">
        <v>467</v>
      </c>
      <c r="C895" s="388">
        <v>945.0</v>
      </c>
      <c r="D895" s="389" t="s">
        <v>1407</v>
      </c>
      <c r="E895" s="389" t="s">
        <v>663</v>
      </c>
      <c r="F895" s="390">
        <v>43151.0</v>
      </c>
      <c r="G895" s="390">
        <v>43472.0</v>
      </c>
      <c r="H895" s="390">
        <v>43472.0</v>
      </c>
      <c r="I895" s="390">
        <v>43472.0</v>
      </c>
      <c r="J895" s="391">
        <v>19.99</v>
      </c>
      <c r="K895" s="391">
        <v>14.99</v>
      </c>
      <c r="L895" s="391">
        <f t="shared" si="346"/>
        <v>5</v>
      </c>
      <c r="M895" s="389">
        <v>1.0</v>
      </c>
      <c r="N895" s="391">
        <f t="shared" si="347"/>
        <v>14.99</v>
      </c>
    </row>
    <row r="896">
      <c r="A896" s="388" t="s">
        <v>459</v>
      </c>
      <c r="B896" s="388" t="s">
        <v>468</v>
      </c>
      <c r="C896" s="388">
        <v>498.0</v>
      </c>
      <c r="D896" s="388" t="s">
        <v>1390</v>
      </c>
      <c r="E896" s="389" t="s">
        <v>31</v>
      </c>
      <c r="F896" s="390">
        <v>42696.0</v>
      </c>
      <c r="G896" s="390">
        <v>44139.0</v>
      </c>
      <c r="H896" s="390">
        <v>44139.0</v>
      </c>
      <c r="I896" s="390">
        <v>44139.0</v>
      </c>
      <c r="J896" s="391">
        <v>14.25</v>
      </c>
      <c r="K896" s="391">
        <v>1.57</v>
      </c>
      <c r="L896" s="391">
        <f t="shared" si="346"/>
        <v>12.68</v>
      </c>
      <c r="M896" s="389">
        <v>1.0</v>
      </c>
      <c r="N896" s="391">
        <f t="shared" si="347"/>
        <v>1.57</v>
      </c>
    </row>
    <row r="897">
      <c r="A897" s="388" t="s">
        <v>459</v>
      </c>
      <c r="B897" s="388" t="s">
        <v>469</v>
      </c>
      <c r="C897" s="388">
        <v>32.0</v>
      </c>
      <c r="D897" s="389" t="s">
        <v>1371</v>
      </c>
      <c r="E897" s="389" t="s">
        <v>35</v>
      </c>
      <c r="F897" s="390">
        <v>35986.0</v>
      </c>
      <c r="G897" s="390">
        <v>40794.0</v>
      </c>
      <c r="H897" s="390">
        <v>40794.0</v>
      </c>
      <c r="I897" s="390">
        <v>40794.0</v>
      </c>
      <c r="J897" s="391">
        <v>4.99</v>
      </c>
      <c r="K897" s="391">
        <v>4.99</v>
      </c>
      <c r="L897" s="391">
        <f t="shared" si="346"/>
        <v>0</v>
      </c>
      <c r="M897" s="389">
        <v>3.0</v>
      </c>
      <c r="N897" s="391">
        <f t="shared" si="347"/>
        <v>1.663333333</v>
      </c>
    </row>
    <row r="898">
      <c r="A898" s="388" t="s">
        <v>459</v>
      </c>
      <c r="B898" s="388" t="s">
        <v>470</v>
      </c>
      <c r="C898" s="388">
        <v>665.0</v>
      </c>
      <c r="D898" s="389" t="s">
        <v>1399</v>
      </c>
      <c r="E898" s="388" t="s">
        <v>31</v>
      </c>
      <c r="F898" s="390">
        <v>44281.0</v>
      </c>
      <c r="G898" s="390">
        <v>44567.0</v>
      </c>
      <c r="H898" s="390">
        <v>44567.0</v>
      </c>
      <c r="I898" s="390">
        <v>44567.0</v>
      </c>
      <c r="J898" s="391">
        <v>39.99</v>
      </c>
      <c r="K898" s="391">
        <v>19.99</v>
      </c>
      <c r="L898" s="391">
        <f t="shared" si="346"/>
        <v>20</v>
      </c>
      <c r="M898" s="389">
        <v>1.0</v>
      </c>
      <c r="N898" s="391">
        <f t="shared" si="347"/>
        <v>19.99</v>
      </c>
    </row>
    <row r="899">
      <c r="A899" s="388" t="s">
        <v>459</v>
      </c>
      <c r="B899" s="388" t="s">
        <v>471</v>
      </c>
      <c r="C899" s="388">
        <v>461.0</v>
      </c>
      <c r="D899" s="388" t="s">
        <v>1382</v>
      </c>
      <c r="E899" s="389" t="s">
        <v>668</v>
      </c>
      <c r="F899" s="390">
        <v>41717.0</v>
      </c>
      <c r="G899" s="390">
        <v>42750.0</v>
      </c>
      <c r="H899" s="390">
        <v>42753.0</v>
      </c>
      <c r="I899" s="390">
        <v>44585.0</v>
      </c>
      <c r="J899" s="391">
        <v>8.99</v>
      </c>
      <c r="K899" s="391">
        <v>1.99</v>
      </c>
      <c r="L899" s="391">
        <f t="shared" si="346"/>
        <v>7</v>
      </c>
      <c r="M899" s="389">
        <v>10.0</v>
      </c>
      <c r="N899" s="391">
        <f t="shared" si="347"/>
        <v>0.199</v>
      </c>
    </row>
    <row r="900">
      <c r="A900" s="388" t="s">
        <v>459</v>
      </c>
      <c r="B900" s="388"/>
      <c r="C900" s="388">
        <v>462.0</v>
      </c>
      <c r="D900" s="388" t="s">
        <v>1383</v>
      </c>
      <c r="E900" s="389" t="s">
        <v>668</v>
      </c>
      <c r="F900" s="390">
        <v>42529.0</v>
      </c>
      <c r="G900" s="390">
        <v>42754.0</v>
      </c>
      <c r="H900" s="390">
        <v>43004.0</v>
      </c>
      <c r="I900" s="390">
        <v>45183.0</v>
      </c>
      <c r="J900" s="391">
        <v>14.99</v>
      </c>
      <c r="K900" s="391">
        <v>9.99</v>
      </c>
      <c r="L900" s="391">
        <f t="shared" si="346"/>
        <v>5</v>
      </c>
      <c r="M900" s="389">
        <v>9.0</v>
      </c>
      <c r="N900" s="391">
        <f t="shared" si="347"/>
        <v>1.11</v>
      </c>
    </row>
    <row r="901">
      <c r="A901" s="388" t="s">
        <v>459</v>
      </c>
      <c r="B901" s="388"/>
      <c r="C901" s="388">
        <v>463.0</v>
      </c>
      <c r="D901" s="388" t="s">
        <v>1384</v>
      </c>
      <c r="E901" s="389" t="s">
        <v>668</v>
      </c>
      <c r="F901" s="390">
        <v>43005.0</v>
      </c>
      <c r="G901" s="390">
        <v>44567.0</v>
      </c>
      <c r="H901" s="390">
        <v>44569.0</v>
      </c>
      <c r="I901" s="390">
        <v>44576.0</v>
      </c>
      <c r="J901" s="391">
        <v>19.99</v>
      </c>
      <c r="K901" s="391">
        <v>4.99</v>
      </c>
      <c r="L901" s="391">
        <f t="shared" si="346"/>
        <v>15</v>
      </c>
      <c r="M901" s="389">
        <v>4.0</v>
      </c>
      <c r="N901" s="391">
        <f t="shared" si="347"/>
        <v>1.2475</v>
      </c>
    </row>
    <row r="902">
      <c r="A902" s="389" t="s">
        <v>459</v>
      </c>
      <c r="B902" s="389"/>
      <c r="C902" s="389">
        <v>1038.0</v>
      </c>
      <c r="D902" s="389" t="s">
        <v>1405</v>
      </c>
      <c r="E902" s="390" t="s">
        <v>31</v>
      </c>
      <c r="F902" s="390">
        <v>45261.0</v>
      </c>
      <c r="G902" s="390">
        <v>45586.0</v>
      </c>
      <c r="H902" s="390">
        <v>45586.0</v>
      </c>
      <c r="I902" s="390">
        <v>45586.0</v>
      </c>
      <c r="J902" s="495">
        <v>29.99</v>
      </c>
      <c r="K902" s="495">
        <v>15.74</v>
      </c>
      <c r="L902" s="495">
        <f t="shared" si="346"/>
        <v>14.25</v>
      </c>
      <c r="M902" s="389">
        <v>1.0</v>
      </c>
      <c r="N902" s="391">
        <f t="shared" si="347"/>
        <v>15.74</v>
      </c>
    </row>
    <row r="903">
      <c r="A903" s="491"/>
      <c r="B903" s="491"/>
      <c r="C903" s="491"/>
      <c r="D903" s="492"/>
      <c r="E903" s="492"/>
      <c r="F903" s="493"/>
      <c r="G903" s="493"/>
      <c r="H903" s="492"/>
      <c r="I903" s="492"/>
      <c r="J903" s="494">
        <f t="shared" ref="J903:M903" si="348">SUM(J899:J902)</f>
        <v>73.96</v>
      </c>
      <c r="K903" s="494">
        <f t="shared" si="348"/>
        <v>32.71</v>
      </c>
      <c r="L903" s="494">
        <f t="shared" si="348"/>
        <v>41.25</v>
      </c>
      <c r="M903" s="492">
        <f t="shared" si="348"/>
        <v>24</v>
      </c>
      <c r="N903" s="494">
        <f>SUM(N899:N902)/M903</f>
        <v>0.7623541667</v>
      </c>
    </row>
    <row r="904">
      <c r="A904" s="388" t="s">
        <v>459</v>
      </c>
      <c r="B904" s="388" t="s">
        <v>472</v>
      </c>
      <c r="C904" s="388">
        <v>543.0</v>
      </c>
      <c r="D904" s="388" t="s">
        <v>1388</v>
      </c>
      <c r="E904" s="389" t="s">
        <v>31</v>
      </c>
      <c r="F904" s="390">
        <v>42640.0</v>
      </c>
      <c r="G904" s="390">
        <v>44067.0</v>
      </c>
      <c r="H904" s="390">
        <v>44393.0</v>
      </c>
      <c r="I904" s="390">
        <v>44393.0</v>
      </c>
      <c r="J904" s="391">
        <v>14.99</v>
      </c>
      <c r="K904" s="391">
        <v>4.49</v>
      </c>
      <c r="L904" s="391">
        <f t="shared" ref="L904:L909" si="349">J904-K904</f>
        <v>10.5</v>
      </c>
      <c r="M904" s="388">
        <v>2.0</v>
      </c>
      <c r="N904" s="391">
        <f t="shared" ref="N904:N909" si="350">K904/M904</f>
        <v>2.245</v>
      </c>
    </row>
    <row r="905">
      <c r="A905" s="388" t="s">
        <v>459</v>
      </c>
      <c r="B905" s="388" t="s">
        <v>473</v>
      </c>
      <c r="C905" s="388">
        <v>751.0</v>
      </c>
      <c r="D905" s="389" t="s">
        <v>1402</v>
      </c>
      <c r="E905" s="388" t="s">
        <v>31</v>
      </c>
      <c r="F905" s="390">
        <v>44474.0</v>
      </c>
      <c r="G905" s="390">
        <v>44720.0</v>
      </c>
      <c r="H905" s="390">
        <v>44814.0</v>
      </c>
      <c r="I905" s="390">
        <v>44815.0</v>
      </c>
      <c r="J905" s="391">
        <v>49.99</v>
      </c>
      <c r="K905" s="391">
        <v>0.0</v>
      </c>
      <c r="L905" s="391">
        <f t="shared" si="349"/>
        <v>49.99</v>
      </c>
      <c r="M905" s="389">
        <v>11.0</v>
      </c>
      <c r="N905" s="391">
        <f t="shared" si="350"/>
        <v>0</v>
      </c>
    </row>
    <row r="906">
      <c r="A906" s="389" t="s">
        <v>459</v>
      </c>
      <c r="B906" s="388" t="s">
        <v>474</v>
      </c>
      <c r="C906" s="388">
        <v>415.0</v>
      </c>
      <c r="D906" s="389" t="s">
        <v>1379</v>
      </c>
      <c r="E906" s="389" t="s">
        <v>646</v>
      </c>
      <c r="F906" s="390">
        <v>41779.0</v>
      </c>
      <c r="G906" s="390">
        <v>45058.0</v>
      </c>
      <c r="H906" s="390">
        <v>45058.0</v>
      </c>
      <c r="I906" s="390">
        <v>45058.0</v>
      </c>
      <c r="J906" s="391">
        <v>19.99</v>
      </c>
      <c r="K906" s="391">
        <v>3.5</v>
      </c>
      <c r="L906" s="391">
        <f t="shared" si="349"/>
        <v>16.49</v>
      </c>
      <c r="M906" s="389">
        <v>1.0</v>
      </c>
      <c r="N906" s="391">
        <f t="shared" si="350"/>
        <v>3.5</v>
      </c>
    </row>
    <row r="907">
      <c r="A907" s="388" t="s">
        <v>459</v>
      </c>
      <c r="B907" s="388"/>
      <c r="C907" s="388">
        <v>927.0</v>
      </c>
      <c r="D907" s="389" t="s">
        <v>1386</v>
      </c>
      <c r="E907" s="388" t="s">
        <v>31</v>
      </c>
      <c r="F907" s="390">
        <v>42129.0</v>
      </c>
      <c r="G907" s="390">
        <v>45058.0</v>
      </c>
      <c r="H907" s="390">
        <v>45058.0</v>
      </c>
      <c r="I907" s="390">
        <v>45058.0</v>
      </c>
      <c r="J907" s="391">
        <v>19.99</v>
      </c>
      <c r="K907" s="391">
        <v>3.5</v>
      </c>
      <c r="L907" s="391">
        <f t="shared" si="349"/>
        <v>16.49</v>
      </c>
      <c r="M907" s="389">
        <v>1.0</v>
      </c>
      <c r="N907" s="391">
        <f t="shared" si="350"/>
        <v>3.5</v>
      </c>
    </row>
    <row r="908">
      <c r="A908" s="388" t="s">
        <v>459</v>
      </c>
      <c r="B908" s="388"/>
      <c r="C908" s="388">
        <v>928.0</v>
      </c>
      <c r="D908" s="389" t="s">
        <v>1392</v>
      </c>
      <c r="E908" s="388" t="s">
        <v>31</v>
      </c>
      <c r="F908" s="390">
        <v>43035.0</v>
      </c>
      <c r="G908" s="390">
        <v>45058.0</v>
      </c>
      <c r="H908" s="390">
        <v>45058.0</v>
      </c>
      <c r="I908" s="390">
        <v>45058.0</v>
      </c>
      <c r="J908" s="391">
        <v>39.99</v>
      </c>
      <c r="K908" s="391">
        <v>3.5</v>
      </c>
      <c r="L908" s="391">
        <f t="shared" si="349"/>
        <v>36.49</v>
      </c>
      <c r="M908" s="389">
        <v>1.0</v>
      </c>
      <c r="N908" s="391">
        <f t="shared" si="350"/>
        <v>3.5</v>
      </c>
    </row>
    <row r="909">
      <c r="A909" s="388" t="s">
        <v>459</v>
      </c>
      <c r="B909" s="388"/>
      <c r="C909" s="388">
        <v>929.0</v>
      </c>
      <c r="D909" s="389" t="s">
        <v>1394</v>
      </c>
      <c r="E909" s="388" t="s">
        <v>31</v>
      </c>
      <c r="F909" s="390">
        <v>43672.0</v>
      </c>
      <c r="G909" s="390">
        <v>45058.0</v>
      </c>
      <c r="H909" s="390">
        <v>45058.0</v>
      </c>
      <c r="I909" s="390">
        <v>45058.0</v>
      </c>
      <c r="J909" s="391">
        <v>19.99</v>
      </c>
      <c r="K909" s="391">
        <v>3.49</v>
      </c>
      <c r="L909" s="391">
        <f t="shared" si="349"/>
        <v>16.5</v>
      </c>
      <c r="M909" s="389">
        <v>1.0</v>
      </c>
      <c r="N909" s="391">
        <f t="shared" si="350"/>
        <v>3.49</v>
      </c>
    </row>
    <row r="910">
      <c r="A910" s="491"/>
      <c r="B910" s="491"/>
      <c r="C910" s="491"/>
      <c r="D910" s="492"/>
      <c r="E910" s="492"/>
      <c r="F910" s="493"/>
      <c r="G910" s="493"/>
      <c r="H910" s="492"/>
      <c r="I910" s="492"/>
      <c r="J910" s="494">
        <f t="shared" ref="J910:M910" si="351">SUM(J906:J909)</f>
        <v>99.96</v>
      </c>
      <c r="K910" s="494">
        <f t="shared" si="351"/>
        <v>13.99</v>
      </c>
      <c r="L910" s="494">
        <f t="shared" si="351"/>
        <v>85.97</v>
      </c>
      <c r="M910" s="492">
        <f t="shared" si="351"/>
        <v>4</v>
      </c>
      <c r="N910" s="494">
        <f>SUM(N906:N909)/M910</f>
        <v>3.4975</v>
      </c>
    </row>
    <row r="911">
      <c r="A911" s="389" t="s">
        <v>459</v>
      </c>
      <c r="B911" s="388" t="s">
        <v>475</v>
      </c>
      <c r="C911" s="388">
        <v>295.0</v>
      </c>
      <c r="D911" s="389" t="s">
        <v>1378</v>
      </c>
      <c r="E911" s="389" t="s">
        <v>646</v>
      </c>
      <c r="F911" s="390">
        <v>41626.0</v>
      </c>
      <c r="G911" s="390">
        <v>45427.0</v>
      </c>
      <c r="H911" s="390">
        <v>45427.0</v>
      </c>
      <c r="I911" s="390">
        <v>45427.0</v>
      </c>
      <c r="J911" s="391">
        <v>18.99</v>
      </c>
      <c r="K911" s="391">
        <v>8.46</v>
      </c>
      <c r="L911" s="391">
        <f t="shared" ref="L911:L913" si="352">J911-K911</f>
        <v>10.53</v>
      </c>
      <c r="M911" s="389">
        <v>1.0</v>
      </c>
      <c r="N911" s="391">
        <f t="shared" ref="N911:N913" si="353">K911/M911</f>
        <v>8.46</v>
      </c>
    </row>
    <row r="912">
      <c r="A912" s="389" t="s">
        <v>459</v>
      </c>
      <c r="B912" s="389"/>
      <c r="C912" s="389">
        <v>733.0</v>
      </c>
      <c r="D912" s="389" t="s">
        <v>1396</v>
      </c>
      <c r="E912" s="389" t="s">
        <v>31</v>
      </c>
      <c r="F912" s="390">
        <v>43977.0</v>
      </c>
      <c r="G912" s="390">
        <v>44992.0</v>
      </c>
      <c r="H912" s="390">
        <v>45705.0</v>
      </c>
      <c r="I912" s="390">
        <v>45708.0</v>
      </c>
      <c r="J912" s="391">
        <v>19.99</v>
      </c>
      <c r="K912" s="391">
        <v>0.0</v>
      </c>
      <c r="L912" s="391">
        <f t="shared" si="352"/>
        <v>19.99</v>
      </c>
      <c r="M912" s="389">
        <v>10.0</v>
      </c>
      <c r="N912" s="391">
        <f t="shared" si="353"/>
        <v>0</v>
      </c>
    </row>
    <row r="913">
      <c r="A913" s="388" t="s">
        <v>459</v>
      </c>
      <c r="B913" s="388"/>
      <c r="C913" s="388">
        <v>734.0</v>
      </c>
      <c r="D913" s="389" t="s">
        <v>1404</v>
      </c>
      <c r="E913" s="388" t="s">
        <v>31</v>
      </c>
      <c r="F913" s="390">
        <v>45034.0</v>
      </c>
      <c r="G913" s="390">
        <v>45385.0</v>
      </c>
      <c r="H913" s="390">
        <v>45385.0</v>
      </c>
      <c r="I913" s="390">
        <v>45385.0</v>
      </c>
      <c r="J913" s="391">
        <v>39.99</v>
      </c>
      <c r="K913" s="391">
        <v>0.0</v>
      </c>
      <c r="L913" s="391">
        <f t="shared" si="352"/>
        <v>39.99</v>
      </c>
      <c r="M913" s="389">
        <v>1.0</v>
      </c>
      <c r="N913" s="391">
        <f t="shared" si="353"/>
        <v>0</v>
      </c>
    </row>
    <row r="914">
      <c r="A914" s="491"/>
      <c r="B914" s="491"/>
      <c r="C914" s="491"/>
      <c r="D914" s="492"/>
      <c r="E914" s="492"/>
      <c r="F914" s="493"/>
      <c r="G914" s="493"/>
      <c r="H914" s="492"/>
      <c r="I914" s="492"/>
      <c r="J914" s="494">
        <f t="shared" ref="J914:M914" si="354">SUM(J911:J913)</f>
        <v>78.97</v>
      </c>
      <c r="K914" s="494">
        <f t="shared" si="354"/>
        <v>8.46</v>
      </c>
      <c r="L914" s="494">
        <f t="shared" si="354"/>
        <v>70.51</v>
      </c>
      <c r="M914" s="492">
        <f t="shared" si="354"/>
        <v>12</v>
      </c>
      <c r="N914" s="494">
        <f>SUM(N911:N913)/M914</f>
        <v>0.705</v>
      </c>
    </row>
    <row r="915">
      <c r="A915" s="388" t="s">
        <v>459</v>
      </c>
      <c r="B915" s="388" t="s">
        <v>476</v>
      </c>
      <c r="C915" s="388">
        <v>952.0</v>
      </c>
      <c r="D915" s="389" t="s">
        <v>1408</v>
      </c>
      <c r="E915" s="389" t="s">
        <v>663</v>
      </c>
      <c r="F915" s="390">
        <v>43966.0</v>
      </c>
      <c r="G915" s="390">
        <v>45176.0</v>
      </c>
      <c r="H915" s="390">
        <v>45176.0</v>
      </c>
      <c r="I915" s="390">
        <v>45176.0</v>
      </c>
      <c r="J915" s="391">
        <v>24.99</v>
      </c>
      <c r="K915" s="391">
        <v>0.0</v>
      </c>
      <c r="L915" s="391">
        <f t="shared" ref="L915:L916" si="355">J915-K915</f>
        <v>24.99</v>
      </c>
      <c r="M915" s="389">
        <v>1.0</v>
      </c>
      <c r="N915" s="391">
        <f t="shared" ref="N915:N916" si="356">K915/M915</f>
        <v>0</v>
      </c>
    </row>
    <row r="916">
      <c r="A916" s="389" t="s">
        <v>459</v>
      </c>
      <c r="B916" s="388" t="s">
        <v>477</v>
      </c>
      <c r="C916" s="388">
        <v>314.0</v>
      </c>
      <c r="D916" s="389" t="s">
        <v>1374</v>
      </c>
      <c r="E916" s="389" t="s">
        <v>646</v>
      </c>
      <c r="F916" s="390">
        <v>40849.0</v>
      </c>
      <c r="G916" s="390">
        <v>41461.0</v>
      </c>
      <c r="H916" s="390">
        <v>41461.0</v>
      </c>
      <c r="I916" s="390">
        <v>44781.0</v>
      </c>
      <c r="J916" s="496">
        <v>16.99</v>
      </c>
      <c r="K916" s="391">
        <v>12.99</v>
      </c>
      <c r="L916" s="391">
        <f t="shared" si="355"/>
        <v>4</v>
      </c>
      <c r="M916" s="389">
        <v>2.0</v>
      </c>
      <c r="N916" s="391">
        <f t="shared" si="356"/>
        <v>6.495</v>
      </c>
    </row>
    <row r="917">
      <c r="A917" s="288" t="s">
        <v>459</v>
      </c>
      <c r="B917" s="288" t="s">
        <v>478</v>
      </c>
      <c r="C917" s="289">
        <v>899.0</v>
      </c>
      <c r="D917" s="288" t="s">
        <v>1397</v>
      </c>
      <c r="E917" s="288" t="s">
        <v>31</v>
      </c>
      <c r="F917" s="290">
        <v>44057.0</v>
      </c>
      <c r="G917" s="290">
        <v>45176.0</v>
      </c>
      <c r="H917" s="290">
        <v>45176.0</v>
      </c>
      <c r="I917" s="290">
        <v>45761.0</v>
      </c>
      <c r="J917" s="291">
        <v>9.99</v>
      </c>
      <c r="K917" s="291">
        <v>0.0</v>
      </c>
      <c r="L917" s="291">
        <v>9.99</v>
      </c>
      <c r="M917" s="288">
        <v>4.0</v>
      </c>
      <c r="N917" s="291">
        <v>0.0</v>
      </c>
    </row>
    <row r="918">
      <c r="A918" s="389" t="s">
        <v>459</v>
      </c>
      <c r="B918" s="388" t="s">
        <v>479</v>
      </c>
      <c r="C918" s="388">
        <v>1034.0</v>
      </c>
      <c r="D918" s="388" t="s">
        <v>1409</v>
      </c>
      <c r="E918" s="389" t="s">
        <v>74</v>
      </c>
      <c r="F918" s="390">
        <v>44456.0</v>
      </c>
      <c r="G918" s="390">
        <v>44811.0</v>
      </c>
      <c r="H918" s="390">
        <v>44828.0</v>
      </c>
      <c r="I918" s="390">
        <v>44829.0</v>
      </c>
      <c r="J918" s="495">
        <v>19.99</v>
      </c>
      <c r="K918" s="495">
        <v>0.0</v>
      </c>
      <c r="L918" s="391">
        <f t="shared" ref="L918:L921" si="357">J918-K918</f>
        <v>19.99</v>
      </c>
      <c r="M918" s="389">
        <v>10.0</v>
      </c>
      <c r="N918" s="391">
        <f t="shared" ref="N918:N921" si="358">K918/M918</f>
        <v>0</v>
      </c>
    </row>
    <row r="919">
      <c r="A919" s="389" t="s">
        <v>459</v>
      </c>
      <c r="B919" s="388" t="s">
        <v>480</v>
      </c>
      <c r="C919" s="388">
        <v>380.0</v>
      </c>
      <c r="D919" s="388" t="s">
        <v>1372</v>
      </c>
      <c r="E919" s="388" t="s">
        <v>646</v>
      </c>
      <c r="F919" s="497">
        <v>39283.0</v>
      </c>
      <c r="G919" s="497">
        <v>44091.0</v>
      </c>
      <c r="H919" s="497">
        <v>44091.0</v>
      </c>
      <c r="I919" s="497">
        <v>44091.0</v>
      </c>
      <c r="J919" s="496">
        <v>29.99</v>
      </c>
      <c r="K919" s="496">
        <v>3.0</v>
      </c>
      <c r="L919" s="391">
        <f t="shared" si="357"/>
        <v>26.99</v>
      </c>
      <c r="M919" s="388">
        <v>1.0</v>
      </c>
      <c r="N919" s="391">
        <f t="shared" si="358"/>
        <v>3</v>
      </c>
    </row>
    <row r="920">
      <c r="A920" s="389" t="s">
        <v>459</v>
      </c>
      <c r="B920" s="388"/>
      <c r="C920" s="388">
        <v>370.0</v>
      </c>
      <c r="D920" s="388" t="s">
        <v>1375</v>
      </c>
      <c r="E920" s="388" t="s">
        <v>646</v>
      </c>
      <c r="F920" s="497">
        <v>40963.0</v>
      </c>
      <c r="G920" s="497">
        <v>41693.0</v>
      </c>
      <c r="H920" s="497">
        <v>41693.0</v>
      </c>
      <c r="I920" s="497">
        <v>44796.0</v>
      </c>
      <c r="J920" s="496">
        <v>19.99</v>
      </c>
      <c r="K920" s="496">
        <v>1.0</v>
      </c>
      <c r="L920" s="391">
        <f t="shared" si="357"/>
        <v>18.99</v>
      </c>
      <c r="M920" s="388">
        <v>15.0</v>
      </c>
      <c r="N920" s="391">
        <f t="shared" si="358"/>
        <v>0.06666666667</v>
      </c>
    </row>
    <row r="921">
      <c r="A921" s="389" t="s">
        <v>459</v>
      </c>
      <c r="B921" s="388"/>
      <c r="C921" s="388">
        <v>200.0</v>
      </c>
      <c r="D921" s="388" t="s">
        <v>1377</v>
      </c>
      <c r="E921" s="388" t="s">
        <v>646</v>
      </c>
      <c r="F921" s="497">
        <v>41520.0</v>
      </c>
      <c r="G921" s="497">
        <v>44314.0</v>
      </c>
      <c r="H921" s="497">
        <v>44314.0</v>
      </c>
      <c r="I921" s="497">
        <v>44314.0</v>
      </c>
      <c r="J921" s="496">
        <v>19.99</v>
      </c>
      <c r="K921" s="496">
        <v>4.99</v>
      </c>
      <c r="L921" s="391">
        <f t="shared" si="357"/>
        <v>15</v>
      </c>
      <c r="M921" s="388">
        <v>1.0</v>
      </c>
      <c r="N921" s="391">
        <f t="shared" si="358"/>
        <v>4.99</v>
      </c>
    </row>
    <row r="922">
      <c r="A922" s="491"/>
      <c r="B922" s="491"/>
      <c r="C922" s="491"/>
      <c r="D922" s="492"/>
      <c r="E922" s="492"/>
      <c r="F922" s="493"/>
      <c r="G922" s="493"/>
      <c r="H922" s="492"/>
      <c r="I922" s="492"/>
      <c r="J922" s="494">
        <f t="shared" ref="J922:M922" si="359">SUM(J919:J921)</f>
        <v>69.97</v>
      </c>
      <c r="K922" s="494">
        <f t="shared" si="359"/>
        <v>8.99</v>
      </c>
      <c r="L922" s="494">
        <f t="shared" si="359"/>
        <v>60.98</v>
      </c>
      <c r="M922" s="492">
        <f t="shared" si="359"/>
        <v>17</v>
      </c>
      <c r="N922" s="494">
        <f>SUM(N919:N921)/M922</f>
        <v>0.4739215686</v>
      </c>
    </row>
    <row r="923">
      <c r="A923" s="388" t="s">
        <v>459</v>
      </c>
      <c r="B923" s="388" t="s">
        <v>481</v>
      </c>
      <c r="C923" s="388">
        <v>628.0</v>
      </c>
      <c r="D923" s="389" t="s">
        <v>1393</v>
      </c>
      <c r="E923" s="389" t="s">
        <v>31</v>
      </c>
      <c r="F923" s="390">
        <v>43550.0</v>
      </c>
      <c r="G923" s="390">
        <v>45174.0</v>
      </c>
      <c r="H923" s="390">
        <v>45174.0</v>
      </c>
      <c r="I923" s="390">
        <v>45174.0</v>
      </c>
      <c r="J923" s="391">
        <v>29.99</v>
      </c>
      <c r="K923" s="391">
        <v>0.0</v>
      </c>
      <c r="L923" s="391">
        <f t="shared" ref="L923:L925" si="360">J923-K923</f>
        <v>29.99</v>
      </c>
      <c r="M923" s="389">
        <v>1.0</v>
      </c>
      <c r="N923" s="391">
        <f t="shared" ref="N923:N925" si="361">K923/M923</f>
        <v>0</v>
      </c>
    </row>
    <row r="924">
      <c r="A924" s="389" t="s">
        <v>459</v>
      </c>
      <c r="B924" s="388" t="s">
        <v>482</v>
      </c>
      <c r="C924" s="388">
        <v>697.0</v>
      </c>
      <c r="D924" s="389" t="s">
        <v>1391</v>
      </c>
      <c r="E924" s="389" t="s">
        <v>31</v>
      </c>
      <c r="F924" s="390">
        <v>42853.0</v>
      </c>
      <c r="G924" s="390">
        <v>44776.0</v>
      </c>
      <c r="H924" s="390">
        <v>44776.0</v>
      </c>
      <c r="I924" s="390">
        <v>44776.0</v>
      </c>
      <c r="J924" s="391">
        <v>19.99</v>
      </c>
      <c r="K924" s="391">
        <v>0.0</v>
      </c>
      <c r="L924" s="391">
        <f t="shared" si="360"/>
        <v>19.99</v>
      </c>
      <c r="M924" s="389">
        <v>1.0</v>
      </c>
      <c r="N924" s="391">
        <f t="shared" si="361"/>
        <v>0</v>
      </c>
    </row>
    <row r="925">
      <c r="A925" s="388" t="s">
        <v>459</v>
      </c>
      <c r="B925" s="388"/>
      <c r="C925" s="388">
        <v>698.0</v>
      </c>
      <c r="D925" s="388" t="s">
        <v>1398</v>
      </c>
      <c r="E925" s="388" t="s">
        <v>31</v>
      </c>
      <c r="F925" s="390">
        <v>44238.0</v>
      </c>
      <c r="G925" s="390">
        <v>45538.0</v>
      </c>
      <c r="H925" s="390">
        <v>45538.0</v>
      </c>
      <c r="I925" s="390">
        <v>45538.0</v>
      </c>
      <c r="J925" s="495">
        <v>29.99</v>
      </c>
      <c r="K925" s="495">
        <v>0.0</v>
      </c>
      <c r="L925" s="391">
        <f t="shared" si="360"/>
        <v>29.99</v>
      </c>
      <c r="M925" s="389">
        <v>1.0</v>
      </c>
      <c r="N925" s="391">
        <f t="shared" si="361"/>
        <v>0</v>
      </c>
    </row>
    <row r="926">
      <c r="A926" s="491"/>
      <c r="B926" s="491"/>
      <c r="C926" s="491"/>
      <c r="D926" s="492"/>
      <c r="E926" s="492"/>
      <c r="F926" s="493"/>
      <c r="G926" s="493"/>
      <c r="H926" s="492"/>
      <c r="I926" s="492"/>
      <c r="J926" s="494">
        <f t="shared" ref="J926:M926" si="362">SUM(J924:J925)</f>
        <v>49.98</v>
      </c>
      <c r="K926" s="494">
        <f t="shared" si="362"/>
        <v>0</v>
      </c>
      <c r="L926" s="494">
        <f t="shared" si="362"/>
        <v>49.98</v>
      </c>
      <c r="M926" s="492">
        <f t="shared" si="362"/>
        <v>2</v>
      </c>
      <c r="N926" s="494">
        <f>SUM(N924:N925)/M926</f>
        <v>0</v>
      </c>
    </row>
    <row r="927">
      <c r="A927" s="388" t="s">
        <v>459</v>
      </c>
      <c r="B927" s="388" t="s">
        <v>483</v>
      </c>
      <c r="C927" s="388">
        <v>1010.0</v>
      </c>
      <c r="D927" s="389" t="s">
        <v>1406</v>
      </c>
      <c r="E927" s="389" t="s">
        <v>663</v>
      </c>
      <c r="F927" s="390">
        <v>43087.0</v>
      </c>
      <c r="G927" s="390">
        <v>43466.0</v>
      </c>
      <c r="H927" s="390">
        <v>43466.0</v>
      </c>
      <c r="I927" s="390">
        <v>43466.0</v>
      </c>
      <c r="J927" s="391">
        <v>14.99</v>
      </c>
      <c r="K927" s="391">
        <v>5.99</v>
      </c>
      <c r="L927" s="391">
        <f>J927-K927</f>
        <v>9</v>
      </c>
      <c r="M927" s="389">
        <v>1.0</v>
      </c>
      <c r="N927" s="391">
        <f>K927/M927</f>
        <v>5.99</v>
      </c>
    </row>
    <row r="928">
      <c r="A928" s="392"/>
      <c r="B928" s="392"/>
      <c r="C928" s="392"/>
      <c r="D928" s="393"/>
      <c r="E928" s="393"/>
      <c r="F928" s="394"/>
      <c r="G928" s="394"/>
      <c r="H928" s="393"/>
      <c r="I928" s="393"/>
      <c r="J928" s="395"/>
      <c r="K928" s="395"/>
      <c r="L928" s="395"/>
      <c r="M928" s="393"/>
      <c r="N928" s="395"/>
    </row>
    <row r="929">
      <c r="A929" s="346" t="s">
        <v>485</v>
      </c>
      <c r="B929" s="346" t="s">
        <v>484</v>
      </c>
      <c r="C929" s="346">
        <v>613.0</v>
      </c>
      <c r="D929" s="30" t="s">
        <v>1411</v>
      </c>
      <c r="E929" s="30" t="s">
        <v>31</v>
      </c>
      <c r="F929" s="31">
        <v>44522.0</v>
      </c>
      <c r="G929" s="31">
        <v>45202.0</v>
      </c>
      <c r="H929" s="31">
        <v>45202.0</v>
      </c>
      <c r="I929" s="31">
        <v>45202.0</v>
      </c>
      <c r="J929" s="32">
        <v>39.99</v>
      </c>
      <c r="K929" s="32">
        <v>0.0</v>
      </c>
      <c r="L929" s="32">
        <f>J929-K929</f>
        <v>39.99</v>
      </c>
      <c r="M929" s="346">
        <v>1.0</v>
      </c>
      <c r="N929" s="32">
        <f>K929/M929</f>
        <v>0</v>
      </c>
    </row>
    <row r="930">
      <c r="A930" s="354"/>
      <c r="B930" s="354"/>
      <c r="C930" s="354"/>
      <c r="D930" s="355"/>
      <c r="E930" s="355"/>
      <c r="F930" s="356"/>
      <c r="G930" s="356"/>
      <c r="H930" s="355"/>
      <c r="I930" s="355"/>
      <c r="J930" s="357"/>
      <c r="K930" s="357"/>
      <c r="L930" s="357"/>
      <c r="M930" s="355"/>
      <c r="N930" s="357"/>
    </row>
    <row r="931">
      <c r="A931" s="498" t="s">
        <v>487</v>
      </c>
      <c r="B931" s="498" t="s">
        <v>486</v>
      </c>
      <c r="C931" s="498">
        <v>591.0</v>
      </c>
      <c r="D931" s="464" t="s">
        <v>1412</v>
      </c>
      <c r="E931" s="498" t="s">
        <v>31</v>
      </c>
      <c r="F931" s="465">
        <v>44939.0</v>
      </c>
      <c r="G931" s="465">
        <v>45176.0</v>
      </c>
      <c r="H931" s="465">
        <v>45472.0</v>
      </c>
      <c r="I931" s="465">
        <v>45473.0</v>
      </c>
      <c r="J931" s="466">
        <v>14.99</v>
      </c>
      <c r="K931" s="466">
        <v>0.0</v>
      </c>
      <c r="L931" s="466">
        <f>J931-K931</f>
        <v>14.99</v>
      </c>
      <c r="M931" s="498">
        <v>21.0</v>
      </c>
      <c r="N931" s="466">
        <f>K931/M931</f>
        <v>0</v>
      </c>
    </row>
    <row r="932">
      <c r="A932" s="392"/>
      <c r="B932" s="392"/>
      <c r="C932" s="392"/>
      <c r="D932" s="393"/>
      <c r="E932" s="392"/>
      <c r="F932" s="394"/>
      <c r="G932" s="394"/>
      <c r="H932" s="394"/>
      <c r="I932" s="394"/>
      <c r="J932" s="395"/>
      <c r="K932" s="395"/>
      <c r="L932" s="395"/>
      <c r="M932" s="393"/>
      <c r="N932" s="395"/>
    </row>
    <row r="933">
      <c r="A933" s="389" t="s">
        <v>489</v>
      </c>
      <c r="B933" s="388" t="s">
        <v>488</v>
      </c>
      <c r="C933" s="388">
        <v>294.0</v>
      </c>
      <c r="D933" s="389" t="s">
        <v>1413</v>
      </c>
      <c r="E933" s="389" t="s">
        <v>646</v>
      </c>
      <c r="F933" s="390">
        <v>41411.0</v>
      </c>
      <c r="G933" s="390">
        <v>44431.0</v>
      </c>
      <c r="H933" s="390">
        <v>44431.0</v>
      </c>
      <c r="I933" s="390">
        <v>44431.0</v>
      </c>
      <c r="J933" s="391">
        <v>15.0</v>
      </c>
      <c r="K933" s="391">
        <v>2.25</v>
      </c>
      <c r="L933" s="391">
        <f t="shared" ref="L933:L935" si="363">J933-K933</f>
        <v>12.75</v>
      </c>
      <c r="M933" s="389">
        <v>1.0</v>
      </c>
      <c r="N933" s="391">
        <f t="shared" ref="N933:N935" si="364">K933/M933</f>
        <v>2.25</v>
      </c>
    </row>
    <row r="934">
      <c r="A934" s="388" t="s">
        <v>489</v>
      </c>
      <c r="B934" s="388"/>
      <c r="C934" s="388">
        <v>730.0</v>
      </c>
      <c r="D934" s="388" t="s">
        <v>1414</v>
      </c>
      <c r="E934" s="389" t="s">
        <v>31</v>
      </c>
      <c r="F934" s="390">
        <v>41880.0</v>
      </c>
      <c r="G934" s="390">
        <v>44431.0</v>
      </c>
      <c r="H934" s="390">
        <v>44431.0</v>
      </c>
      <c r="I934" s="390">
        <v>44431.0</v>
      </c>
      <c r="J934" s="391">
        <v>14.99</v>
      </c>
      <c r="K934" s="391">
        <v>2.24</v>
      </c>
      <c r="L934" s="391">
        <f t="shared" si="363"/>
        <v>12.75</v>
      </c>
      <c r="M934" s="389">
        <v>1.0</v>
      </c>
      <c r="N934" s="391">
        <f t="shared" si="364"/>
        <v>2.24</v>
      </c>
    </row>
    <row r="935">
      <c r="A935" s="388" t="s">
        <v>489</v>
      </c>
      <c r="B935" s="388"/>
      <c r="C935" s="388">
        <v>731.0</v>
      </c>
      <c r="D935" s="389" t="s">
        <v>1416</v>
      </c>
      <c r="E935" s="388" t="s">
        <v>31</v>
      </c>
      <c r="F935" s="390">
        <v>43511.0</v>
      </c>
      <c r="G935" s="390">
        <v>44405.0</v>
      </c>
      <c r="H935" s="390">
        <v>44405.0</v>
      </c>
      <c r="I935" s="390">
        <v>44405.0</v>
      </c>
      <c r="J935" s="391">
        <v>39.99</v>
      </c>
      <c r="K935" s="391">
        <v>9.99</v>
      </c>
      <c r="L935" s="391">
        <f t="shared" si="363"/>
        <v>30</v>
      </c>
      <c r="M935" s="389">
        <v>1.0</v>
      </c>
      <c r="N935" s="391">
        <f t="shared" si="364"/>
        <v>9.99</v>
      </c>
    </row>
    <row r="936">
      <c r="A936" s="491"/>
      <c r="B936" s="491"/>
      <c r="C936" s="491"/>
      <c r="D936" s="492"/>
      <c r="E936" s="492"/>
      <c r="F936" s="493"/>
      <c r="G936" s="493"/>
      <c r="H936" s="492"/>
      <c r="I936" s="492"/>
      <c r="J936" s="494">
        <f t="shared" ref="J936:M936" si="365">SUM(J933:J935)</f>
        <v>69.98</v>
      </c>
      <c r="K936" s="494">
        <f t="shared" si="365"/>
        <v>14.48</v>
      </c>
      <c r="L936" s="494">
        <f t="shared" si="365"/>
        <v>55.5</v>
      </c>
      <c r="M936" s="492">
        <f t="shared" si="365"/>
        <v>3</v>
      </c>
      <c r="N936" s="494">
        <f>SUM(N933:N935)/M936</f>
        <v>4.826666667</v>
      </c>
    </row>
    <row r="937">
      <c r="A937" s="388" t="s">
        <v>489</v>
      </c>
      <c r="B937" s="388" t="s">
        <v>490</v>
      </c>
      <c r="C937" s="388">
        <v>886.0</v>
      </c>
      <c r="D937" s="389" t="s">
        <v>1417</v>
      </c>
      <c r="E937" s="388" t="s">
        <v>31</v>
      </c>
      <c r="F937" s="390">
        <v>43643.0</v>
      </c>
      <c r="G937" s="390">
        <v>44398.0</v>
      </c>
      <c r="H937" s="390">
        <v>44474.0</v>
      </c>
      <c r="I937" s="390">
        <v>44499.0</v>
      </c>
      <c r="J937" s="391">
        <v>64.99</v>
      </c>
      <c r="K937" s="391">
        <v>45.49</v>
      </c>
      <c r="L937" s="391">
        <f t="shared" ref="L937:L939" si="366">J937-K937</f>
        <v>19.5</v>
      </c>
      <c r="M937" s="389">
        <v>4.0</v>
      </c>
      <c r="N937" s="391">
        <f t="shared" ref="N937:N939" si="367">K937/M937</f>
        <v>11.3725</v>
      </c>
    </row>
    <row r="938">
      <c r="A938" s="388" t="s">
        <v>489</v>
      </c>
      <c r="B938" s="388" t="s">
        <v>491</v>
      </c>
      <c r="C938" s="388">
        <v>770.0</v>
      </c>
      <c r="D938" s="389" t="s">
        <v>1415</v>
      </c>
      <c r="E938" s="389" t="s">
        <v>31</v>
      </c>
      <c r="F938" s="390">
        <v>42486.0</v>
      </c>
      <c r="G938" s="390">
        <v>42951.0</v>
      </c>
      <c r="H938" s="390">
        <v>43270.0</v>
      </c>
      <c r="I938" s="390">
        <v>43604.0</v>
      </c>
      <c r="J938" s="391">
        <v>12.99</v>
      </c>
      <c r="K938" s="391">
        <v>4.99</v>
      </c>
      <c r="L938" s="391">
        <f t="shared" si="366"/>
        <v>8</v>
      </c>
      <c r="M938" s="389">
        <v>9.0</v>
      </c>
      <c r="N938" s="391">
        <f t="shared" si="367"/>
        <v>0.5544444444</v>
      </c>
    </row>
    <row r="939">
      <c r="A939" s="388" t="s">
        <v>489</v>
      </c>
      <c r="B939" s="388"/>
      <c r="C939" s="388">
        <v>771.0</v>
      </c>
      <c r="D939" s="389" t="s">
        <v>1418</v>
      </c>
      <c r="E939" s="389" t="s">
        <v>31</v>
      </c>
      <c r="F939" s="390">
        <v>44082.0</v>
      </c>
      <c r="G939" s="390">
        <v>44965.0</v>
      </c>
      <c r="H939" s="390">
        <v>44965.0</v>
      </c>
      <c r="I939" s="390">
        <v>44965.0</v>
      </c>
      <c r="J939" s="391">
        <v>19.99</v>
      </c>
      <c r="K939" s="391">
        <v>4.99</v>
      </c>
      <c r="L939" s="391">
        <f t="shared" si="366"/>
        <v>15</v>
      </c>
      <c r="M939" s="389">
        <v>1.0</v>
      </c>
      <c r="N939" s="391">
        <f t="shared" si="367"/>
        <v>4.99</v>
      </c>
    </row>
    <row r="940">
      <c r="A940" s="491"/>
      <c r="B940" s="491"/>
      <c r="C940" s="491"/>
      <c r="D940" s="492"/>
      <c r="E940" s="492"/>
      <c r="F940" s="493"/>
      <c r="G940" s="493"/>
      <c r="H940" s="492"/>
      <c r="I940" s="492"/>
      <c r="J940" s="494">
        <f t="shared" ref="J940:M940" si="368">SUM(J938:J939)</f>
        <v>32.98</v>
      </c>
      <c r="K940" s="494">
        <f t="shared" si="368"/>
        <v>9.98</v>
      </c>
      <c r="L940" s="494">
        <f t="shared" si="368"/>
        <v>23</v>
      </c>
      <c r="M940" s="492">
        <f t="shared" si="368"/>
        <v>10</v>
      </c>
      <c r="N940" s="494">
        <f>SUM(N938:N939)/M940</f>
        <v>0.5544444444</v>
      </c>
    </row>
    <row r="941">
      <c r="A941" s="370"/>
      <c r="B941" s="370"/>
      <c r="C941" s="370"/>
      <c r="D941" s="371"/>
      <c r="E941" s="371"/>
      <c r="F941" s="372"/>
      <c r="G941" s="372"/>
      <c r="H941" s="371"/>
      <c r="I941" s="371"/>
      <c r="J941" s="373"/>
      <c r="K941" s="373"/>
      <c r="L941" s="373"/>
      <c r="M941" s="371"/>
      <c r="N941" s="373"/>
    </row>
    <row r="942">
      <c r="A942" s="33" t="s">
        <v>36</v>
      </c>
      <c r="B942" s="87" t="s">
        <v>492</v>
      </c>
      <c r="C942" s="87">
        <v>192.0</v>
      </c>
      <c r="D942" s="87" t="s">
        <v>1477</v>
      </c>
      <c r="E942" s="33" t="s">
        <v>646</v>
      </c>
      <c r="F942" s="34">
        <v>39738.0</v>
      </c>
      <c r="G942" s="34">
        <v>42969.0</v>
      </c>
      <c r="H942" s="34">
        <v>43033.0</v>
      </c>
      <c r="I942" s="34">
        <v>44282.0</v>
      </c>
      <c r="J942" s="35">
        <v>12.5</v>
      </c>
      <c r="K942" s="35">
        <v>5.0</v>
      </c>
      <c r="L942" s="35">
        <f t="shared" ref="L942:L943" si="369">J942-K942</f>
        <v>7.5</v>
      </c>
      <c r="M942" s="33">
        <v>15.0</v>
      </c>
      <c r="N942" s="35">
        <f t="shared" ref="N942:N943" si="370">K942/M942</f>
        <v>0.3333333333</v>
      </c>
    </row>
    <row r="943">
      <c r="A943" s="33" t="s">
        <v>36</v>
      </c>
      <c r="B943" s="87"/>
      <c r="C943" s="87">
        <v>194.0</v>
      </c>
      <c r="D943" s="87" t="s">
        <v>1525</v>
      </c>
      <c r="E943" s="87" t="s">
        <v>646</v>
      </c>
      <c r="F943" s="34">
        <v>41359.0</v>
      </c>
      <c r="G943" s="34">
        <v>42969.0</v>
      </c>
      <c r="H943" s="34">
        <v>42969.0</v>
      </c>
      <c r="I943" s="34">
        <v>42969.0</v>
      </c>
      <c r="J943" s="35">
        <v>24.99</v>
      </c>
      <c r="K943" s="35">
        <v>9.99</v>
      </c>
      <c r="L943" s="35">
        <f t="shared" si="369"/>
        <v>15</v>
      </c>
      <c r="M943" s="33">
        <v>1.0</v>
      </c>
      <c r="N943" s="35">
        <f t="shared" si="370"/>
        <v>9.99</v>
      </c>
    </row>
    <row r="944">
      <c r="A944" s="30"/>
      <c r="B944" s="30"/>
      <c r="C944" s="346"/>
      <c r="D944" s="30"/>
      <c r="E944" s="30"/>
      <c r="F944" s="31"/>
      <c r="G944" s="31"/>
      <c r="H944" s="31"/>
      <c r="I944" s="31"/>
      <c r="J944" s="32">
        <f t="shared" ref="J944:M944" si="371">SUM(J942:J943)</f>
        <v>37.49</v>
      </c>
      <c r="K944" s="32">
        <f t="shared" si="371"/>
        <v>14.99</v>
      </c>
      <c r="L944" s="32">
        <f t="shared" si="371"/>
        <v>22.5</v>
      </c>
      <c r="M944" s="30">
        <f t="shared" si="371"/>
        <v>16</v>
      </c>
      <c r="N944" s="32">
        <f>SUM(N942:N943)/M944</f>
        <v>0.6452083333</v>
      </c>
    </row>
    <row r="945">
      <c r="A945" s="33" t="s">
        <v>36</v>
      </c>
      <c r="B945" s="87" t="s">
        <v>493</v>
      </c>
      <c r="C945" s="87">
        <v>193.0</v>
      </c>
      <c r="D945" s="87" t="s">
        <v>1487</v>
      </c>
      <c r="E945" s="33" t="s">
        <v>646</v>
      </c>
      <c r="F945" s="34">
        <v>40218.0</v>
      </c>
      <c r="G945" s="34">
        <v>42969.0</v>
      </c>
      <c r="H945" s="34">
        <v>44280.0</v>
      </c>
      <c r="I945" s="34">
        <v>44281.0</v>
      </c>
      <c r="J945" s="35">
        <v>12.49</v>
      </c>
      <c r="K945" s="35">
        <v>4.99</v>
      </c>
      <c r="L945" s="35">
        <f t="shared" ref="L945:L947" si="372">J945-K945</f>
        <v>7.5</v>
      </c>
      <c r="M945" s="33">
        <v>15.0</v>
      </c>
      <c r="N945" s="35">
        <f t="shared" ref="N945:N947" si="373">K945/M945</f>
        <v>0.3326666667</v>
      </c>
    </row>
    <row r="946">
      <c r="A946" s="87" t="s">
        <v>36</v>
      </c>
      <c r="B946" s="87" t="s">
        <v>494</v>
      </c>
      <c r="C946" s="87">
        <v>809.0</v>
      </c>
      <c r="D946" s="87" t="s">
        <v>1609</v>
      </c>
      <c r="E946" s="87" t="s">
        <v>31</v>
      </c>
      <c r="F946" s="34">
        <v>43361.0</v>
      </c>
      <c r="G946" s="34">
        <v>43912.0</v>
      </c>
      <c r="H946" s="34">
        <v>43923.0</v>
      </c>
      <c r="I946" s="34">
        <v>43923.0</v>
      </c>
      <c r="J946" s="35">
        <v>14.99</v>
      </c>
      <c r="K946" s="35">
        <v>4.99</v>
      </c>
      <c r="L946" s="35">
        <f t="shared" si="372"/>
        <v>10</v>
      </c>
      <c r="M946" s="87">
        <v>2.0</v>
      </c>
      <c r="N946" s="35">
        <f t="shared" si="373"/>
        <v>2.495</v>
      </c>
    </row>
    <row r="947">
      <c r="A947" s="87" t="s">
        <v>36</v>
      </c>
      <c r="B947" s="87"/>
      <c r="C947" s="87">
        <v>810.0</v>
      </c>
      <c r="D947" s="87" t="s">
        <v>1610</v>
      </c>
      <c r="E947" s="87" t="s">
        <v>31</v>
      </c>
      <c r="F947" s="34">
        <v>43361.0</v>
      </c>
      <c r="G947" s="34">
        <v>43912.0</v>
      </c>
      <c r="H947" s="34">
        <v>43923.0</v>
      </c>
      <c r="I947" s="34">
        <v>43923.0</v>
      </c>
      <c r="J947" s="35">
        <v>14.99</v>
      </c>
      <c r="K947" s="35">
        <v>4.99</v>
      </c>
      <c r="L947" s="35">
        <f t="shared" si="372"/>
        <v>10</v>
      </c>
      <c r="M947" s="33">
        <v>1.0</v>
      </c>
      <c r="N947" s="35">
        <f t="shared" si="373"/>
        <v>4.99</v>
      </c>
    </row>
    <row r="948">
      <c r="A948" s="30"/>
      <c r="B948" s="30"/>
      <c r="C948" s="346"/>
      <c r="D948" s="30"/>
      <c r="E948" s="30"/>
      <c r="F948" s="31"/>
      <c r="G948" s="31"/>
      <c r="H948" s="31"/>
      <c r="I948" s="31"/>
      <c r="J948" s="32">
        <f t="shared" ref="J948:M948" si="374">SUM(J946:J947)</f>
        <v>29.98</v>
      </c>
      <c r="K948" s="32">
        <f t="shared" si="374"/>
        <v>9.98</v>
      </c>
      <c r="L948" s="32">
        <f t="shared" si="374"/>
        <v>20</v>
      </c>
      <c r="M948" s="30">
        <f t="shared" si="374"/>
        <v>3</v>
      </c>
      <c r="N948" s="32">
        <f>SUM(N946:N947)/M948</f>
        <v>2.495</v>
      </c>
    </row>
    <row r="949">
      <c r="A949" s="87" t="s">
        <v>36</v>
      </c>
      <c r="B949" s="87" t="s">
        <v>495</v>
      </c>
      <c r="C949" s="87">
        <v>636.0</v>
      </c>
      <c r="D949" s="33" t="s">
        <v>1641</v>
      </c>
      <c r="E949" s="33" t="s">
        <v>31</v>
      </c>
      <c r="F949" s="34">
        <v>44098.0</v>
      </c>
      <c r="G949" s="34">
        <v>45177.0</v>
      </c>
      <c r="H949" s="34">
        <v>45395.0</v>
      </c>
      <c r="I949" s="34">
        <v>45401.0</v>
      </c>
      <c r="J949" s="35">
        <v>19.99</v>
      </c>
      <c r="K949" s="35">
        <v>0.0</v>
      </c>
      <c r="L949" s="35">
        <f t="shared" ref="L949:L957" si="375">J949-K949</f>
        <v>19.99</v>
      </c>
      <c r="M949" s="33">
        <v>25.0</v>
      </c>
      <c r="N949" s="35">
        <f t="shared" ref="N949:N957" si="376">K949/M949</f>
        <v>0</v>
      </c>
    </row>
    <row r="950">
      <c r="A950" s="33" t="s">
        <v>36</v>
      </c>
      <c r="B950" s="87" t="s">
        <v>496</v>
      </c>
      <c r="C950" s="87">
        <v>324.0</v>
      </c>
      <c r="D950" s="33" t="s">
        <v>1512</v>
      </c>
      <c r="E950" s="33" t="s">
        <v>646</v>
      </c>
      <c r="F950" s="34">
        <v>41101.0</v>
      </c>
      <c r="G950" s="34">
        <v>44422.0</v>
      </c>
      <c r="H950" s="34">
        <v>45071.0</v>
      </c>
      <c r="I950" s="34">
        <v>45090.0</v>
      </c>
      <c r="J950" s="35">
        <v>10.99</v>
      </c>
      <c r="K950" s="35">
        <v>10.99</v>
      </c>
      <c r="L950" s="35">
        <f t="shared" si="375"/>
        <v>0</v>
      </c>
      <c r="M950" s="33">
        <v>7.0</v>
      </c>
      <c r="N950" s="35">
        <f t="shared" si="376"/>
        <v>1.57</v>
      </c>
    </row>
    <row r="951">
      <c r="A951" s="33" t="s">
        <v>36</v>
      </c>
      <c r="B951" s="87" t="s">
        <v>497</v>
      </c>
      <c r="C951" s="206">
        <v>1024.0</v>
      </c>
      <c r="D951" s="86" t="s">
        <v>1707</v>
      </c>
      <c r="E951" s="86" t="s">
        <v>74</v>
      </c>
      <c r="F951" s="34">
        <v>44964.0</v>
      </c>
      <c r="G951" s="34">
        <v>44811.0</v>
      </c>
      <c r="H951" s="34">
        <v>44964.0</v>
      </c>
      <c r="I951" s="34">
        <v>44979.0</v>
      </c>
      <c r="J951" s="86">
        <v>84.99</v>
      </c>
      <c r="K951" s="86">
        <v>0.0</v>
      </c>
      <c r="L951" s="35">
        <f t="shared" si="375"/>
        <v>84.99</v>
      </c>
      <c r="M951" s="33">
        <v>93.0</v>
      </c>
      <c r="N951" s="35">
        <f t="shared" si="376"/>
        <v>0</v>
      </c>
    </row>
    <row r="952">
      <c r="A952" s="87" t="s">
        <v>36</v>
      </c>
      <c r="B952" s="87" t="s">
        <v>498</v>
      </c>
      <c r="C952" s="87">
        <v>584.0</v>
      </c>
      <c r="D952" s="33" t="s">
        <v>1607</v>
      </c>
      <c r="E952" s="33" t="s">
        <v>31</v>
      </c>
      <c r="F952" s="34">
        <v>43340.0</v>
      </c>
      <c r="G952" s="34">
        <v>43856.0</v>
      </c>
      <c r="H952" s="34">
        <v>43857.0</v>
      </c>
      <c r="I952" s="34">
        <v>44385.0</v>
      </c>
      <c r="J952" s="35">
        <v>12.99</v>
      </c>
      <c r="K952" s="35">
        <v>6.49</v>
      </c>
      <c r="L952" s="35">
        <f t="shared" si="375"/>
        <v>6.5</v>
      </c>
      <c r="M952" s="33">
        <v>6.0</v>
      </c>
      <c r="N952" s="35">
        <f t="shared" si="376"/>
        <v>1.081666667</v>
      </c>
    </row>
    <row r="953">
      <c r="A953" s="206" t="s">
        <v>36</v>
      </c>
      <c r="B953" s="87" t="s">
        <v>499</v>
      </c>
      <c r="C953" s="87">
        <v>59.0</v>
      </c>
      <c r="D953" s="33" t="s">
        <v>1433</v>
      </c>
      <c r="E953" s="33" t="s">
        <v>35</v>
      </c>
      <c r="F953" s="34">
        <v>36357.0</v>
      </c>
      <c r="G953" s="34">
        <v>43014.0</v>
      </c>
      <c r="H953" s="34">
        <v>43014.0</v>
      </c>
      <c r="I953" s="34">
        <v>43014.0</v>
      </c>
      <c r="J953" s="35">
        <v>4.99</v>
      </c>
      <c r="K953" s="35">
        <v>2.49</v>
      </c>
      <c r="L953" s="35">
        <f t="shared" si="375"/>
        <v>2.5</v>
      </c>
      <c r="M953" s="33">
        <v>1.0</v>
      </c>
      <c r="N953" s="35">
        <f t="shared" si="376"/>
        <v>2.49</v>
      </c>
    </row>
    <row r="954">
      <c r="A954" s="87" t="s">
        <v>36</v>
      </c>
      <c r="B954" s="87"/>
      <c r="C954" s="87">
        <v>172.0</v>
      </c>
      <c r="D954" s="33" t="s">
        <v>1468</v>
      </c>
      <c r="E954" s="33" t="s">
        <v>644</v>
      </c>
      <c r="F954" s="34">
        <v>39892.0</v>
      </c>
      <c r="G954" s="34">
        <v>42279.0</v>
      </c>
      <c r="H954" s="34">
        <v>42279.0</v>
      </c>
      <c r="I954" s="34">
        <v>42279.0</v>
      </c>
      <c r="J954" s="35">
        <v>7.99</v>
      </c>
      <c r="K954" s="35">
        <v>2.99</v>
      </c>
      <c r="L954" s="35">
        <f t="shared" si="375"/>
        <v>5</v>
      </c>
      <c r="M954" s="33">
        <v>1.0</v>
      </c>
      <c r="N954" s="35">
        <f t="shared" si="376"/>
        <v>2.99</v>
      </c>
    </row>
    <row r="955">
      <c r="A955" s="87" t="s">
        <v>36</v>
      </c>
      <c r="B955" s="87"/>
      <c r="C955" s="87">
        <v>478.0</v>
      </c>
      <c r="D955" s="33" t="s">
        <v>1544</v>
      </c>
      <c r="E955" s="33" t="s">
        <v>668</v>
      </c>
      <c r="F955" s="34">
        <v>40961.0</v>
      </c>
      <c r="G955" s="34">
        <v>42218.0</v>
      </c>
      <c r="H955" s="34">
        <v>42218.0</v>
      </c>
      <c r="I955" s="34">
        <v>44992.0</v>
      </c>
      <c r="J955" s="35">
        <v>24.99</v>
      </c>
      <c r="K955" s="35">
        <v>6.99</v>
      </c>
      <c r="L955" s="35">
        <f t="shared" si="375"/>
        <v>18</v>
      </c>
      <c r="M955" s="33">
        <v>50.0</v>
      </c>
      <c r="N955" s="35">
        <f t="shared" si="376"/>
        <v>0.1398</v>
      </c>
    </row>
    <row r="956">
      <c r="A956" s="87" t="s">
        <v>36</v>
      </c>
      <c r="B956" s="87"/>
      <c r="C956" s="87">
        <v>479.0</v>
      </c>
      <c r="D956" s="33" t="s">
        <v>1548</v>
      </c>
      <c r="E956" s="33" t="s">
        <v>668</v>
      </c>
      <c r="F956" s="34">
        <v>41248.0</v>
      </c>
      <c r="G956" s="34">
        <v>42246.0</v>
      </c>
      <c r="H956" s="34">
        <v>42246.0</v>
      </c>
      <c r="I956" s="34">
        <v>44992.0</v>
      </c>
      <c r="J956" s="35">
        <v>4.99</v>
      </c>
      <c r="K956" s="35">
        <v>4.99</v>
      </c>
      <c r="L956" s="35">
        <f t="shared" si="375"/>
        <v>0</v>
      </c>
      <c r="M956" s="33">
        <v>15.0</v>
      </c>
      <c r="N956" s="35">
        <f t="shared" si="376"/>
        <v>0.3326666667</v>
      </c>
    </row>
    <row r="957">
      <c r="A957" s="206" t="s">
        <v>36</v>
      </c>
      <c r="B957" s="87"/>
      <c r="C957" s="87">
        <v>563.0</v>
      </c>
      <c r="D957" s="33" t="s">
        <v>1620</v>
      </c>
      <c r="E957" s="33" t="s">
        <v>31</v>
      </c>
      <c r="F957" s="34">
        <v>43581.0</v>
      </c>
      <c r="G957" s="34">
        <v>44334.0</v>
      </c>
      <c r="H957" s="34">
        <v>44339.0</v>
      </c>
      <c r="I957" s="34">
        <v>44382.0</v>
      </c>
      <c r="J957" s="35">
        <v>69.99</v>
      </c>
      <c r="K957" s="35">
        <v>0.0</v>
      </c>
      <c r="L957" s="35">
        <f t="shared" si="375"/>
        <v>69.99</v>
      </c>
      <c r="M957" s="33">
        <v>57.0</v>
      </c>
      <c r="N957" s="35">
        <f t="shared" si="376"/>
        <v>0</v>
      </c>
    </row>
    <row r="958">
      <c r="A958" s="30"/>
      <c r="B958" s="30"/>
      <c r="C958" s="346"/>
      <c r="D958" s="30"/>
      <c r="E958" s="30"/>
      <c r="F958" s="31"/>
      <c r="G958" s="31"/>
      <c r="H958" s="31"/>
      <c r="I958" s="31"/>
      <c r="J958" s="32">
        <f t="shared" ref="J958:M958" si="377">SUM(J953:J957)</f>
        <v>112.95</v>
      </c>
      <c r="K958" s="32">
        <f t="shared" si="377"/>
        <v>17.46</v>
      </c>
      <c r="L958" s="32">
        <f t="shared" si="377"/>
        <v>95.49</v>
      </c>
      <c r="M958" s="30">
        <f t="shared" si="377"/>
        <v>124</v>
      </c>
      <c r="N958" s="32">
        <f>SUM(N953:N957)/M958</f>
        <v>0.04800376344</v>
      </c>
    </row>
    <row r="959">
      <c r="A959" s="87" t="s">
        <v>36</v>
      </c>
      <c r="B959" s="87" t="s">
        <v>500</v>
      </c>
      <c r="C959" s="87">
        <v>607.0</v>
      </c>
      <c r="D959" s="33" t="s">
        <v>1571</v>
      </c>
      <c r="E959" s="33" t="s">
        <v>31</v>
      </c>
      <c r="F959" s="34">
        <v>42318.0</v>
      </c>
      <c r="G959" s="34">
        <v>43668.0</v>
      </c>
      <c r="H959" s="34">
        <v>44197.0</v>
      </c>
      <c r="I959" s="34">
        <v>44208.0</v>
      </c>
      <c r="J959" s="35">
        <v>19.99</v>
      </c>
      <c r="K959" s="35">
        <v>12.99</v>
      </c>
      <c r="L959" s="35">
        <f t="shared" ref="L959:L961" si="378">J959-K959</f>
        <v>7</v>
      </c>
      <c r="M959" s="33">
        <v>56.0</v>
      </c>
      <c r="N959" s="35">
        <f t="shared" ref="N959:N961" si="379">K959/M959</f>
        <v>0.2319642857</v>
      </c>
    </row>
    <row r="960">
      <c r="A960" s="87" t="s">
        <v>36</v>
      </c>
      <c r="B960" s="87"/>
      <c r="C960" s="87">
        <v>608.0</v>
      </c>
      <c r="D960" s="33" t="s">
        <v>1605</v>
      </c>
      <c r="E960" s="33" t="s">
        <v>31</v>
      </c>
      <c r="F960" s="34">
        <v>43261.0</v>
      </c>
      <c r="G960" s="34">
        <v>45423.0</v>
      </c>
      <c r="H960" s="34">
        <v>45423.0</v>
      </c>
      <c r="I960" s="34">
        <v>45423.0</v>
      </c>
      <c r="J960" s="35">
        <v>6.96</v>
      </c>
      <c r="K960" s="35">
        <v>0.0</v>
      </c>
      <c r="L960" s="35">
        <f t="shared" si="378"/>
        <v>6.96</v>
      </c>
      <c r="M960" s="33">
        <v>1.0</v>
      </c>
      <c r="N960" s="35">
        <f t="shared" si="379"/>
        <v>0</v>
      </c>
    </row>
    <row r="961">
      <c r="A961" s="87" t="s">
        <v>36</v>
      </c>
      <c r="B961" s="87"/>
      <c r="C961" s="87">
        <v>997.0</v>
      </c>
      <c r="D961" s="33" t="s">
        <v>1687</v>
      </c>
      <c r="E961" s="33" t="s">
        <v>663</v>
      </c>
      <c r="F961" s="34">
        <v>43056.0</v>
      </c>
      <c r="G961" s="34">
        <v>43469.0</v>
      </c>
      <c r="H961" s="34">
        <v>43469.0</v>
      </c>
      <c r="I961" s="34">
        <v>43469.0</v>
      </c>
      <c r="J961" s="35">
        <v>69.99</v>
      </c>
      <c r="K961" s="35">
        <v>0.0</v>
      </c>
      <c r="L961" s="35">
        <f t="shared" si="378"/>
        <v>69.99</v>
      </c>
      <c r="M961" s="33">
        <v>1.0</v>
      </c>
      <c r="N961" s="35">
        <f t="shared" si="379"/>
        <v>0</v>
      </c>
    </row>
    <row r="962">
      <c r="A962" s="30"/>
      <c r="B962" s="30"/>
      <c r="C962" s="346"/>
      <c r="D962" s="30"/>
      <c r="E962" s="30"/>
      <c r="F962" s="31"/>
      <c r="G962" s="31"/>
      <c r="H962" s="31"/>
      <c r="I962" s="31"/>
      <c r="J962" s="32">
        <f t="shared" ref="J962:M962" si="380">SUM(J959:J961)</f>
        <v>96.94</v>
      </c>
      <c r="K962" s="32">
        <f t="shared" si="380"/>
        <v>12.99</v>
      </c>
      <c r="L962" s="32">
        <f t="shared" si="380"/>
        <v>83.95</v>
      </c>
      <c r="M962" s="30">
        <f t="shared" si="380"/>
        <v>58</v>
      </c>
      <c r="N962" s="32">
        <f>SUM(N959:N961)/M962</f>
        <v>0.003999384236</v>
      </c>
    </row>
    <row r="963">
      <c r="A963" s="33" t="s">
        <v>36</v>
      </c>
      <c r="B963" s="87" t="s">
        <v>501</v>
      </c>
      <c r="C963" s="87">
        <v>270.0</v>
      </c>
      <c r="D963" s="33" t="s">
        <v>1508</v>
      </c>
      <c r="E963" s="33" t="s">
        <v>646</v>
      </c>
      <c r="F963" s="34">
        <v>40949.0</v>
      </c>
      <c r="G963" s="34">
        <v>44502.0</v>
      </c>
      <c r="H963" s="34">
        <v>44502.0</v>
      </c>
      <c r="I963" s="34">
        <v>44502.0</v>
      </c>
      <c r="J963" s="35">
        <v>39.99</v>
      </c>
      <c r="K963" s="35">
        <v>0.0</v>
      </c>
      <c r="L963" s="35">
        <f t="shared" ref="L963:L979" si="381">J963-K963</f>
        <v>39.99</v>
      </c>
      <c r="M963" s="33">
        <v>1.0</v>
      </c>
      <c r="N963" s="35">
        <f t="shared" ref="N963:N979" si="382">K963/M963</f>
        <v>0</v>
      </c>
    </row>
    <row r="964">
      <c r="A964" s="87" t="s">
        <v>36</v>
      </c>
      <c r="B964" s="87" t="s">
        <v>502</v>
      </c>
      <c r="C964" s="87">
        <v>1005.0</v>
      </c>
      <c r="D964" s="87" t="s">
        <v>1690</v>
      </c>
      <c r="E964" s="33" t="s">
        <v>663</v>
      </c>
      <c r="F964" s="34">
        <v>43088.0</v>
      </c>
      <c r="G964" s="34">
        <v>43912.0</v>
      </c>
      <c r="H964" s="34">
        <v>43912.0</v>
      </c>
      <c r="I964" s="34">
        <v>43912.0</v>
      </c>
      <c r="J964" s="35">
        <v>21.99</v>
      </c>
      <c r="K964" s="35">
        <v>6.99</v>
      </c>
      <c r="L964" s="35">
        <f t="shared" si="381"/>
        <v>15</v>
      </c>
      <c r="M964" s="87">
        <v>2.0</v>
      </c>
      <c r="N964" s="35">
        <f t="shared" si="382"/>
        <v>3.495</v>
      </c>
    </row>
    <row r="965">
      <c r="A965" s="87" t="s">
        <v>36</v>
      </c>
      <c r="B965" s="87" t="s">
        <v>503</v>
      </c>
      <c r="C965" s="87">
        <v>574.0</v>
      </c>
      <c r="D965" s="33" t="s">
        <v>1601</v>
      </c>
      <c r="E965" s="33" t="s">
        <v>31</v>
      </c>
      <c r="F965" s="34">
        <v>42984.0</v>
      </c>
      <c r="G965" s="34">
        <v>44964.0</v>
      </c>
      <c r="H965" s="34">
        <v>44964.0</v>
      </c>
      <c r="I965" s="34">
        <v>44964.0</v>
      </c>
      <c r="J965" s="35">
        <v>59.98</v>
      </c>
      <c r="K965" s="35">
        <v>0.0</v>
      </c>
      <c r="L965" s="35">
        <f t="shared" si="381"/>
        <v>59.98</v>
      </c>
      <c r="M965" s="33">
        <v>1.0</v>
      </c>
      <c r="N965" s="35">
        <f t="shared" si="382"/>
        <v>0</v>
      </c>
    </row>
    <row r="966">
      <c r="A966" s="87" t="s">
        <v>36</v>
      </c>
      <c r="B966" s="87" t="s">
        <v>504</v>
      </c>
      <c r="C966" s="87">
        <v>980.0</v>
      </c>
      <c r="D966" s="33" t="s">
        <v>1739</v>
      </c>
      <c r="E966" s="33" t="s">
        <v>663</v>
      </c>
      <c r="F966" s="34">
        <v>44015.0</v>
      </c>
      <c r="G966" s="34">
        <v>44091.0</v>
      </c>
      <c r="H966" s="34">
        <v>44257.0</v>
      </c>
      <c r="I966" s="34">
        <v>44257.0</v>
      </c>
      <c r="J966" s="35">
        <v>39.99</v>
      </c>
      <c r="K966" s="35">
        <v>0.0</v>
      </c>
      <c r="L966" s="35">
        <f t="shared" si="381"/>
        <v>39.99</v>
      </c>
      <c r="M966" s="33">
        <v>3.0</v>
      </c>
      <c r="N966" s="35">
        <f t="shared" si="382"/>
        <v>0</v>
      </c>
    </row>
    <row r="967">
      <c r="A967" s="87" t="s">
        <v>36</v>
      </c>
      <c r="B967" s="87" t="s">
        <v>505</v>
      </c>
      <c r="C967" s="87">
        <v>953.0</v>
      </c>
      <c r="D967" s="33" t="s">
        <v>1683</v>
      </c>
      <c r="E967" s="33" t="s">
        <v>663</v>
      </c>
      <c r="F967" s="34">
        <v>42671.0</v>
      </c>
      <c r="G967" s="34">
        <v>43468.0</v>
      </c>
      <c r="H967" s="34">
        <v>43475.0</v>
      </c>
      <c r="I967" s="34">
        <v>43475.0</v>
      </c>
      <c r="J967" s="35">
        <v>19.99</v>
      </c>
      <c r="K967" s="35">
        <v>4.99</v>
      </c>
      <c r="L967" s="35">
        <f t="shared" si="381"/>
        <v>15</v>
      </c>
      <c r="M967" s="33">
        <v>1.0</v>
      </c>
      <c r="N967" s="35">
        <f t="shared" si="382"/>
        <v>4.99</v>
      </c>
    </row>
    <row r="968">
      <c r="A968" s="87" t="s">
        <v>36</v>
      </c>
      <c r="B968" s="87" t="s">
        <v>506</v>
      </c>
      <c r="C968" s="87">
        <v>497.0</v>
      </c>
      <c r="D968" s="87" t="s">
        <v>1740</v>
      </c>
      <c r="E968" s="33" t="s">
        <v>31</v>
      </c>
      <c r="F968" s="34">
        <v>44432.0</v>
      </c>
      <c r="G968" s="34">
        <v>45237.0</v>
      </c>
      <c r="H968" s="34">
        <v>45237.0</v>
      </c>
      <c r="I968" s="34">
        <v>45237.0</v>
      </c>
      <c r="J968" s="35">
        <v>29.99</v>
      </c>
      <c r="K968" s="35">
        <v>0.0</v>
      </c>
      <c r="L968" s="35">
        <f t="shared" si="381"/>
        <v>29.99</v>
      </c>
      <c r="M968" s="33">
        <v>1.0</v>
      </c>
      <c r="N968" s="35">
        <f t="shared" si="382"/>
        <v>0</v>
      </c>
    </row>
    <row r="969">
      <c r="A969" s="87" t="s">
        <v>36</v>
      </c>
      <c r="B969" s="87" t="s">
        <v>507</v>
      </c>
      <c r="C969" s="87">
        <v>741.0</v>
      </c>
      <c r="D969" s="33" t="s">
        <v>1636</v>
      </c>
      <c r="E969" s="33" t="s">
        <v>31</v>
      </c>
      <c r="F969" s="34">
        <v>44061.0</v>
      </c>
      <c r="G969" s="34">
        <v>44539.0</v>
      </c>
      <c r="H969" s="34">
        <v>44539.0</v>
      </c>
      <c r="I969" s="34">
        <v>44539.0</v>
      </c>
      <c r="J969" s="35">
        <v>29.99</v>
      </c>
      <c r="K969" s="35">
        <v>0.0</v>
      </c>
      <c r="L969" s="35">
        <f t="shared" si="381"/>
        <v>29.99</v>
      </c>
      <c r="M969" s="33">
        <v>1.0</v>
      </c>
      <c r="N969" s="35">
        <f t="shared" si="382"/>
        <v>0</v>
      </c>
    </row>
    <row r="970">
      <c r="A970" s="87" t="s">
        <v>36</v>
      </c>
      <c r="B970" s="87" t="s">
        <v>508</v>
      </c>
      <c r="C970" s="87">
        <v>836.0</v>
      </c>
      <c r="D970" s="33" t="s">
        <v>1588</v>
      </c>
      <c r="E970" s="33" t="s">
        <v>31</v>
      </c>
      <c r="F970" s="34">
        <v>42717.0</v>
      </c>
      <c r="G970" s="34">
        <v>42950.0</v>
      </c>
      <c r="H970" s="34">
        <v>44151.0</v>
      </c>
      <c r="I970" s="34">
        <v>44163.0</v>
      </c>
      <c r="J970" s="35">
        <v>14.99</v>
      </c>
      <c r="K970" s="35">
        <v>7.99</v>
      </c>
      <c r="L970" s="35">
        <f t="shared" si="381"/>
        <v>7</v>
      </c>
      <c r="M970" s="33">
        <v>139.0</v>
      </c>
      <c r="N970" s="35">
        <f t="shared" si="382"/>
        <v>0.05748201439</v>
      </c>
    </row>
    <row r="971">
      <c r="A971" s="33" t="s">
        <v>36</v>
      </c>
      <c r="B971" s="87" t="s">
        <v>509</v>
      </c>
      <c r="C971" s="87">
        <v>1022.0</v>
      </c>
      <c r="D971" s="33" t="s">
        <v>1705</v>
      </c>
      <c r="E971" s="33" t="s">
        <v>74</v>
      </c>
      <c r="F971" s="34">
        <v>44154.0</v>
      </c>
      <c r="G971" s="34">
        <v>44539.0</v>
      </c>
      <c r="H971" s="34">
        <v>44539.0</v>
      </c>
      <c r="I971" s="34">
        <v>44539.0</v>
      </c>
      <c r="J971" s="86">
        <v>14.99</v>
      </c>
      <c r="K971" s="86">
        <v>0.0</v>
      </c>
      <c r="L971" s="35">
        <f t="shared" si="381"/>
        <v>14.99</v>
      </c>
      <c r="M971" s="33">
        <v>1.0</v>
      </c>
      <c r="N971" s="35">
        <f t="shared" si="382"/>
        <v>0</v>
      </c>
    </row>
    <row r="972">
      <c r="A972" s="87" t="s">
        <v>36</v>
      </c>
      <c r="B972" s="87" t="s">
        <v>510</v>
      </c>
      <c r="C972" s="87">
        <v>477.0</v>
      </c>
      <c r="D972" s="33" t="s">
        <v>1560</v>
      </c>
      <c r="E972" s="33" t="s">
        <v>668</v>
      </c>
      <c r="F972" s="34">
        <v>42773.0</v>
      </c>
      <c r="G972" s="34">
        <v>44431.0</v>
      </c>
      <c r="H972" s="34">
        <v>44486.0</v>
      </c>
      <c r="I972" s="34">
        <v>44486.0</v>
      </c>
      <c r="J972" s="35">
        <v>14.49</v>
      </c>
      <c r="K972" s="35">
        <v>3.62</v>
      </c>
      <c r="L972" s="35">
        <f t="shared" si="381"/>
        <v>10.87</v>
      </c>
      <c r="M972" s="33">
        <v>2.0</v>
      </c>
      <c r="N972" s="35">
        <f t="shared" si="382"/>
        <v>1.81</v>
      </c>
    </row>
    <row r="973">
      <c r="A973" s="87" t="s">
        <v>36</v>
      </c>
      <c r="B973" s="87" t="s">
        <v>511</v>
      </c>
      <c r="C973" s="87">
        <v>25.0</v>
      </c>
      <c r="D973" s="33" t="s">
        <v>1423</v>
      </c>
      <c r="E973" s="33" t="s">
        <v>35</v>
      </c>
      <c r="F973" s="34">
        <v>35156.0</v>
      </c>
      <c r="G973" s="34">
        <v>42279.0</v>
      </c>
      <c r="H973" s="34">
        <v>42279.0</v>
      </c>
      <c r="I973" s="34">
        <v>42279.0</v>
      </c>
      <c r="J973" s="35">
        <v>4.99</v>
      </c>
      <c r="K973" s="35">
        <v>2.5</v>
      </c>
      <c r="L973" s="35">
        <f t="shared" si="381"/>
        <v>2.49</v>
      </c>
      <c r="M973" s="33">
        <v>1.0</v>
      </c>
      <c r="N973" s="35">
        <f t="shared" si="382"/>
        <v>2.5</v>
      </c>
    </row>
    <row r="974">
      <c r="A974" s="87" t="s">
        <v>36</v>
      </c>
      <c r="B974" s="87"/>
      <c r="C974" s="87">
        <v>26.0</v>
      </c>
      <c r="D974" s="87" t="s">
        <v>1428</v>
      </c>
      <c r="E974" s="33" t="s">
        <v>35</v>
      </c>
      <c r="F974" s="34">
        <v>35888.0</v>
      </c>
      <c r="G974" s="34">
        <v>42279.0</v>
      </c>
      <c r="H974" s="34">
        <v>42279.0</v>
      </c>
      <c r="I974" s="34">
        <v>42279.0</v>
      </c>
      <c r="J974" s="35">
        <v>5.99</v>
      </c>
      <c r="K974" s="35">
        <v>3.0</v>
      </c>
      <c r="L974" s="35">
        <f t="shared" si="381"/>
        <v>2.99</v>
      </c>
      <c r="M974" s="33">
        <v>1.0</v>
      </c>
      <c r="N974" s="35">
        <f t="shared" si="382"/>
        <v>3</v>
      </c>
    </row>
    <row r="975">
      <c r="A975" s="87" t="s">
        <v>36</v>
      </c>
      <c r="B975" s="87"/>
      <c r="C975" s="87">
        <v>27.0</v>
      </c>
      <c r="D975" s="87" t="s">
        <v>1432</v>
      </c>
      <c r="E975" s="33" t="s">
        <v>35</v>
      </c>
      <c r="F975" s="34">
        <v>36260.0</v>
      </c>
      <c r="G975" s="34">
        <v>42279.0</v>
      </c>
      <c r="H975" s="34">
        <v>42279.0</v>
      </c>
      <c r="I975" s="34">
        <v>42279.0</v>
      </c>
      <c r="J975" s="35">
        <v>5.99</v>
      </c>
      <c r="K975" s="35">
        <v>3.0</v>
      </c>
      <c r="L975" s="35">
        <f t="shared" si="381"/>
        <v>2.99</v>
      </c>
      <c r="M975" s="33">
        <v>1.0</v>
      </c>
      <c r="N975" s="35">
        <f t="shared" si="382"/>
        <v>3</v>
      </c>
    </row>
    <row r="976">
      <c r="A976" s="206" t="s">
        <v>36</v>
      </c>
      <c r="B976" s="87"/>
      <c r="C976" s="87">
        <v>145.0</v>
      </c>
      <c r="D976" s="33" t="s">
        <v>1460</v>
      </c>
      <c r="E976" s="87" t="s">
        <v>44</v>
      </c>
      <c r="F976" s="34">
        <v>38814.0</v>
      </c>
      <c r="G976" s="34">
        <v>42806.0</v>
      </c>
      <c r="H976" s="34">
        <v>42806.0</v>
      </c>
      <c r="I976" s="34">
        <v>42806.0</v>
      </c>
      <c r="J976" s="35">
        <v>9.99</v>
      </c>
      <c r="K976" s="35">
        <v>3.99</v>
      </c>
      <c r="L976" s="35">
        <f t="shared" si="381"/>
        <v>6</v>
      </c>
      <c r="M976" s="33">
        <v>1.0</v>
      </c>
      <c r="N976" s="35">
        <f t="shared" si="382"/>
        <v>3.99</v>
      </c>
    </row>
    <row r="977">
      <c r="A977" s="206" t="s">
        <v>36</v>
      </c>
      <c r="B977" s="87"/>
      <c r="C977" s="87">
        <v>146.0</v>
      </c>
      <c r="D977" s="33" t="s">
        <v>1463</v>
      </c>
      <c r="E977" s="87" t="s">
        <v>44</v>
      </c>
      <c r="F977" s="34">
        <v>39234.0</v>
      </c>
      <c r="G977" s="34">
        <v>42806.0</v>
      </c>
      <c r="H977" s="34">
        <v>42806.0</v>
      </c>
      <c r="I977" s="34">
        <v>42806.0</v>
      </c>
      <c r="J977" s="35">
        <v>9.99</v>
      </c>
      <c r="K977" s="35">
        <v>3.99</v>
      </c>
      <c r="L977" s="35">
        <f t="shared" si="381"/>
        <v>6</v>
      </c>
      <c r="M977" s="33">
        <v>1.0</v>
      </c>
      <c r="N977" s="35">
        <f t="shared" si="382"/>
        <v>3.99</v>
      </c>
    </row>
    <row r="978">
      <c r="A978" s="33" t="s">
        <v>36</v>
      </c>
      <c r="B978" s="87"/>
      <c r="C978" s="87">
        <v>400.0</v>
      </c>
      <c r="D978" s="33" t="s">
        <v>1524</v>
      </c>
      <c r="E978" s="33" t="s">
        <v>646</v>
      </c>
      <c r="F978" s="34">
        <v>41338.0</v>
      </c>
      <c r="G978" s="34">
        <v>41707.0</v>
      </c>
      <c r="H978" s="34">
        <v>41707.0</v>
      </c>
      <c r="I978" s="34">
        <v>45051.0</v>
      </c>
      <c r="J978" s="35">
        <v>24.99</v>
      </c>
      <c r="K978" s="35">
        <v>5.0</v>
      </c>
      <c r="L978" s="35">
        <f t="shared" si="381"/>
        <v>19.99</v>
      </c>
      <c r="M978" s="33">
        <v>45.0</v>
      </c>
      <c r="N978" s="35">
        <f t="shared" si="382"/>
        <v>0.1111111111</v>
      </c>
    </row>
    <row r="979">
      <c r="A979" s="87" t="s">
        <v>36</v>
      </c>
      <c r="B979" s="87"/>
      <c r="C979" s="87">
        <v>797.0</v>
      </c>
      <c r="D979" s="33" t="s">
        <v>1587</v>
      </c>
      <c r="E979" s="33" t="s">
        <v>31</v>
      </c>
      <c r="F979" s="34">
        <v>42654.0</v>
      </c>
      <c r="G979" s="34">
        <v>43275.0</v>
      </c>
      <c r="H979" s="34">
        <v>43278.0</v>
      </c>
      <c r="I979" s="34">
        <v>45264.0</v>
      </c>
      <c r="J979" s="35">
        <v>29.99</v>
      </c>
      <c r="K979" s="35">
        <v>14.99</v>
      </c>
      <c r="L979" s="35">
        <f t="shared" si="381"/>
        <v>15</v>
      </c>
      <c r="M979" s="33">
        <v>52.0</v>
      </c>
      <c r="N979" s="35">
        <f t="shared" si="382"/>
        <v>0.2882692308</v>
      </c>
    </row>
    <row r="980">
      <c r="A980" s="30"/>
      <c r="B980" s="30"/>
      <c r="C980" s="346"/>
      <c r="D980" s="30"/>
      <c r="E980" s="30"/>
      <c r="F980" s="31"/>
      <c r="G980" s="31"/>
      <c r="H980" s="31"/>
      <c r="I980" s="31"/>
      <c r="J980" s="32">
        <f t="shared" ref="J980:M980" si="383">SUM(J973:J979)</f>
        <v>91.93</v>
      </c>
      <c r="K980" s="32">
        <f t="shared" si="383"/>
        <v>36.47</v>
      </c>
      <c r="L980" s="32">
        <f t="shared" si="383"/>
        <v>55.46</v>
      </c>
      <c r="M980" s="30">
        <f t="shared" si="383"/>
        <v>102</v>
      </c>
      <c r="N980" s="32">
        <f>SUM(N973:N979)/M980</f>
        <v>0.165484121</v>
      </c>
    </row>
    <row r="981">
      <c r="A981" s="87" t="s">
        <v>36</v>
      </c>
      <c r="B981" s="87" t="s">
        <v>512</v>
      </c>
      <c r="C981" s="87">
        <v>762.0</v>
      </c>
      <c r="D981" s="33" t="s">
        <v>1639</v>
      </c>
      <c r="E981" s="33" t="s">
        <v>31</v>
      </c>
      <c r="F981" s="34">
        <v>44084.0</v>
      </c>
      <c r="G981" s="34">
        <v>44335.0</v>
      </c>
      <c r="H981" s="34">
        <v>44473.0</v>
      </c>
      <c r="I981" s="34">
        <v>44474.0</v>
      </c>
      <c r="J981" s="35">
        <v>14.99</v>
      </c>
      <c r="K981" s="35">
        <v>8.24</v>
      </c>
      <c r="L981" s="35">
        <f t="shared" ref="L981:L987" si="384">J981-K981</f>
        <v>6.75</v>
      </c>
      <c r="M981" s="33">
        <v>5.0</v>
      </c>
      <c r="N981" s="35">
        <f t="shared" ref="N981:N987" si="385">K981/M981</f>
        <v>1.648</v>
      </c>
    </row>
    <row r="982">
      <c r="A982" s="33" t="s">
        <v>36</v>
      </c>
      <c r="B982" s="33" t="s">
        <v>513</v>
      </c>
      <c r="C982" s="406">
        <v>1046.0</v>
      </c>
      <c r="D982" s="33" t="s">
        <v>1712</v>
      </c>
      <c r="E982" s="33" t="s">
        <v>74</v>
      </c>
      <c r="F982" s="34">
        <v>45580.0</v>
      </c>
      <c r="G982" s="34">
        <v>45602.0</v>
      </c>
      <c r="H982" s="34">
        <v>45603.0</v>
      </c>
      <c r="I982" s="34">
        <v>45604.0</v>
      </c>
      <c r="J982" s="86">
        <v>19.99</v>
      </c>
      <c r="K982" s="86">
        <v>13.99</v>
      </c>
      <c r="L982" s="86">
        <f t="shared" si="384"/>
        <v>6</v>
      </c>
      <c r="M982" s="87">
        <v>8.0</v>
      </c>
      <c r="N982" s="35">
        <f t="shared" si="385"/>
        <v>1.74875</v>
      </c>
    </row>
    <row r="983">
      <c r="A983" s="33" t="s">
        <v>36</v>
      </c>
      <c r="B983" s="87" t="s">
        <v>514</v>
      </c>
      <c r="C983" s="87">
        <v>343.0</v>
      </c>
      <c r="D983" s="33" t="s">
        <v>1476</v>
      </c>
      <c r="E983" s="33" t="s">
        <v>646</v>
      </c>
      <c r="F983" s="34">
        <v>39738.0</v>
      </c>
      <c r="G983" s="34">
        <v>44971.0</v>
      </c>
      <c r="H983" s="34">
        <v>44971.0</v>
      </c>
      <c r="I983" s="34">
        <v>44971.0</v>
      </c>
      <c r="J983" s="35">
        <v>4.99</v>
      </c>
      <c r="K983" s="35">
        <v>0.0</v>
      </c>
      <c r="L983" s="35">
        <f t="shared" si="384"/>
        <v>4.99</v>
      </c>
      <c r="M983" s="33">
        <v>3.0</v>
      </c>
      <c r="N983" s="35">
        <f t="shared" si="385"/>
        <v>0</v>
      </c>
    </row>
    <row r="984">
      <c r="A984" s="33" t="s">
        <v>36</v>
      </c>
      <c r="B984" s="206"/>
      <c r="C984" s="206">
        <v>344.0</v>
      </c>
      <c r="D984" s="206" t="s">
        <v>1506</v>
      </c>
      <c r="E984" s="33" t="s">
        <v>646</v>
      </c>
      <c r="F984" s="34">
        <v>40865.0</v>
      </c>
      <c r="G984" s="34">
        <v>44383.0</v>
      </c>
      <c r="H984" s="34">
        <v>40933.0</v>
      </c>
      <c r="I984" s="34">
        <v>45673.0</v>
      </c>
      <c r="J984" s="35">
        <v>49.98</v>
      </c>
      <c r="K984" s="35">
        <v>39.98</v>
      </c>
      <c r="L984" s="35">
        <f t="shared" si="384"/>
        <v>10</v>
      </c>
      <c r="M984" s="33">
        <v>155.0</v>
      </c>
      <c r="N984" s="35">
        <f t="shared" si="385"/>
        <v>0.2579354839</v>
      </c>
    </row>
    <row r="985">
      <c r="A985" s="33" t="s">
        <v>36</v>
      </c>
      <c r="B985" s="87"/>
      <c r="C985" s="87">
        <v>345.0</v>
      </c>
      <c r="D985" s="33" t="s">
        <v>1532</v>
      </c>
      <c r="E985" s="33" t="s">
        <v>646</v>
      </c>
      <c r="F985" s="34">
        <v>41509.0</v>
      </c>
      <c r="G985" s="34">
        <v>44091.0</v>
      </c>
      <c r="H985" s="34">
        <v>42263.0</v>
      </c>
      <c r="I985" s="34">
        <v>44395.0</v>
      </c>
      <c r="J985" s="35">
        <v>34.98</v>
      </c>
      <c r="K985" s="35">
        <v>7.49</v>
      </c>
      <c r="L985" s="35">
        <f t="shared" si="384"/>
        <v>27.49</v>
      </c>
      <c r="M985" s="33">
        <v>100.0</v>
      </c>
      <c r="N985" s="35">
        <f t="shared" si="385"/>
        <v>0.0749</v>
      </c>
    </row>
    <row r="986">
      <c r="A986" s="33" t="s">
        <v>36</v>
      </c>
      <c r="B986" s="206"/>
      <c r="C986" s="206">
        <v>346.0</v>
      </c>
      <c r="D986" s="33" t="s">
        <v>1542</v>
      </c>
      <c r="E986" s="33" t="s">
        <v>646</v>
      </c>
      <c r="F986" s="34">
        <v>42027.0</v>
      </c>
      <c r="G986" s="34">
        <v>44091.0</v>
      </c>
      <c r="H986" s="34">
        <v>45671.0</v>
      </c>
      <c r="I986" s="34">
        <v>45675.0</v>
      </c>
      <c r="J986" s="35">
        <v>19.99</v>
      </c>
      <c r="K986" s="35">
        <v>7.99</v>
      </c>
      <c r="L986" s="35">
        <f t="shared" si="384"/>
        <v>12</v>
      </c>
      <c r="M986" s="33">
        <v>20.0</v>
      </c>
      <c r="N986" s="35">
        <f t="shared" si="385"/>
        <v>0.3995</v>
      </c>
    </row>
    <row r="987">
      <c r="A987" s="87" t="s">
        <v>36</v>
      </c>
      <c r="B987" s="87"/>
      <c r="C987" s="87">
        <v>807.0</v>
      </c>
      <c r="D987" s="33" t="s">
        <v>1665</v>
      </c>
      <c r="E987" s="87" t="s">
        <v>31</v>
      </c>
      <c r="F987" s="34">
        <v>44796.0</v>
      </c>
      <c r="G987" s="34">
        <v>45174.0</v>
      </c>
      <c r="H987" s="34">
        <v>45246.0</v>
      </c>
      <c r="I987" s="34">
        <v>45254.0</v>
      </c>
      <c r="J987" s="35">
        <v>69.99</v>
      </c>
      <c r="K987" s="35">
        <v>0.0</v>
      </c>
      <c r="L987" s="35">
        <f t="shared" si="384"/>
        <v>69.99</v>
      </c>
      <c r="M987" s="33">
        <v>62.0</v>
      </c>
      <c r="N987" s="35">
        <f t="shared" si="385"/>
        <v>0</v>
      </c>
    </row>
    <row r="988">
      <c r="A988" s="30"/>
      <c r="B988" s="30"/>
      <c r="C988" s="346"/>
      <c r="D988" s="30"/>
      <c r="E988" s="30"/>
      <c r="F988" s="31"/>
      <c r="G988" s="31"/>
      <c r="H988" s="31"/>
      <c r="I988" s="31"/>
      <c r="J988" s="32">
        <f t="shared" ref="J988:M988" si="386">SUM(J983:J987)</f>
        <v>179.93</v>
      </c>
      <c r="K988" s="32">
        <f t="shared" si="386"/>
        <v>55.46</v>
      </c>
      <c r="L988" s="32">
        <f t="shared" si="386"/>
        <v>124.47</v>
      </c>
      <c r="M988" s="30">
        <f t="shared" si="386"/>
        <v>340</v>
      </c>
      <c r="N988" s="32">
        <f>SUM(N983:N987)/M988</f>
        <v>0.002153927894</v>
      </c>
    </row>
    <row r="989">
      <c r="A989" s="87" t="s">
        <v>36</v>
      </c>
      <c r="B989" s="87" t="s">
        <v>515</v>
      </c>
      <c r="C989" s="87">
        <v>452.0</v>
      </c>
      <c r="D989" s="33" t="s">
        <v>1553</v>
      </c>
      <c r="E989" s="87" t="s">
        <v>668</v>
      </c>
      <c r="F989" s="34">
        <v>42269.0</v>
      </c>
      <c r="G989" s="34">
        <v>43295.0</v>
      </c>
      <c r="H989" s="34">
        <v>43295.0</v>
      </c>
      <c r="I989" s="34">
        <v>45005.0</v>
      </c>
      <c r="J989" s="35">
        <v>10.99</v>
      </c>
      <c r="K989" s="35">
        <v>10.99</v>
      </c>
      <c r="L989" s="35">
        <f t="shared" ref="L989:L991" si="387">J989-K989</f>
        <v>0</v>
      </c>
      <c r="M989" s="33">
        <v>10.0</v>
      </c>
      <c r="N989" s="35">
        <f t="shared" ref="N989:N991" si="388">K989/M989</f>
        <v>1.099</v>
      </c>
    </row>
    <row r="990">
      <c r="A990" s="87" t="s">
        <v>36</v>
      </c>
      <c r="B990" s="87" t="s">
        <v>516</v>
      </c>
      <c r="C990" s="87">
        <v>495.0</v>
      </c>
      <c r="D990" s="87" t="s">
        <v>1628</v>
      </c>
      <c r="E990" s="33" t="s">
        <v>31</v>
      </c>
      <c r="F990" s="34">
        <v>43767.0</v>
      </c>
      <c r="G990" s="34">
        <v>43824.0</v>
      </c>
      <c r="H990" s="34">
        <v>43824.0</v>
      </c>
      <c r="I990" s="34">
        <v>43824.0</v>
      </c>
      <c r="J990" s="35">
        <v>17.5</v>
      </c>
      <c r="K990" s="35">
        <v>17.5</v>
      </c>
      <c r="L990" s="35">
        <f t="shared" si="387"/>
        <v>0</v>
      </c>
      <c r="M990" s="33">
        <v>1.0</v>
      </c>
      <c r="N990" s="35">
        <f t="shared" si="388"/>
        <v>17.5</v>
      </c>
    </row>
    <row r="991">
      <c r="A991" s="87" t="s">
        <v>36</v>
      </c>
      <c r="B991" s="87"/>
      <c r="C991" s="87">
        <v>880.0</v>
      </c>
      <c r="D991" s="87" t="s">
        <v>1627</v>
      </c>
      <c r="E991" s="33" t="s">
        <v>31</v>
      </c>
      <c r="F991" s="34">
        <v>43767.0</v>
      </c>
      <c r="G991" s="34">
        <v>43824.0</v>
      </c>
      <c r="H991" s="34">
        <v>43824.0</v>
      </c>
      <c r="I991" s="34">
        <v>43824.0</v>
      </c>
      <c r="J991" s="35">
        <v>17.49</v>
      </c>
      <c r="K991" s="35">
        <v>17.49</v>
      </c>
      <c r="L991" s="35">
        <f t="shared" si="387"/>
        <v>0</v>
      </c>
      <c r="M991" s="33">
        <v>1.0</v>
      </c>
      <c r="N991" s="35">
        <f t="shared" si="388"/>
        <v>17.49</v>
      </c>
    </row>
    <row r="992">
      <c r="A992" s="30"/>
      <c r="B992" s="30"/>
      <c r="C992" s="346"/>
      <c r="D992" s="30"/>
      <c r="E992" s="30"/>
      <c r="F992" s="31"/>
      <c r="G992" s="31"/>
      <c r="H992" s="31"/>
      <c r="I992" s="31"/>
      <c r="J992" s="32">
        <f t="shared" ref="J992:M992" si="389">SUM(J990:J991)</f>
        <v>34.99</v>
      </c>
      <c r="K992" s="32">
        <f t="shared" si="389"/>
        <v>34.99</v>
      </c>
      <c r="L992" s="32">
        <f t="shared" si="389"/>
        <v>0</v>
      </c>
      <c r="M992" s="30">
        <f t="shared" si="389"/>
        <v>2</v>
      </c>
      <c r="N992" s="32">
        <f>SUM(N990:N991)/M992</f>
        <v>17.495</v>
      </c>
    </row>
    <row r="993">
      <c r="A993" s="87" t="s">
        <v>36</v>
      </c>
      <c r="B993" s="87" t="s">
        <v>517</v>
      </c>
      <c r="C993" s="87">
        <v>598.0</v>
      </c>
      <c r="D993" s="33" t="s">
        <v>1574</v>
      </c>
      <c r="E993" s="33" t="s">
        <v>31</v>
      </c>
      <c r="F993" s="34">
        <v>42465.0</v>
      </c>
      <c r="G993" s="34">
        <v>42754.0</v>
      </c>
      <c r="H993" s="34">
        <v>42939.0</v>
      </c>
      <c r="I993" s="34">
        <v>44432.0</v>
      </c>
      <c r="J993" s="35">
        <v>14.99</v>
      </c>
      <c r="K993" s="35">
        <v>7.49</v>
      </c>
      <c r="L993" s="35">
        <f t="shared" ref="L993:L994" si="390">J993-K993</f>
        <v>7.5</v>
      </c>
      <c r="M993" s="33">
        <v>17.0</v>
      </c>
      <c r="N993" s="35">
        <f t="shared" ref="N993:N994" si="391">K993/M993</f>
        <v>0.4405882353</v>
      </c>
    </row>
    <row r="994">
      <c r="A994" s="87" t="s">
        <v>36</v>
      </c>
      <c r="B994" s="87"/>
      <c r="C994" s="87">
        <v>602.0</v>
      </c>
      <c r="D994" s="33" t="s">
        <v>1649</v>
      </c>
      <c r="E994" s="33" t="s">
        <v>31</v>
      </c>
      <c r="F994" s="34">
        <v>44148.0</v>
      </c>
      <c r="G994" s="34">
        <v>44426.0</v>
      </c>
      <c r="H994" s="34">
        <v>44427.0</v>
      </c>
      <c r="I994" s="34">
        <v>44427.0</v>
      </c>
      <c r="J994" s="35">
        <v>9.99</v>
      </c>
      <c r="K994" s="35">
        <v>6.99</v>
      </c>
      <c r="L994" s="35">
        <f t="shared" si="390"/>
        <v>3</v>
      </c>
      <c r="M994" s="87">
        <v>2.0</v>
      </c>
      <c r="N994" s="35">
        <f t="shared" si="391"/>
        <v>3.495</v>
      </c>
    </row>
    <row r="995">
      <c r="A995" s="30"/>
      <c r="B995" s="30"/>
      <c r="C995" s="346"/>
      <c r="D995" s="30"/>
      <c r="E995" s="30"/>
      <c r="F995" s="31"/>
      <c r="G995" s="31"/>
      <c r="H995" s="31"/>
      <c r="I995" s="31"/>
      <c r="J995" s="32">
        <f t="shared" ref="J995:M995" si="392">SUM(J993:J994)</f>
        <v>24.98</v>
      </c>
      <c r="K995" s="32">
        <f t="shared" si="392"/>
        <v>14.48</v>
      </c>
      <c r="L995" s="32">
        <f t="shared" si="392"/>
        <v>10.5</v>
      </c>
      <c r="M995" s="30">
        <f t="shared" si="392"/>
        <v>19</v>
      </c>
      <c r="N995" s="32">
        <f>SUM(N993:N994)/M995</f>
        <v>0.2071362229</v>
      </c>
    </row>
    <row r="996">
      <c r="A996" s="206" t="s">
        <v>36</v>
      </c>
      <c r="B996" s="87" t="s">
        <v>518</v>
      </c>
      <c r="C996" s="87">
        <v>123.0</v>
      </c>
      <c r="D996" s="33" t="s">
        <v>1458</v>
      </c>
      <c r="E996" s="87" t="s">
        <v>44</v>
      </c>
      <c r="F996" s="34">
        <v>38758.0</v>
      </c>
      <c r="G996" s="34">
        <v>42623.0</v>
      </c>
      <c r="H996" s="34">
        <v>44409.0</v>
      </c>
      <c r="I996" s="34">
        <v>44412.0</v>
      </c>
      <c r="J996" s="35">
        <v>10.99</v>
      </c>
      <c r="K996" s="35">
        <v>7.99</v>
      </c>
      <c r="L996" s="35">
        <f t="shared" ref="L996:L1000" si="393">J996-K996</f>
        <v>3</v>
      </c>
      <c r="M996" s="33">
        <v>20.0</v>
      </c>
      <c r="N996" s="35">
        <f t="shared" ref="N996:N1000" si="394">K996/M996</f>
        <v>0.3995</v>
      </c>
    </row>
    <row r="997">
      <c r="A997" s="33" t="s">
        <v>36</v>
      </c>
      <c r="B997" s="87"/>
      <c r="C997" s="87">
        <v>378.0</v>
      </c>
      <c r="D997" s="33" t="s">
        <v>1523</v>
      </c>
      <c r="E997" s="33" t="s">
        <v>646</v>
      </c>
      <c r="F997" s="34">
        <v>41297.0</v>
      </c>
      <c r="G997" s="34">
        <v>44422.0</v>
      </c>
      <c r="H997" s="34">
        <v>45077.0</v>
      </c>
      <c r="I997" s="34">
        <v>45077.0</v>
      </c>
      <c r="J997" s="35">
        <v>12.99</v>
      </c>
      <c r="K997" s="35">
        <v>0.0</v>
      </c>
      <c r="L997" s="35">
        <f t="shared" si="393"/>
        <v>12.99</v>
      </c>
      <c r="M997" s="33">
        <v>5.0</v>
      </c>
      <c r="N997" s="35">
        <f t="shared" si="394"/>
        <v>0</v>
      </c>
    </row>
    <row r="998">
      <c r="A998" s="87" t="s">
        <v>36</v>
      </c>
      <c r="B998" s="87"/>
      <c r="C998" s="87">
        <v>424.0</v>
      </c>
      <c r="D998" s="87" t="s">
        <v>1552</v>
      </c>
      <c r="E998" s="33" t="s">
        <v>668</v>
      </c>
      <c r="F998" s="34">
        <v>42123.0</v>
      </c>
      <c r="G998" s="34">
        <v>42950.0</v>
      </c>
      <c r="H998" s="34">
        <v>42950.0</v>
      </c>
      <c r="I998" s="34">
        <v>42950.0</v>
      </c>
      <c r="J998" s="35">
        <v>14.99</v>
      </c>
      <c r="K998" s="35">
        <v>6.99</v>
      </c>
      <c r="L998" s="35">
        <f t="shared" si="393"/>
        <v>8</v>
      </c>
      <c r="M998" s="33">
        <v>1.0</v>
      </c>
      <c r="N998" s="35">
        <f t="shared" si="394"/>
        <v>6.99</v>
      </c>
    </row>
    <row r="999">
      <c r="A999" s="87" t="s">
        <v>36</v>
      </c>
      <c r="B999" s="87"/>
      <c r="C999" s="87">
        <v>783.0</v>
      </c>
      <c r="D999" s="33" t="s">
        <v>1661</v>
      </c>
      <c r="E999" s="33" t="s">
        <v>31</v>
      </c>
      <c r="F999" s="34">
        <v>44433.0</v>
      </c>
      <c r="G999" s="34">
        <v>44521.0</v>
      </c>
      <c r="H999" s="34">
        <v>44522.0</v>
      </c>
      <c r="I999" s="34">
        <v>44526.0</v>
      </c>
      <c r="J999" s="35">
        <v>59.99</v>
      </c>
      <c r="K999" s="35">
        <v>41.99</v>
      </c>
      <c r="L999" s="35">
        <f t="shared" si="393"/>
        <v>18</v>
      </c>
      <c r="M999" s="33">
        <v>22.0</v>
      </c>
      <c r="N999" s="35">
        <f t="shared" si="394"/>
        <v>1.908636364</v>
      </c>
    </row>
    <row r="1000">
      <c r="A1000" s="87" t="s">
        <v>36</v>
      </c>
      <c r="B1000" s="87"/>
      <c r="C1000" s="87">
        <v>985.0</v>
      </c>
      <c r="D1000" s="87" t="s">
        <v>1685</v>
      </c>
      <c r="E1000" s="33" t="s">
        <v>663</v>
      </c>
      <c r="F1000" s="34">
        <v>42787.0</v>
      </c>
      <c r="G1000" s="34">
        <v>43472.0</v>
      </c>
      <c r="H1000" s="34">
        <v>44521.0</v>
      </c>
      <c r="I1000" s="34">
        <v>44522.0</v>
      </c>
      <c r="J1000" s="35">
        <v>18.99</v>
      </c>
      <c r="K1000" s="35">
        <v>6.49</v>
      </c>
      <c r="L1000" s="35">
        <f t="shared" si="393"/>
        <v>12.5</v>
      </c>
      <c r="M1000" s="33">
        <v>3.0</v>
      </c>
      <c r="N1000" s="35">
        <f t="shared" si="394"/>
        <v>2.163333333</v>
      </c>
    </row>
    <row r="1001">
      <c r="A1001" s="30"/>
      <c r="B1001" s="30"/>
      <c r="C1001" s="346"/>
      <c r="D1001" s="30"/>
      <c r="E1001" s="30"/>
      <c r="F1001" s="31"/>
      <c r="G1001" s="31"/>
      <c r="H1001" s="31"/>
      <c r="I1001" s="31"/>
      <c r="J1001" s="32">
        <f t="shared" ref="J1001:M1001" si="395">SUM(J996:J1000)</f>
        <v>117.95</v>
      </c>
      <c r="K1001" s="32">
        <f t="shared" si="395"/>
        <v>63.46</v>
      </c>
      <c r="L1001" s="32">
        <f t="shared" si="395"/>
        <v>54.49</v>
      </c>
      <c r="M1001" s="30">
        <f t="shared" si="395"/>
        <v>51</v>
      </c>
      <c r="N1001" s="32">
        <f>SUM(N996:N1000)/M1001</f>
        <v>0.2247346999</v>
      </c>
    </row>
    <row r="1002">
      <c r="A1002" s="33" t="s">
        <v>36</v>
      </c>
      <c r="B1002" s="87" t="s">
        <v>519</v>
      </c>
      <c r="C1002" s="87">
        <v>208.0</v>
      </c>
      <c r="D1002" s="33" t="s">
        <v>1540</v>
      </c>
      <c r="E1002" s="33" t="s">
        <v>646</v>
      </c>
      <c r="F1002" s="34">
        <v>41871.0</v>
      </c>
      <c r="G1002" s="34">
        <v>42925.0</v>
      </c>
      <c r="H1002" s="34">
        <v>43080.0</v>
      </c>
      <c r="I1002" s="34">
        <v>43241.0</v>
      </c>
      <c r="J1002" s="35">
        <v>12.99</v>
      </c>
      <c r="K1002" s="35">
        <v>3.99</v>
      </c>
      <c r="L1002" s="35">
        <f t="shared" ref="L1002:L1011" si="396">J1002-K1002</f>
        <v>9</v>
      </c>
      <c r="M1002" s="33">
        <v>5.0</v>
      </c>
      <c r="N1002" s="35">
        <f t="shared" ref="N1002:N1011" si="397">K1002/M1002</f>
        <v>0.798</v>
      </c>
    </row>
    <row r="1003">
      <c r="A1003" s="33" t="s">
        <v>36</v>
      </c>
      <c r="B1003" s="87" t="s">
        <v>520</v>
      </c>
      <c r="C1003" s="87">
        <v>395.0</v>
      </c>
      <c r="D1003" s="33" t="s">
        <v>1491</v>
      </c>
      <c r="E1003" s="33" t="s">
        <v>646</v>
      </c>
      <c r="F1003" s="34">
        <v>40361.0</v>
      </c>
      <c r="G1003" s="34">
        <v>40405.0</v>
      </c>
      <c r="H1003" s="34">
        <v>40405.0</v>
      </c>
      <c r="I1003" s="34">
        <v>44743.0</v>
      </c>
      <c r="J1003" s="35">
        <v>29.99</v>
      </c>
      <c r="K1003" s="35">
        <v>1.0</v>
      </c>
      <c r="L1003" s="35">
        <f t="shared" si="396"/>
        <v>28.99</v>
      </c>
      <c r="M1003" s="33">
        <v>25.0</v>
      </c>
      <c r="N1003" s="35">
        <f t="shared" si="397"/>
        <v>0.04</v>
      </c>
    </row>
    <row r="1004">
      <c r="A1004" s="33" t="s">
        <v>36</v>
      </c>
      <c r="B1004" s="87" t="s">
        <v>521</v>
      </c>
      <c r="C1004" s="87">
        <v>404.0</v>
      </c>
      <c r="D1004" s="33" t="s">
        <v>1510</v>
      </c>
      <c r="E1004" s="33" t="s">
        <v>646</v>
      </c>
      <c r="F1004" s="34">
        <v>40984.0</v>
      </c>
      <c r="G1004" s="34">
        <v>44115.0</v>
      </c>
      <c r="H1004" s="34">
        <v>44115.0</v>
      </c>
      <c r="I1004" s="34">
        <v>44115.0</v>
      </c>
      <c r="J1004" s="35">
        <v>24.99</v>
      </c>
      <c r="K1004" s="35">
        <v>5.0</v>
      </c>
      <c r="L1004" s="35">
        <f t="shared" si="396"/>
        <v>19.99</v>
      </c>
      <c r="M1004" s="33">
        <v>1.0</v>
      </c>
      <c r="N1004" s="35">
        <f t="shared" si="397"/>
        <v>5</v>
      </c>
    </row>
    <row r="1005">
      <c r="A1005" s="33" t="s">
        <v>36</v>
      </c>
      <c r="B1005" s="87" t="s">
        <v>522</v>
      </c>
      <c r="C1005" s="87">
        <v>672.0</v>
      </c>
      <c r="D1005" s="33" t="s">
        <v>1662</v>
      </c>
      <c r="E1005" s="87" t="s">
        <v>31</v>
      </c>
      <c r="F1005" s="34">
        <v>44460.0</v>
      </c>
      <c r="G1005" s="34">
        <v>44555.0</v>
      </c>
      <c r="H1005" s="34">
        <v>44562.0</v>
      </c>
      <c r="I1005" s="34">
        <v>44566.0</v>
      </c>
      <c r="J1005" s="35">
        <v>39.99</v>
      </c>
      <c r="K1005" s="35">
        <v>0.0</v>
      </c>
      <c r="L1005" s="35">
        <f t="shared" si="396"/>
        <v>39.99</v>
      </c>
      <c r="M1005" s="33">
        <v>19.0</v>
      </c>
      <c r="N1005" s="35">
        <f t="shared" si="397"/>
        <v>0</v>
      </c>
    </row>
    <row r="1006">
      <c r="A1006" s="206" t="s">
        <v>36</v>
      </c>
      <c r="B1006" s="87" t="s">
        <v>523</v>
      </c>
      <c r="C1006" s="87">
        <v>566.0</v>
      </c>
      <c r="D1006" s="33" t="s">
        <v>1581</v>
      </c>
      <c r="E1006" s="33" t="s">
        <v>31</v>
      </c>
      <c r="F1006" s="34">
        <v>42583.0</v>
      </c>
      <c r="G1006" s="34">
        <v>42750.0</v>
      </c>
      <c r="H1006" s="34">
        <v>42851.0</v>
      </c>
      <c r="I1006" s="34">
        <v>45412.0</v>
      </c>
      <c r="J1006" s="35">
        <v>4.99</v>
      </c>
      <c r="K1006" s="35">
        <v>2.99</v>
      </c>
      <c r="L1006" s="35">
        <f t="shared" si="396"/>
        <v>2</v>
      </c>
      <c r="M1006" s="33">
        <v>1.0</v>
      </c>
      <c r="N1006" s="35">
        <f t="shared" si="397"/>
        <v>2.99</v>
      </c>
    </row>
    <row r="1007">
      <c r="A1007" s="87" t="s">
        <v>36</v>
      </c>
      <c r="B1007" s="87" t="s">
        <v>524</v>
      </c>
      <c r="C1007" s="87">
        <v>986.0</v>
      </c>
      <c r="D1007" s="87" t="s">
        <v>1681</v>
      </c>
      <c r="E1007" s="33" t="s">
        <v>663</v>
      </c>
      <c r="F1007" s="34">
        <v>42656.0</v>
      </c>
      <c r="G1007" s="34">
        <v>43543.0</v>
      </c>
      <c r="H1007" s="34">
        <v>43543.0</v>
      </c>
      <c r="I1007" s="34">
        <v>43543.0</v>
      </c>
      <c r="J1007" s="35">
        <v>29.99</v>
      </c>
      <c r="K1007" s="35">
        <v>14.99</v>
      </c>
      <c r="L1007" s="35">
        <f t="shared" si="396"/>
        <v>15</v>
      </c>
      <c r="M1007" s="87">
        <v>2.0</v>
      </c>
      <c r="N1007" s="35">
        <f t="shared" si="397"/>
        <v>7.495</v>
      </c>
    </row>
    <row r="1008">
      <c r="A1008" s="87" t="s">
        <v>36</v>
      </c>
      <c r="B1008" s="87" t="s">
        <v>525</v>
      </c>
      <c r="C1008" s="87">
        <v>626.0</v>
      </c>
      <c r="D1008" s="33" t="s">
        <v>1597</v>
      </c>
      <c r="E1008" s="87" t="s">
        <v>31</v>
      </c>
      <c r="F1008" s="34">
        <v>42941.0</v>
      </c>
      <c r="G1008" s="34">
        <v>43265.0</v>
      </c>
      <c r="H1008" s="34">
        <v>43265.0</v>
      </c>
      <c r="I1008" s="34">
        <v>43265.0</v>
      </c>
      <c r="J1008" s="35">
        <v>0.0</v>
      </c>
      <c r="K1008" s="35">
        <v>0.0</v>
      </c>
      <c r="L1008" s="35">
        <f t="shared" si="396"/>
        <v>0</v>
      </c>
      <c r="M1008" s="33">
        <v>1.0</v>
      </c>
      <c r="N1008" s="35">
        <f t="shared" si="397"/>
        <v>0</v>
      </c>
    </row>
    <row r="1009">
      <c r="A1009" s="87" t="s">
        <v>36</v>
      </c>
      <c r="B1009" s="87" t="s">
        <v>526</v>
      </c>
      <c r="C1009" s="87">
        <v>798.0</v>
      </c>
      <c r="D1009" s="33" t="s">
        <v>1612</v>
      </c>
      <c r="E1009" s="33" t="s">
        <v>31</v>
      </c>
      <c r="F1009" s="34">
        <v>43410.0</v>
      </c>
      <c r="G1009" s="34">
        <v>44398.0</v>
      </c>
      <c r="H1009" s="34">
        <v>44406.0</v>
      </c>
      <c r="I1009" s="34">
        <v>44407.0</v>
      </c>
      <c r="J1009" s="35">
        <v>19.99</v>
      </c>
      <c r="K1009" s="35">
        <v>7.99</v>
      </c>
      <c r="L1009" s="35">
        <f t="shared" si="396"/>
        <v>12</v>
      </c>
      <c r="M1009" s="33">
        <v>14.0</v>
      </c>
      <c r="N1009" s="35">
        <f t="shared" si="397"/>
        <v>0.5707142857</v>
      </c>
    </row>
    <row r="1010">
      <c r="A1010" s="33" t="s">
        <v>36</v>
      </c>
      <c r="B1010" s="87" t="s">
        <v>527</v>
      </c>
      <c r="C1010" s="87">
        <v>417.0</v>
      </c>
      <c r="D1010" s="33" t="s">
        <v>1515</v>
      </c>
      <c r="E1010" s="33" t="s">
        <v>646</v>
      </c>
      <c r="F1010" s="34">
        <v>41194.0</v>
      </c>
      <c r="G1010" s="34">
        <v>41449.0</v>
      </c>
      <c r="H1010" s="34">
        <v>41449.0</v>
      </c>
      <c r="I1010" s="34">
        <v>44782.0</v>
      </c>
      <c r="J1010" s="35">
        <v>39.98</v>
      </c>
      <c r="K1010" s="35">
        <v>25.98</v>
      </c>
      <c r="L1010" s="35">
        <f t="shared" si="396"/>
        <v>14</v>
      </c>
      <c r="M1010" s="33">
        <v>15.0</v>
      </c>
      <c r="N1010" s="35">
        <f t="shared" si="397"/>
        <v>1.732</v>
      </c>
    </row>
    <row r="1011">
      <c r="A1011" s="87" t="s">
        <v>36</v>
      </c>
      <c r="B1011" s="87"/>
      <c r="C1011" s="87">
        <v>937.0</v>
      </c>
      <c r="D1011" s="33" t="s">
        <v>1585</v>
      </c>
      <c r="E1011" s="87" t="s">
        <v>31</v>
      </c>
      <c r="F1011" s="34">
        <v>42643.0</v>
      </c>
      <c r="G1011" s="34">
        <v>44063.0</v>
      </c>
      <c r="H1011" s="34">
        <v>44063.0</v>
      </c>
      <c r="I1011" s="34">
        <v>44063.0</v>
      </c>
      <c r="J1011" s="35">
        <v>49.99</v>
      </c>
      <c r="K1011" s="35">
        <v>12.49</v>
      </c>
      <c r="L1011" s="35">
        <f t="shared" si="396"/>
        <v>37.5</v>
      </c>
      <c r="M1011" s="33">
        <v>1.0</v>
      </c>
      <c r="N1011" s="35">
        <f t="shared" si="397"/>
        <v>12.49</v>
      </c>
    </row>
    <row r="1012">
      <c r="A1012" s="30"/>
      <c r="B1012" s="30"/>
      <c r="C1012" s="346"/>
      <c r="D1012" s="30"/>
      <c r="E1012" s="30"/>
      <c r="F1012" s="31"/>
      <c r="G1012" s="31"/>
      <c r="H1012" s="31"/>
      <c r="I1012" s="31"/>
      <c r="J1012" s="32">
        <f t="shared" ref="J1012:M1012" si="398">SUM(J1010:J1011)</f>
        <v>89.97</v>
      </c>
      <c r="K1012" s="32">
        <f t="shared" si="398"/>
        <v>38.47</v>
      </c>
      <c r="L1012" s="32">
        <f t="shared" si="398"/>
        <v>51.5</v>
      </c>
      <c r="M1012" s="30">
        <f t="shared" si="398"/>
        <v>16</v>
      </c>
      <c r="N1012" s="32">
        <f>SUM(N1010:N1011)/M1012</f>
        <v>0.888875</v>
      </c>
    </row>
    <row r="1013">
      <c r="A1013" s="87" t="s">
        <v>36</v>
      </c>
      <c r="B1013" s="87" t="s">
        <v>528</v>
      </c>
      <c r="C1013" s="87">
        <v>632.0</v>
      </c>
      <c r="D1013" s="33" t="s">
        <v>1579</v>
      </c>
      <c r="E1013" s="33" t="s">
        <v>31</v>
      </c>
      <c r="F1013" s="34">
        <v>42566.0</v>
      </c>
      <c r="G1013" s="34">
        <v>43275.0</v>
      </c>
      <c r="H1013" s="34">
        <v>43407.0</v>
      </c>
      <c r="I1013" s="34">
        <v>44842.0</v>
      </c>
      <c r="J1013" s="35">
        <v>29.99</v>
      </c>
      <c r="K1013" s="35">
        <v>7.99</v>
      </c>
      <c r="L1013" s="35">
        <f t="shared" ref="L1013:L1018" si="399">J1013-K1013</f>
        <v>22</v>
      </c>
      <c r="M1013" s="33">
        <v>9.0</v>
      </c>
      <c r="N1013" s="35">
        <f t="shared" ref="N1013:N1018" si="400">K1013/M1013</f>
        <v>0.8877777778</v>
      </c>
    </row>
    <row r="1014">
      <c r="A1014" s="87" t="s">
        <v>36</v>
      </c>
      <c r="B1014" s="87" t="s">
        <v>529</v>
      </c>
      <c r="C1014" s="87">
        <v>800.0</v>
      </c>
      <c r="D1014" s="33" t="s">
        <v>1643</v>
      </c>
      <c r="E1014" s="87" t="s">
        <v>31</v>
      </c>
      <c r="F1014" s="34">
        <v>44105.0</v>
      </c>
      <c r="G1014" s="34">
        <v>44335.0</v>
      </c>
      <c r="H1014" s="34">
        <v>44335.0</v>
      </c>
      <c r="I1014" s="34">
        <v>44335.0</v>
      </c>
      <c r="J1014" s="35">
        <v>0.0</v>
      </c>
      <c r="K1014" s="35">
        <v>0.0</v>
      </c>
      <c r="L1014" s="35">
        <f t="shared" si="399"/>
        <v>0</v>
      </c>
      <c r="M1014" s="33">
        <v>1.0</v>
      </c>
      <c r="N1014" s="35">
        <f t="shared" si="400"/>
        <v>0</v>
      </c>
    </row>
    <row r="1015">
      <c r="A1015" s="87" t="s">
        <v>36</v>
      </c>
      <c r="B1015" s="87" t="s">
        <v>530</v>
      </c>
      <c r="C1015" s="87">
        <v>951.0</v>
      </c>
      <c r="D1015" s="33" t="s">
        <v>1698</v>
      </c>
      <c r="E1015" s="33" t="s">
        <v>663</v>
      </c>
      <c r="F1015" s="34">
        <v>43585.0</v>
      </c>
      <c r="G1015" s="34">
        <v>43824.0</v>
      </c>
      <c r="H1015" s="34">
        <v>43843.0</v>
      </c>
      <c r="I1015" s="34">
        <v>44679.0</v>
      </c>
      <c r="J1015" s="35">
        <v>29.99</v>
      </c>
      <c r="K1015" s="35">
        <v>17.99</v>
      </c>
      <c r="L1015" s="35">
        <f t="shared" si="399"/>
        <v>12</v>
      </c>
      <c r="M1015" s="33">
        <v>2.0</v>
      </c>
      <c r="N1015" s="35">
        <f t="shared" si="400"/>
        <v>8.995</v>
      </c>
    </row>
    <row r="1016">
      <c r="A1016" s="87" t="s">
        <v>36</v>
      </c>
      <c r="B1016" s="87" t="s">
        <v>531</v>
      </c>
      <c r="C1016" s="87">
        <v>968.0</v>
      </c>
      <c r="D1016" s="33" t="s">
        <v>1682</v>
      </c>
      <c r="E1016" s="33" t="s">
        <v>663</v>
      </c>
      <c r="F1016" s="34">
        <v>42656.0</v>
      </c>
      <c r="G1016" s="34">
        <v>43466.0</v>
      </c>
      <c r="H1016" s="34">
        <v>43467.0</v>
      </c>
      <c r="I1016" s="34">
        <v>44023.0</v>
      </c>
      <c r="J1016" s="35">
        <v>28.98</v>
      </c>
      <c r="K1016" s="35">
        <v>14.98</v>
      </c>
      <c r="L1016" s="35">
        <f t="shared" si="399"/>
        <v>14</v>
      </c>
      <c r="M1016" s="33">
        <v>8.0</v>
      </c>
      <c r="N1016" s="35">
        <f t="shared" si="400"/>
        <v>1.8725</v>
      </c>
    </row>
    <row r="1017">
      <c r="A1017" s="87" t="s">
        <v>36</v>
      </c>
      <c r="B1017" s="87" t="s">
        <v>532</v>
      </c>
      <c r="C1017" s="87">
        <v>430.0</v>
      </c>
      <c r="D1017" s="87" t="s">
        <v>1546</v>
      </c>
      <c r="E1017" s="33" t="s">
        <v>668</v>
      </c>
      <c r="F1017" s="34">
        <v>40961.0</v>
      </c>
      <c r="G1017" s="34">
        <v>42929.0</v>
      </c>
      <c r="H1017" s="34">
        <v>42929.0</v>
      </c>
      <c r="I1017" s="34">
        <v>42929.0</v>
      </c>
      <c r="J1017" s="35">
        <v>19.99</v>
      </c>
      <c r="K1017" s="35">
        <v>19.99</v>
      </c>
      <c r="L1017" s="35">
        <f t="shared" si="399"/>
        <v>0</v>
      </c>
      <c r="M1017" s="33">
        <v>1.0</v>
      </c>
      <c r="N1017" s="35">
        <f t="shared" si="400"/>
        <v>19.99</v>
      </c>
    </row>
    <row r="1018">
      <c r="A1018" s="87" t="s">
        <v>36</v>
      </c>
      <c r="B1018" s="87"/>
      <c r="C1018" s="87">
        <v>614.0</v>
      </c>
      <c r="D1018" s="33" t="s">
        <v>1572</v>
      </c>
      <c r="E1018" s="33" t="s">
        <v>31</v>
      </c>
      <c r="F1018" s="34">
        <v>42343.0</v>
      </c>
      <c r="G1018" s="34">
        <v>42650.0</v>
      </c>
      <c r="H1018" s="34">
        <v>42828.0</v>
      </c>
      <c r="I1018" s="34">
        <v>44188.0</v>
      </c>
      <c r="J1018" s="35">
        <v>19.99</v>
      </c>
      <c r="K1018" s="35">
        <v>9.99</v>
      </c>
      <c r="L1018" s="35">
        <f t="shared" si="399"/>
        <v>10</v>
      </c>
      <c r="M1018" s="33">
        <v>19.0</v>
      </c>
      <c r="N1018" s="35">
        <f t="shared" si="400"/>
        <v>0.5257894737</v>
      </c>
    </row>
    <row r="1019">
      <c r="A1019" s="30"/>
      <c r="B1019" s="30"/>
      <c r="C1019" s="346"/>
      <c r="D1019" s="30"/>
      <c r="E1019" s="30"/>
      <c r="F1019" s="31"/>
      <c r="G1019" s="31"/>
      <c r="H1019" s="31"/>
      <c r="I1019" s="31"/>
      <c r="J1019" s="32">
        <f t="shared" ref="J1019:M1019" si="401">SUM(J1017:J1018)</f>
        <v>39.98</v>
      </c>
      <c r="K1019" s="32">
        <f t="shared" si="401"/>
        <v>29.98</v>
      </c>
      <c r="L1019" s="32">
        <f t="shared" si="401"/>
        <v>10</v>
      </c>
      <c r="M1019" s="30">
        <f t="shared" si="401"/>
        <v>20</v>
      </c>
      <c r="N1019" s="32">
        <f>SUM(N1017:N1018)/M1019</f>
        <v>1.025789474</v>
      </c>
    </row>
    <row r="1020">
      <c r="A1020" s="33" t="s">
        <v>36</v>
      </c>
      <c r="B1020" s="87" t="s">
        <v>39</v>
      </c>
      <c r="C1020" s="87">
        <v>196.0</v>
      </c>
      <c r="D1020" s="87" t="s">
        <v>1484</v>
      </c>
      <c r="E1020" s="87" t="s">
        <v>646</v>
      </c>
      <c r="F1020" s="407">
        <v>40109.0</v>
      </c>
      <c r="G1020" s="407">
        <v>41762.0</v>
      </c>
      <c r="H1020" s="407">
        <v>41762.0</v>
      </c>
      <c r="I1020" s="407">
        <v>45348.0</v>
      </c>
      <c r="J1020" s="408">
        <v>29.99</v>
      </c>
      <c r="K1020" s="408">
        <v>29.99</v>
      </c>
      <c r="L1020" s="408">
        <f t="shared" ref="L1020:L1025" si="402">J1020-K1020</f>
        <v>0</v>
      </c>
      <c r="M1020" s="87">
        <v>71.0</v>
      </c>
      <c r="N1020" s="408">
        <f t="shared" ref="N1020:N1025" si="403">K1020/M1020</f>
        <v>0.4223943662</v>
      </c>
    </row>
    <row r="1021">
      <c r="A1021" s="33" t="s">
        <v>36</v>
      </c>
      <c r="B1021" s="87"/>
      <c r="C1021" s="87">
        <v>224.0</v>
      </c>
      <c r="D1021" s="87" t="s">
        <v>1498</v>
      </c>
      <c r="E1021" s="87" t="s">
        <v>646</v>
      </c>
      <c r="F1021" s="407">
        <v>40704.0</v>
      </c>
      <c r="G1021" s="407">
        <v>44091.0</v>
      </c>
      <c r="H1021" s="407">
        <v>44175.0</v>
      </c>
      <c r="I1021" s="407">
        <v>44177.0</v>
      </c>
      <c r="J1021" s="408">
        <v>19.99</v>
      </c>
      <c r="K1021" s="408">
        <v>3.5</v>
      </c>
      <c r="L1021" s="408">
        <f t="shared" si="402"/>
        <v>16.49</v>
      </c>
      <c r="M1021" s="87">
        <v>15.0</v>
      </c>
      <c r="N1021" s="408">
        <f t="shared" si="403"/>
        <v>0.2333333333</v>
      </c>
    </row>
    <row r="1022">
      <c r="A1022" s="33" t="s">
        <v>36</v>
      </c>
      <c r="B1022" s="87"/>
      <c r="C1022" s="87">
        <v>198.0</v>
      </c>
      <c r="D1022" s="87" t="s">
        <v>1514</v>
      </c>
      <c r="E1022" s="87" t="s">
        <v>646</v>
      </c>
      <c r="F1022" s="407">
        <v>41173.0</v>
      </c>
      <c r="G1022" s="407">
        <v>41913.0</v>
      </c>
      <c r="H1022" s="407">
        <v>41913.0</v>
      </c>
      <c r="I1022" s="407">
        <v>43901.0</v>
      </c>
      <c r="J1022" s="408">
        <v>54.99</v>
      </c>
      <c r="K1022" s="408">
        <v>31.49</v>
      </c>
      <c r="L1022" s="408">
        <f t="shared" si="402"/>
        <v>23.5</v>
      </c>
      <c r="M1022" s="87">
        <v>69.0</v>
      </c>
      <c r="N1022" s="408">
        <f t="shared" si="403"/>
        <v>0.4563768116</v>
      </c>
    </row>
    <row r="1023">
      <c r="A1023" s="87" t="s">
        <v>36</v>
      </c>
      <c r="B1023" s="87"/>
      <c r="C1023" s="33">
        <v>526.0</v>
      </c>
      <c r="D1023" s="33" t="s">
        <v>40</v>
      </c>
      <c r="E1023" s="33" t="s">
        <v>31</v>
      </c>
      <c r="F1023" s="34">
        <v>43721.0</v>
      </c>
      <c r="G1023" s="34">
        <v>43559.0</v>
      </c>
      <c r="H1023" s="34">
        <v>43722.0</v>
      </c>
      <c r="I1023" s="34">
        <v>45797.0</v>
      </c>
      <c r="J1023" s="35">
        <v>114.98</v>
      </c>
      <c r="K1023" s="35">
        <v>114.98</v>
      </c>
      <c r="L1023" s="35">
        <f t="shared" si="402"/>
        <v>0</v>
      </c>
      <c r="M1023" s="33">
        <f>158+83</f>
        <v>241</v>
      </c>
      <c r="N1023" s="35">
        <f t="shared" si="403"/>
        <v>0.4770954357</v>
      </c>
    </row>
    <row r="1024">
      <c r="A1024" s="33" t="s">
        <v>36</v>
      </c>
      <c r="B1024" s="33"/>
      <c r="C1024" s="87">
        <v>895.0</v>
      </c>
      <c r="D1024" s="87" t="s">
        <v>1664</v>
      </c>
      <c r="E1024" s="87" t="s">
        <v>31</v>
      </c>
      <c r="F1024" s="407">
        <v>44645.0</v>
      </c>
      <c r="G1024" s="407">
        <v>44960.0</v>
      </c>
      <c r="H1024" s="407">
        <v>44985.0</v>
      </c>
      <c r="I1024" s="407">
        <v>45708.0</v>
      </c>
      <c r="J1024" s="408">
        <v>89.99</v>
      </c>
      <c r="K1024" s="408">
        <v>44.99</v>
      </c>
      <c r="L1024" s="408">
        <f t="shared" si="402"/>
        <v>45</v>
      </c>
      <c r="M1024" s="87">
        <v>48.0</v>
      </c>
      <c r="N1024" s="408">
        <f t="shared" si="403"/>
        <v>0.9372916667</v>
      </c>
    </row>
    <row r="1025">
      <c r="A1025" s="87" t="s">
        <v>36</v>
      </c>
      <c r="B1025" s="87"/>
      <c r="C1025" s="87">
        <v>983.0</v>
      </c>
      <c r="D1025" s="87" t="s">
        <v>1699</v>
      </c>
      <c r="E1025" s="87" t="s">
        <v>663</v>
      </c>
      <c r="F1025" s="407">
        <v>43655.0</v>
      </c>
      <c r="G1025" s="407">
        <v>43699.0</v>
      </c>
      <c r="H1025" s="407">
        <v>44041.0</v>
      </c>
      <c r="I1025" s="407">
        <v>44041.0</v>
      </c>
      <c r="J1025" s="408">
        <v>19.99</v>
      </c>
      <c r="K1025" s="408">
        <v>19.99</v>
      </c>
      <c r="L1025" s="408">
        <f t="shared" si="402"/>
        <v>0</v>
      </c>
      <c r="M1025" s="87">
        <v>2.0</v>
      </c>
      <c r="N1025" s="408">
        <f t="shared" si="403"/>
        <v>9.995</v>
      </c>
    </row>
    <row r="1026">
      <c r="A1026" s="30"/>
      <c r="B1026" s="30"/>
      <c r="C1026" s="346"/>
      <c r="D1026" s="30"/>
      <c r="E1026" s="30"/>
      <c r="F1026" s="31"/>
      <c r="G1026" s="31"/>
      <c r="H1026" s="31"/>
      <c r="I1026" s="31"/>
      <c r="J1026" s="32">
        <f t="shared" ref="J1026:M1026" si="404">SUM(J1020:J1025)</f>
        <v>329.93</v>
      </c>
      <c r="K1026" s="32">
        <f t="shared" si="404"/>
        <v>244.94</v>
      </c>
      <c r="L1026" s="32">
        <f t="shared" si="404"/>
        <v>84.99</v>
      </c>
      <c r="M1026" s="30">
        <f t="shared" si="404"/>
        <v>446</v>
      </c>
      <c r="N1026" s="32">
        <f>SUM(N1020:N1025)/M1026</f>
        <v>0.0280750933</v>
      </c>
    </row>
    <row r="1027">
      <c r="A1027" s="33" t="s">
        <v>36</v>
      </c>
      <c r="B1027" s="87" t="s">
        <v>533</v>
      </c>
      <c r="C1027" s="87">
        <v>390.0</v>
      </c>
      <c r="D1027" s="33" t="s">
        <v>1516</v>
      </c>
      <c r="E1027" s="87" t="s">
        <v>646</v>
      </c>
      <c r="F1027" s="34">
        <v>41206.0</v>
      </c>
      <c r="G1027" s="34">
        <v>42925.0</v>
      </c>
      <c r="H1027" s="34">
        <v>43280.0</v>
      </c>
      <c r="I1027" s="34">
        <v>44872.0</v>
      </c>
      <c r="J1027" s="35">
        <v>12.99</v>
      </c>
      <c r="K1027" s="35">
        <v>2.99</v>
      </c>
      <c r="L1027" s="35">
        <f t="shared" ref="L1027:L1033" si="405">J1027-K1027</f>
        <v>10</v>
      </c>
      <c r="M1027" s="33">
        <v>20.0</v>
      </c>
      <c r="N1027" s="35">
        <f t="shared" ref="N1027:N1033" si="406">K1027/M1027</f>
        <v>0.1495</v>
      </c>
    </row>
    <row r="1028">
      <c r="A1028" s="87" t="s">
        <v>36</v>
      </c>
      <c r="B1028" s="87" t="s">
        <v>534</v>
      </c>
      <c r="C1028" s="87">
        <v>494.0</v>
      </c>
      <c r="D1028" s="33" t="s">
        <v>1583</v>
      </c>
      <c r="E1028" s="33" t="s">
        <v>31</v>
      </c>
      <c r="F1028" s="34">
        <v>42584.0</v>
      </c>
      <c r="G1028" s="34">
        <v>44432.0</v>
      </c>
      <c r="H1028" s="34">
        <v>44432.0</v>
      </c>
      <c r="I1028" s="34">
        <v>44432.0</v>
      </c>
      <c r="J1028" s="35">
        <v>19.99</v>
      </c>
      <c r="K1028" s="35">
        <v>0.0</v>
      </c>
      <c r="L1028" s="35">
        <f t="shared" si="405"/>
        <v>19.99</v>
      </c>
      <c r="M1028" s="87">
        <v>2.0</v>
      </c>
      <c r="N1028" s="35">
        <f t="shared" si="406"/>
        <v>0</v>
      </c>
    </row>
    <row r="1029">
      <c r="A1029" s="87" t="s">
        <v>36</v>
      </c>
      <c r="B1029" s="87" t="s">
        <v>535</v>
      </c>
      <c r="C1029" s="87">
        <v>977.0</v>
      </c>
      <c r="D1029" s="33" t="s">
        <v>1694</v>
      </c>
      <c r="E1029" s="33" t="s">
        <v>663</v>
      </c>
      <c r="F1029" s="34">
        <v>43167.0</v>
      </c>
      <c r="G1029" s="34">
        <v>43468.0</v>
      </c>
      <c r="H1029" s="34">
        <v>43469.0</v>
      </c>
      <c r="I1029" s="34">
        <v>43469.0</v>
      </c>
      <c r="J1029" s="35">
        <v>19.99</v>
      </c>
      <c r="K1029" s="35">
        <v>14.99</v>
      </c>
      <c r="L1029" s="35">
        <f t="shared" si="405"/>
        <v>5</v>
      </c>
      <c r="M1029" s="33">
        <v>1.0</v>
      </c>
      <c r="N1029" s="35">
        <f t="shared" si="406"/>
        <v>14.99</v>
      </c>
    </row>
    <row r="1030">
      <c r="A1030" s="87" t="s">
        <v>36</v>
      </c>
      <c r="B1030" s="87" t="s">
        <v>536</v>
      </c>
      <c r="C1030" s="87">
        <v>706.0</v>
      </c>
      <c r="D1030" s="33" t="s">
        <v>1651</v>
      </c>
      <c r="E1030" s="87" t="s">
        <v>31</v>
      </c>
      <c r="F1030" s="34">
        <v>44257.0</v>
      </c>
      <c r="G1030" s="34">
        <v>44351.0</v>
      </c>
      <c r="H1030" s="34">
        <v>44462.0</v>
      </c>
      <c r="I1030" s="34">
        <v>44463.0</v>
      </c>
      <c r="J1030" s="35">
        <v>17.99</v>
      </c>
      <c r="K1030" s="35">
        <v>14.39</v>
      </c>
      <c r="L1030" s="35">
        <f t="shared" si="405"/>
        <v>3.6</v>
      </c>
      <c r="M1030" s="33">
        <v>5.0</v>
      </c>
      <c r="N1030" s="35">
        <f t="shared" si="406"/>
        <v>2.878</v>
      </c>
    </row>
    <row r="1031">
      <c r="A1031" s="87" t="s">
        <v>36</v>
      </c>
      <c r="B1031" s="87" t="s">
        <v>537</v>
      </c>
      <c r="C1031" s="87">
        <v>425.0</v>
      </c>
      <c r="D1031" s="33" t="s">
        <v>1558</v>
      </c>
      <c r="E1031" s="33" t="s">
        <v>668</v>
      </c>
      <c r="F1031" s="34">
        <v>42613.0</v>
      </c>
      <c r="G1031" s="34">
        <v>42832.0</v>
      </c>
      <c r="H1031" s="34">
        <v>43080.0</v>
      </c>
      <c r="I1031" s="34">
        <v>44856.0</v>
      </c>
      <c r="J1031" s="35">
        <v>16.99</v>
      </c>
      <c r="K1031" s="35">
        <v>4.99</v>
      </c>
      <c r="L1031" s="35">
        <f t="shared" si="405"/>
        <v>12</v>
      </c>
      <c r="M1031" s="33">
        <v>1.0</v>
      </c>
      <c r="N1031" s="35">
        <f t="shared" si="406"/>
        <v>4.99</v>
      </c>
    </row>
    <row r="1032">
      <c r="A1032" s="87" t="s">
        <v>36</v>
      </c>
      <c r="B1032" s="87" t="s">
        <v>538</v>
      </c>
      <c r="C1032" s="87">
        <v>703.0</v>
      </c>
      <c r="D1032" s="87" t="s">
        <v>1586</v>
      </c>
      <c r="E1032" s="87" t="s">
        <v>31</v>
      </c>
      <c r="F1032" s="407">
        <v>42650.0</v>
      </c>
      <c r="G1032" s="407">
        <v>43937.0</v>
      </c>
      <c r="H1032" s="407">
        <v>43937.0</v>
      </c>
      <c r="I1032" s="407">
        <v>43937.0</v>
      </c>
      <c r="J1032" s="408">
        <v>39.99</v>
      </c>
      <c r="K1032" s="408">
        <v>9.99</v>
      </c>
      <c r="L1032" s="35">
        <f t="shared" si="405"/>
        <v>30</v>
      </c>
      <c r="M1032" s="87">
        <v>1.0</v>
      </c>
      <c r="N1032" s="35">
        <f t="shared" si="406"/>
        <v>9.99</v>
      </c>
    </row>
    <row r="1033">
      <c r="A1033" s="87" t="s">
        <v>36</v>
      </c>
      <c r="B1033" s="87"/>
      <c r="C1033" s="87">
        <v>702.0</v>
      </c>
      <c r="D1033" s="87" t="s">
        <v>1642</v>
      </c>
      <c r="E1033" s="87" t="s">
        <v>31</v>
      </c>
      <c r="F1033" s="407">
        <v>44099.0</v>
      </c>
      <c r="G1033" s="407">
        <v>44176.0</v>
      </c>
      <c r="H1033" s="407">
        <v>44179.0</v>
      </c>
      <c r="I1033" s="407">
        <v>44180.0</v>
      </c>
      <c r="J1033" s="408">
        <v>39.99</v>
      </c>
      <c r="K1033" s="408">
        <v>29.99</v>
      </c>
      <c r="L1033" s="35">
        <f t="shared" si="405"/>
        <v>10</v>
      </c>
      <c r="M1033" s="87">
        <v>13.0</v>
      </c>
      <c r="N1033" s="35">
        <f t="shared" si="406"/>
        <v>2.306923077</v>
      </c>
    </row>
    <row r="1034">
      <c r="A1034" s="30"/>
      <c r="B1034" s="30"/>
      <c r="C1034" s="346"/>
      <c r="D1034" s="30"/>
      <c r="E1034" s="30"/>
      <c r="F1034" s="31"/>
      <c r="G1034" s="31"/>
      <c r="H1034" s="31"/>
      <c r="I1034" s="31"/>
      <c r="J1034" s="32">
        <f t="shared" ref="J1034:M1034" si="407">SUM(J1032:J1033)</f>
        <v>79.98</v>
      </c>
      <c r="K1034" s="32">
        <f t="shared" si="407"/>
        <v>39.98</v>
      </c>
      <c r="L1034" s="32">
        <f t="shared" si="407"/>
        <v>40</v>
      </c>
      <c r="M1034" s="30">
        <f t="shared" si="407"/>
        <v>14</v>
      </c>
      <c r="N1034" s="32">
        <f>SUM(N1032:N1033)/M1034</f>
        <v>0.8783516484</v>
      </c>
    </row>
    <row r="1035">
      <c r="A1035" s="87" t="s">
        <v>36</v>
      </c>
      <c r="B1035" s="87" t="s">
        <v>539</v>
      </c>
      <c r="C1035" s="87">
        <v>989.0</v>
      </c>
      <c r="D1035" s="33" t="s">
        <v>1741</v>
      </c>
      <c r="E1035" s="33" t="s">
        <v>663</v>
      </c>
      <c r="F1035" s="34">
        <v>44615.0</v>
      </c>
      <c r="G1035" s="34">
        <v>44708.0</v>
      </c>
      <c r="H1035" s="34">
        <v>44708.0</v>
      </c>
      <c r="I1035" s="34">
        <v>44708.0</v>
      </c>
      <c r="J1035" s="35">
        <v>19.99</v>
      </c>
      <c r="K1035" s="35">
        <v>13.99</v>
      </c>
      <c r="L1035" s="35">
        <f t="shared" ref="L1035:L1039" si="408">J1035-K1035</f>
        <v>6</v>
      </c>
      <c r="M1035" s="33">
        <v>1.0</v>
      </c>
      <c r="N1035" s="35">
        <f t="shared" ref="N1035:N1039" si="409">K1035/M1035</f>
        <v>13.99</v>
      </c>
    </row>
    <row r="1036">
      <c r="A1036" s="87" t="s">
        <v>36</v>
      </c>
      <c r="B1036" s="87" t="s">
        <v>37</v>
      </c>
      <c r="C1036" s="33">
        <v>500.0</v>
      </c>
      <c r="D1036" s="33" t="s">
        <v>38</v>
      </c>
      <c r="E1036" s="33" t="s">
        <v>31</v>
      </c>
      <c r="F1036" s="34">
        <v>42374.0</v>
      </c>
      <c r="G1036" s="34">
        <v>42754.0</v>
      </c>
      <c r="H1036" s="34">
        <v>43140.0</v>
      </c>
      <c r="I1036" s="34">
        <v>45794.0</v>
      </c>
      <c r="J1036" s="35">
        <v>19.99</v>
      </c>
      <c r="K1036" s="35">
        <v>9.99</v>
      </c>
      <c r="L1036" s="35">
        <f t="shared" si="408"/>
        <v>10</v>
      </c>
      <c r="M1036" s="33">
        <v>3.0</v>
      </c>
      <c r="N1036" s="35">
        <f t="shared" si="409"/>
        <v>3.33</v>
      </c>
    </row>
    <row r="1037">
      <c r="A1037" s="33" t="s">
        <v>36</v>
      </c>
      <c r="B1037" s="87" t="s">
        <v>540</v>
      </c>
      <c r="C1037" s="87">
        <v>228.0</v>
      </c>
      <c r="D1037" s="33" t="s">
        <v>1520</v>
      </c>
      <c r="E1037" s="33" t="s">
        <v>646</v>
      </c>
      <c r="F1037" s="34">
        <v>41236.0</v>
      </c>
      <c r="G1037" s="34">
        <v>44091.0</v>
      </c>
      <c r="H1037" s="34">
        <v>44095.0</v>
      </c>
      <c r="I1037" s="34">
        <v>44127.0</v>
      </c>
      <c r="J1037" s="35">
        <v>59.99</v>
      </c>
      <c r="K1037" s="35">
        <v>8.0</v>
      </c>
      <c r="L1037" s="35">
        <f t="shared" si="408"/>
        <v>51.99</v>
      </c>
      <c r="M1037" s="33">
        <v>40.0</v>
      </c>
      <c r="N1037" s="35">
        <f t="shared" si="409"/>
        <v>0.2</v>
      </c>
    </row>
    <row r="1038">
      <c r="A1038" s="87" t="s">
        <v>36</v>
      </c>
      <c r="B1038" s="87" t="s">
        <v>541</v>
      </c>
      <c r="C1038" s="87">
        <v>171.0</v>
      </c>
      <c r="D1038" s="87" t="s">
        <v>1467</v>
      </c>
      <c r="E1038" s="87" t="s">
        <v>644</v>
      </c>
      <c r="F1038" s="407">
        <v>39213.0</v>
      </c>
      <c r="G1038" s="407">
        <v>42279.0</v>
      </c>
      <c r="H1038" s="407">
        <v>45501.0</v>
      </c>
      <c r="I1038" s="407">
        <v>45522.0</v>
      </c>
      <c r="J1038" s="408">
        <v>7.99</v>
      </c>
      <c r="K1038" s="408">
        <v>4.0</v>
      </c>
      <c r="L1038" s="35">
        <f t="shared" si="408"/>
        <v>3.99</v>
      </c>
      <c r="M1038" s="87">
        <v>15.0</v>
      </c>
      <c r="N1038" s="35">
        <f t="shared" si="409"/>
        <v>0.2666666667</v>
      </c>
    </row>
    <row r="1039">
      <c r="A1039" s="87" t="s">
        <v>36</v>
      </c>
      <c r="B1039" s="87"/>
      <c r="C1039" s="410">
        <v>162.0</v>
      </c>
      <c r="D1039" s="87" t="s">
        <v>1469</v>
      </c>
      <c r="E1039" s="87" t="s">
        <v>644</v>
      </c>
      <c r="F1039" s="407">
        <v>40137.0</v>
      </c>
      <c r="G1039" s="407">
        <v>43014.0</v>
      </c>
      <c r="H1039" s="407">
        <v>45486.0</v>
      </c>
      <c r="I1039" s="407">
        <v>45486.0</v>
      </c>
      <c r="J1039" s="408">
        <v>7.99</v>
      </c>
      <c r="K1039" s="408">
        <v>3.99</v>
      </c>
      <c r="L1039" s="35">
        <f t="shared" si="408"/>
        <v>4</v>
      </c>
      <c r="M1039" s="87">
        <v>2.0</v>
      </c>
      <c r="N1039" s="35">
        <f t="shared" si="409"/>
        <v>1.995</v>
      </c>
    </row>
    <row r="1040">
      <c r="A1040" s="30"/>
      <c r="B1040" s="30"/>
      <c r="C1040" s="346"/>
      <c r="D1040" s="30"/>
      <c r="E1040" s="30"/>
      <c r="F1040" s="31"/>
      <c r="G1040" s="31"/>
      <c r="H1040" s="31"/>
      <c r="I1040" s="31"/>
      <c r="J1040" s="32">
        <f t="shared" ref="J1040:M1040" si="410">SUM(J1038:J1039)</f>
        <v>15.98</v>
      </c>
      <c r="K1040" s="32">
        <f t="shared" si="410"/>
        <v>7.99</v>
      </c>
      <c r="L1040" s="32">
        <f t="shared" si="410"/>
        <v>7.99</v>
      </c>
      <c r="M1040" s="30">
        <f t="shared" si="410"/>
        <v>17</v>
      </c>
      <c r="N1040" s="32">
        <f>SUM(N1038:N1039)/M1040</f>
        <v>0.1330392157</v>
      </c>
    </row>
    <row r="1041">
      <c r="A1041" s="33" t="s">
        <v>36</v>
      </c>
      <c r="B1041" s="87" t="s">
        <v>542</v>
      </c>
      <c r="C1041" s="87">
        <v>216.0</v>
      </c>
      <c r="D1041" s="33" t="s">
        <v>1531</v>
      </c>
      <c r="E1041" s="33" t="s">
        <v>646</v>
      </c>
      <c r="F1041" s="34">
        <v>41453.0</v>
      </c>
      <c r="G1041" s="34">
        <v>42766.0</v>
      </c>
      <c r="H1041" s="34">
        <v>42777.0</v>
      </c>
      <c r="I1041" s="34">
        <v>43910.0</v>
      </c>
      <c r="J1041" s="35">
        <v>39.99</v>
      </c>
      <c r="K1041" s="35">
        <v>19.99</v>
      </c>
      <c r="L1041" s="35">
        <f t="shared" ref="L1041:L1044" si="411">J1041-K1041</f>
        <v>20</v>
      </c>
      <c r="M1041" s="33">
        <v>40.0</v>
      </c>
      <c r="N1041" s="35">
        <f t="shared" ref="N1041:N1044" si="412">K1041/M1041</f>
        <v>0.49975</v>
      </c>
    </row>
    <row r="1042">
      <c r="A1042" s="87" t="s">
        <v>36</v>
      </c>
      <c r="B1042" s="87" t="s">
        <v>543</v>
      </c>
      <c r="C1042" s="87">
        <v>453.0</v>
      </c>
      <c r="D1042" s="33" t="s">
        <v>1557</v>
      </c>
      <c r="E1042" s="87" t="s">
        <v>668</v>
      </c>
      <c r="F1042" s="34">
        <v>42472.0</v>
      </c>
      <c r="G1042" s="34">
        <v>42950.0</v>
      </c>
      <c r="H1042" s="34">
        <v>42950.0</v>
      </c>
      <c r="I1042" s="34">
        <v>42950.0</v>
      </c>
      <c r="J1042" s="35">
        <v>8.99</v>
      </c>
      <c r="K1042" s="35">
        <v>3.99</v>
      </c>
      <c r="L1042" s="35">
        <f t="shared" si="411"/>
        <v>5</v>
      </c>
      <c r="M1042" s="33">
        <v>1.0</v>
      </c>
      <c r="N1042" s="35">
        <f t="shared" si="412"/>
        <v>3.99</v>
      </c>
    </row>
    <row r="1043">
      <c r="A1043" s="33" t="s">
        <v>36</v>
      </c>
      <c r="B1043" s="87" t="s">
        <v>544</v>
      </c>
      <c r="C1043" s="87">
        <v>223.0</v>
      </c>
      <c r="D1043" s="33" t="s">
        <v>1537</v>
      </c>
      <c r="E1043" s="33" t="s">
        <v>646</v>
      </c>
      <c r="F1043" s="34">
        <v>41610.0</v>
      </c>
      <c r="G1043" s="34">
        <v>42925.0</v>
      </c>
      <c r="H1043" s="34">
        <v>42932.0</v>
      </c>
      <c r="I1043" s="34">
        <v>45171.0</v>
      </c>
      <c r="J1043" s="35">
        <v>7.49</v>
      </c>
      <c r="K1043" s="35">
        <v>1.99</v>
      </c>
      <c r="L1043" s="35">
        <f t="shared" si="411"/>
        <v>5.5</v>
      </c>
      <c r="M1043" s="33">
        <v>11.0</v>
      </c>
      <c r="N1043" s="35">
        <f t="shared" si="412"/>
        <v>0.1809090909</v>
      </c>
    </row>
    <row r="1044">
      <c r="A1044" s="87" t="s">
        <v>36</v>
      </c>
      <c r="B1044" s="87"/>
      <c r="C1044" s="206">
        <v>896.0</v>
      </c>
      <c r="D1044" s="86" t="s">
        <v>1619</v>
      </c>
      <c r="E1044" s="86" t="s">
        <v>31</v>
      </c>
      <c r="F1044" s="34">
        <v>43525.0</v>
      </c>
      <c r="G1044" s="34">
        <v>43519.0</v>
      </c>
      <c r="H1044" s="34">
        <v>43526.0</v>
      </c>
      <c r="I1044" s="34">
        <v>43896.0</v>
      </c>
      <c r="J1044" s="35">
        <v>18.89</v>
      </c>
      <c r="K1044" s="35">
        <v>18.89</v>
      </c>
      <c r="L1044" s="35">
        <f t="shared" si="411"/>
        <v>0</v>
      </c>
      <c r="M1044" s="33">
        <v>26.0</v>
      </c>
      <c r="N1044" s="35">
        <f t="shared" si="412"/>
        <v>0.7265384615</v>
      </c>
    </row>
    <row r="1045">
      <c r="A1045" s="30"/>
      <c r="B1045" s="30"/>
      <c r="C1045" s="346"/>
      <c r="D1045" s="30"/>
      <c r="E1045" s="30"/>
      <c r="F1045" s="31"/>
      <c r="G1045" s="31"/>
      <c r="H1045" s="31"/>
      <c r="I1045" s="31"/>
      <c r="J1045" s="32">
        <f t="shared" ref="J1045:M1045" si="413">SUM(J1043:J1044)</f>
        <v>26.38</v>
      </c>
      <c r="K1045" s="32">
        <f t="shared" si="413"/>
        <v>20.88</v>
      </c>
      <c r="L1045" s="32">
        <f t="shared" si="413"/>
        <v>5.5</v>
      </c>
      <c r="M1045" s="30">
        <f t="shared" si="413"/>
        <v>37</v>
      </c>
      <c r="N1045" s="32">
        <f>SUM(N1043:N1044)/M1045</f>
        <v>0.02452560953</v>
      </c>
    </row>
    <row r="1046">
      <c r="A1046" s="87" t="s">
        <v>36</v>
      </c>
      <c r="B1046" s="87" t="s">
        <v>545</v>
      </c>
      <c r="C1046" s="87">
        <v>15.0</v>
      </c>
      <c r="D1046" s="87" t="s">
        <v>1419</v>
      </c>
      <c r="E1046" s="87" t="s">
        <v>35</v>
      </c>
      <c r="F1046" s="407">
        <v>35019.0</v>
      </c>
      <c r="G1046" s="407">
        <v>44708.0</v>
      </c>
      <c r="H1046" s="407">
        <v>44708.0</v>
      </c>
      <c r="I1046" s="407">
        <v>44708.0</v>
      </c>
      <c r="J1046" s="408">
        <v>4.99</v>
      </c>
      <c r="K1046" s="408">
        <v>2.49</v>
      </c>
      <c r="L1046" s="408">
        <f t="shared" ref="L1046:L1049" si="414">J1046-K1046</f>
        <v>2.5</v>
      </c>
      <c r="M1046" s="87">
        <v>1.0</v>
      </c>
      <c r="N1046" s="408">
        <f t="shared" ref="N1046:N1049" si="415">K1046/M1046</f>
        <v>2.49</v>
      </c>
    </row>
    <row r="1047">
      <c r="A1047" s="87" t="s">
        <v>36</v>
      </c>
      <c r="B1047" s="87"/>
      <c r="C1047" s="87">
        <v>14.0</v>
      </c>
      <c r="D1047" s="87" t="s">
        <v>1420</v>
      </c>
      <c r="E1047" s="87" t="s">
        <v>35</v>
      </c>
      <c r="F1047" s="407">
        <v>35034.0</v>
      </c>
      <c r="G1047" s="407">
        <v>44708.0</v>
      </c>
      <c r="H1047" s="407">
        <v>44708.0</v>
      </c>
      <c r="I1047" s="407">
        <v>44708.0</v>
      </c>
      <c r="J1047" s="408">
        <v>4.99</v>
      </c>
      <c r="K1047" s="408">
        <v>2.49</v>
      </c>
      <c r="L1047" s="408">
        <f t="shared" si="414"/>
        <v>2.5</v>
      </c>
      <c r="M1047" s="87">
        <v>1.0</v>
      </c>
      <c r="N1047" s="408">
        <f t="shared" si="415"/>
        <v>2.49</v>
      </c>
    </row>
    <row r="1048">
      <c r="A1048" s="87" t="s">
        <v>36</v>
      </c>
      <c r="B1048" s="87"/>
      <c r="C1048" s="87">
        <v>784.0</v>
      </c>
      <c r="D1048" s="33" t="s">
        <v>1659</v>
      </c>
      <c r="E1048" s="33" t="s">
        <v>31</v>
      </c>
      <c r="F1048" s="34">
        <v>44427.0</v>
      </c>
      <c r="G1048" s="34">
        <v>44708.0</v>
      </c>
      <c r="H1048" s="34">
        <v>44708.0</v>
      </c>
      <c r="I1048" s="34">
        <v>44708.0</v>
      </c>
      <c r="J1048" s="35">
        <v>9.99</v>
      </c>
      <c r="K1048" s="35">
        <v>4.99</v>
      </c>
      <c r="L1048" s="408">
        <f t="shared" si="414"/>
        <v>5</v>
      </c>
      <c r="M1048" s="33">
        <v>1.0</v>
      </c>
      <c r="N1048" s="408">
        <f t="shared" si="415"/>
        <v>4.99</v>
      </c>
    </row>
    <row r="1049">
      <c r="A1049" s="87" t="s">
        <v>36</v>
      </c>
      <c r="B1049" s="87"/>
      <c r="C1049" s="87">
        <v>957.0</v>
      </c>
      <c r="D1049" s="87" t="s">
        <v>1688</v>
      </c>
      <c r="E1049" s="33" t="s">
        <v>663</v>
      </c>
      <c r="F1049" s="34">
        <v>43070.0</v>
      </c>
      <c r="G1049" s="34">
        <v>43468.0</v>
      </c>
      <c r="H1049" s="34">
        <v>43468.0</v>
      </c>
      <c r="I1049" s="34">
        <v>45151.0</v>
      </c>
      <c r="J1049" s="35">
        <v>29.99</v>
      </c>
      <c r="K1049" s="35">
        <v>0.0</v>
      </c>
      <c r="L1049" s="408">
        <f t="shared" si="414"/>
        <v>29.99</v>
      </c>
      <c r="M1049" s="33">
        <v>2.0</v>
      </c>
      <c r="N1049" s="408">
        <f t="shared" si="415"/>
        <v>0</v>
      </c>
    </row>
    <row r="1050">
      <c r="A1050" s="30"/>
      <c r="B1050" s="30"/>
      <c r="C1050" s="346"/>
      <c r="D1050" s="30"/>
      <c r="E1050" s="30"/>
      <c r="F1050" s="31"/>
      <c r="G1050" s="31"/>
      <c r="H1050" s="31"/>
      <c r="I1050" s="31"/>
      <c r="J1050" s="32">
        <f t="shared" ref="J1050:M1050" si="416">SUM(J1046:J1049)</f>
        <v>49.96</v>
      </c>
      <c r="K1050" s="32">
        <f t="shared" si="416"/>
        <v>9.97</v>
      </c>
      <c r="L1050" s="32">
        <f t="shared" si="416"/>
        <v>39.99</v>
      </c>
      <c r="M1050" s="30">
        <f t="shared" si="416"/>
        <v>5</v>
      </c>
      <c r="N1050" s="32">
        <f>SUM(N1046:N1049)/M1050</f>
        <v>1.994</v>
      </c>
    </row>
    <row r="1051">
      <c r="A1051" s="206" t="s">
        <v>36</v>
      </c>
      <c r="B1051" s="87" t="s">
        <v>546</v>
      </c>
      <c r="C1051" s="87">
        <v>147.0</v>
      </c>
      <c r="D1051" s="33" t="s">
        <v>1440</v>
      </c>
      <c r="E1051" s="33" t="s">
        <v>44</v>
      </c>
      <c r="F1051" s="34">
        <v>37232.0</v>
      </c>
      <c r="G1051" s="34">
        <v>42343.0</v>
      </c>
      <c r="H1051" s="34">
        <v>42343.0</v>
      </c>
      <c r="I1051" s="34">
        <v>42343.0</v>
      </c>
      <c r="J1051" s="35">
        <v>9.99</v>
      </c>
      <c r="K1051" s="35">
        <v>4.99</v>
      </c>
      <c r="L1051" s="35">
        <f t="shared" ref="L1051:L1071" si="417">J1051-K1051</f>
        <v>5</v>
      </c>
      <c r="M1051" s="33">
        <v>1.0</v>
      </c>
      <c r="N1051" s="35">
        <f t="shared" ref="N1051:N1071" si="418">K1051/M1051</f>
        <v>4.99</v>
      </c>
    </row>
    <row r="1052">
      <c r="A1052" s="33" t="s">
        <v>36</v>
      </c>
      <c r="B1052" s="87" t="s">
        <v>547</v>
      </c>
      <c r="C1052" s="87">
        <v>203.0</v>
      </c>
      <c r="D1052" s="33" t="s">
        <v>1486</v>
      </c>
      <c r="E1052" s="33" t="s">
        <v>646</v>
      </c>
      <c r="F1052" s="34">
        <v>40127.0</v>
      </c>
      <c r="G1052" s="34">
        <v>44091.0</v>
      </c>
      <c r="H1052" s="34">
        <v>40197.0</v>
      </c>
      <c r="I1052" s="34">
        <v>44727.0</v>
      </c>
      <c r="J1052" s="35">
        <v>29.99</v>
      </c>
      <c r="K1052" s="35">
        <v>4.0</v>
      </c>
      <c r="L1052" s="35">
        <f t="shared" si="417"/>
        <v>25.99</v>
      </c>
      <c r="M1052" s="33">
        <v>20.0</v>
      </c>
      <c r="N1052" s="35">
        <f t="shared" si="418"/>
        <v>0.2</v>
      </c>
    </row>
    <row r="1053">
      <c r="A1053" s="87" t="s">
        <v>36</v>
      </c>
      <c r="B1053" s="87" t="s">
        <v>548</v>
      </c>
      <c r="C1053" s="87">
        <v>828.0</v>
      </c>
      <c r="D1053" s="87" t="s">
        <v>1629</v>
      </c>
      <c r="E1053" s="87" t="s">
        <v>31</v>
      </c>
      <c r="F1053" s="34">
        <v>43770.0</v>
      </c>
      <c r="G1053" s="34">
        <v>44343.0</v>
      </c>
      <c r="H1053" s="34">
        <v>44354.0</v>
      </c>
      <c r="I1053" s="34">
        <v>45370.0</v>
      </c>
      <c r="J1053" s="35">
        <v>24.99</v>
      </c>
      <c r="K1053" s="35">
        <v>12.49</v>
      </c>
      <c r="L1053" s="35">
        <f t="shared" si="417"/>
        <v>12.5</v>
      </c>
      <c r="M1053" s="33">
        <v>13.0</v>
      </c>
      <c r="N1053" s="35">
        <f t="shared" si="418"/>
        <v>0.9607692308</v>
      </c>
    </row>
    <row r="1054">
      <c r="A1054" s="206" t="s">
        <v>36</v>
      </c>
      <c r="B1054" s="87" t="s">
        <v>549</v>
      </c>
      <c r="C1054" s="87">
        <v>50.0</v>
      </c>
      <c r="D1054" s="87" t="s">
        <v>1429</v>
      </c>
      <c r="E1054" s="87" t="s">
        <v>35</v>
      </c>
      <c r="F1054" s="407">
        <v>36091.0</v>
      </c>
      <c r="G1054" s="407">
        <v>41684.0</v>
      </c>
      <c r="H1054" s="407">
        <v>41684.0</v>
      </c>
      <c r="I1054" s="407">
        <v>41684.0</v>
      </c>
      <c r="J1054" s="408">
        <v>3.99</v>
      </c>
      <c r="K1054" s="408">
        <v>3.99</v>
      </c>
      <c r="L1054" s="35">
        <f t="shared" si="417"/>
        <v>0</v>
      </c>
      <c r="M1054" s="87">
        <v>40.0</v>
      </c>
      <c r="N1054" s="35">
        <f t="shared" si="418"/>
        <v>0.09975</v>
      </c>
    </row>
    <row r="1055">
      <c r="A1055" s="206" t="s">
        <v>36</v>
      </c>
      <c r="B1055" s="87"/>
      <c r="C1055" s="87">
        <v>51.0</v>
      </c>
      <c r="D1055" s="87" t="s">
        <v>1435</v>
      </c>
      <c r="E1055" s="87" t="s">
        <v>35</v>
      </c>
      <c r="F1055" s="407">
        <v>36469.0</v>
      </c>
      <c r="G1055" s="407">
        <v>41684.0</v>
      </c>
      <c r="H1055" s="407">
        <v>41684.0</v>
      </c>
      <c r="I1055" s="407">
        <v>41684.0</v>
      </c>
      <c r="J1055" s="408">
        <v>3.0</v>
      </c>
      <c r="K1055" s="408">
        <v>3.0</v>
      </c>
      <c r="L1055" s="35">
        <f t="shared" si="417"/>
        <v>0</v>
      </c>
      <c r="M1055" s="87">
        <v>55.0</v>
      </c>
      <c r="N1055" s="35">
        <f t="shared" si="418"/>
        <v>0.05454545455</v>
      </c>
    </row>
    <row r="1056">
      <c r="A1056" s="206" t="s">
        <v>36</v>
      </c>
      <c r="B1056" s="87"/>
      <c r="C1056" s="87">
        <v>52.0</v>
      </c>
      <c r="D1056" s="87" t="s">
        <v>1437</v>
      </c>
      <c r="E1056" s="87" t="s">
        <v>35</v>
      </c>
      <c r="F1056" s="407">
        <v>36840.0</v>
      </c>
      <c r="G1056" s="407">
        <v>41684.0</v>
      </c>
      <c r="H1056" s="407">
        <v>41684.0</v>
      </c>
      <c r="I1056" s="407">
        <v>41684.0</v>
      </c>
      <c r="J1056" s="408">
        <v>3.0</v>
      </c>
      <c r="K1056" s="408">
        <v>3.0</v>
      </c>
      <c r="L1056" s="35">
        <f t="shared" si="417"/>
        <v>0</v>
      </c>
      <c r="M1056" s="87">
        <v>65.0</v>
      </c>
      <c r="N1056" s="35">
        <f t="shared" si="418"/>
        <v>0.04615384615</v>
      </c>
    </row>
    <row r="1057">
      <c r="A1057" s="206" t="s">
        <v>36</v>
      </c>
      <c r="B1057" s="87"/>
      <c r="C1057" s="87">
        <v>124.0</v>
      </c>
      <c r="D1057" s="87" t="s">
        <v>1442</v>
      </c>
      <c r="E1057" s="87" t="s">
        <v>44</v>
      </c>
      <c r="F1057" s="407">
        <v>37568.0</v>
      </c>
      <c r="G1057" s="407">
        <v>41979.0</v>
      </c>
      <c r="H1057" s="407">
        <v>41983.0</v>
      </c>
      <c r="I1057" s="407">
        <v>44900.0</v>
      </c>
      <c r="J1057" s="408">
        <v>8.99</v>
      </c>
      <c r="K1057" s="408">
        <v>3.99</v>
      </c>
      <c r="L1057" s="35">
        <f t="shared" si="417"/>
        <v>5</v>
      </c>
      <c r="M1057" s="87">
        <v>100.0</v>
      </c>
      <c r="N1057" s="35">
        <f t="shared" si="418"/>
        <v>0.0399</v>
      </c>
    </row>
    <row r="1058">
      <c r="A1058" s="206" t="s">
        <v>36</v>
      </c>
      <c r="B1058" s="87"/>
      <c r="C1058" s="87">
        <v>125.0</v>
      </c>
      <c r="D1058" s="87" t="s">
        <v>1447</v>
      </c>
      <c r="E1058" s="87" t="s">
        <v>44</v>
      </c>
      <c r="F1058" s="407">
        <v>37946.0</v>
      </c>
      <c r="G1058" s="407">
        <v>41979.0</v>
      </c>
      <c r="H1058" s="407">
        <v>41992.0</v>
      </c>
      <c r="I1058" s="407">
        <v>44551.0</v>
      </c>
      <c r="J1058" s="408">
        <v>8.0</v>
      </c>
      <c r="K1058" s="408">
        <v>3.0</v>
      </c>
      <c r="L1058" s="35">
        <f t="shared" si="417"/>
        <v>5</v>
      </c>
      <c r="M1058" s="87">
        <v>90.0</v>
      </c>
      <c r="N1058" s="35">
        <f t="shared" si="418"/>
        <v>0.03333333333</v>
      </c>
    </row>
    <row r="1059">
      <c r="A1059" s="206" t="s">
        <v>36</v>
      </c>
      <c r="B1059" s="87"/>
      <c r="C1059" s="87">
        <v>126.0</v>
      </c>
      <c r="D1059" s="87" t="s">
        <v>1450</v>
      </c>
      <c r="E1059" s="87" t="s">
        <v>44</v>
      </c>
      <c r="F1059" s="407">
        <v>38303.0</v>
      </c>
      <c r="G1059" s="407">
        <v>41979.0</v>
      </c>
      <c r="H1059" s="407">
        <v>41996.0</v>
      </c>
      <c r="I1059" s="407">
        <v>44555.0</v>
      </c>
      <c r="J1059" s="408">
        <v>8.0</v>
      </c>
      <c r="K1059" s="408">
        <v>3.0</v>
      </c>
      <c r="L1059" s="35">
        <f t="shared" si="417"/>
        <v>5</v>
      </c>
      <c r="M1059" s="87">
        <v>110.0</v>
      </c>
      <c r="N1059" s="35">
        <f t="shared" si="418"/>
        <v>0.02727272727</v>
      </c>
    </row>
    <row r="1060">
      <c r="A1060" s="206" t="s">
        <v>36</v>
      </c>
      <c r="B1060" s="87"/>
      <c r="C1060" s="87">
        <v>127.0</v>
      </c>
      <c r="D1060" s="87" t="s">
        <v>1456</v>
      </c>
      <c r="E1060" s="87" t="s">
        <v>44</v>
      </c>
      <c r="F1060" s="407">
        <v>38674.0</v>
      </c>
      <c r="G1060" s="407">
        <v>42011.0</v>
      </c>
      <c r="H1060" s="407">
        <v>42012.0</v>
      </c>
      <c r="I1060" s="407">
        <v>44290.0</v>
      </c>
      <c r="J1060" s="408">
        <v>14.99</v>
      </c>
      <c r="K1060" s="408">
        <v>14.99</v>
      </c>
      <c r="L1060" s="35">
        <f t="shared" si="417"/>
        <v>0</v>
      </c>
      <c r="M1060" s="87">
        <v>55.0</v>
      </c>
      <c r="N1060" s="35">
        <f t="shared" si="418"/>
        <v>0.2725454545</v>
      </c>
    </row>
    <row r="1061">
      <c r="A1061" s="33" t="s">
        <v>36</v>
      </c>
      <c r="B1061" s="87"/>
      <c r="C1061" s="87">
        <v>339.0</v>
      </c>
      <c r="D1061" s="87" t="s">
        <v>1471</v>
      </c>
      <c r="E1061" s="87" t="s">
        <v>646</v>
      </c>
      <c r="F1061" s="407">
        <v>39164.0</v>
      </c>
      <c r="G1061" s="407">
        <v>44091.0</v>
      </c>
      <c r="H1061" s="407">
        <v>44091.0</v>
      </c>
      <c r="I1061" s="407">
        <v>44091.0</v>
      </c>
      <c r="J1061" s="408">
        <v>14.99</v>
      </c>
      <c r="K1061" s="408">
        <v>2.0</v>
      </c>
      <c r="L1061" s="35">
        <f t="shared" si="417"/>
        <v>12.99</v>
      </c>
      <c r="M1061" s="87">
        <v>1.0</v>
      </c>
      <c r="N1061" s="35">
        <f t="shared" si="418"/>
        <v>2</v>
      </c>
    </row>
    <row r="1062">
      <c r="A1062" s="33" t="s">
        <v>36</v>
      </c>
      <c r="B1062" s="87"/>
      <c r="C1062" s="87">
        <v>325.0</v>
      </c>
      <c r="D1062" s="87" t="s">
        <v>1473</v>
      </c>
      <c r="E1062" s="87" t="s">
        <v>646</v>
      </c>
      <c r="F1062" s="407">
        <v>39395.0</v>
      </c>
      <c r="G1062" s="407">
        <v>40143.0</v>
      </c>
      <c r="H1062" s="407">
        <v>40143.0</v>
      </c>
      <c r="I1062" s="407">
        <v>40147.0</v>
      </c>
      <c r="J1062" s="408">
        <v>14.99</v>
      </c>
      <c r="K1062" s="408">
        <v>10.0</v>
      </c>
      <c r="L1062" s="35">
        <f t="shared" si="417"/>
        <v>4.99</v>
      </c>
      <c r="M1062" s="87">
        <v>45.0</v>
      </c>
      <c r="N1062" s="35">
        <f t="shared" si="418"/>
        <v>0.2222222222</v>
      </c>
    </row>
    <row r="1063">
      <c r="A1063" s="33" t="s">
        <v>36</v>
      </c>
      <c r="B1063" s="87"/>
      <c r="C1063" s="87">
        <v>326.0</v>
      </c>
      <c r="D1063" s="87" t="s">
        <v>1475</v>
      </c>
      <c r="E1063" s="87" t="s">
        <v>646</v>
      </c>
      <c r="F1063" s="407">
        <v>39681.0</v>
      </c>
      <c r="G1063" s="407">
        <v>40153.0</v>
      </c>
      <c r="H1063" s="407">
        <v>40153.0</v>
      </c>
      <c r="I1063" s="407">
        <v>40156.0</v>
      </c>
      <c r="J1063" s="408">
        <v>9.99</v>
      </c>
      <c r="K1063" s="408">
        <v>9.99</v>
      </c>
      <c r="L1063" s="35">
        <f t="shared" si="417"/>
        <v>0</v>
      </c>
      <c r="M1063" s="87">
        <v>5.0</v>
      </c>
      <c r="N1063" s="35">
        <f t="shared" si="418"/>
        <v>1.998</v>
      </c>
    </row>
    <row r="1064">
      <c r="A1064" s="33" t="s">
        <v>36</v>
      </c>
      <c r="B1064" s="87"/>
      <c r="C1064" s="87">
        <v>327.0</v>
      </c>
      <c r="D1064" s="87" t="s">
        <v>1485</v>
      </c>
      <c r="E1064" s="87" t="s">
        <v>646</v>
      </c>
      <c r="F1064" s="407">
        <v>40123.0</v>
      </c>
      <c r="G1064" s="407">
        <v>40338.0</v>
      </c>
      <c r="H1064" s="407">
        <v>40338.0</v>
      </c>
      <c r="I1064" s="407">
        <v>44125.0</v>
      </c>
      <c r="J1064" s="408">
        <v>14.99</v>
      </c>
      <c r="K1064" s="408">
        <v>10.0</v>
      </c>
      <c r="L1064" s="35">
        <f t="shared" si="417"/>
        <v>4.99</v>
      </c>
      <c r="M1064" s="87">
        <v>50.0</v>
      </c>
      <c r="N1064" s="35">
        <f t="shared" si="418"/>
        <v>0.2</v>
      </c>
    </row>
    <row r="1065">
      <c r="A1065" s="33" t="s">
        <v>36</v>
      </c>
      <c r="B1065" s="87"/>
      <c r="C1065" s="87">
        <v>328.0</v>
      </c>
      <c r="D1065" s="87" t="s">
        <v>1521</v>
      </c>
      <c r="E1065" s="87" t="s">
        <v>646</v>
      </c>
      <c r="F1065" s="407">
        <v>41243.0</v>
      </c>
      <c r="G1065" s="407">
        <v>41318.0</v>
      </c>
      <c r="H1065" s="407">
        <v>41318.0</v>
      </c>
      <c r="I1065" s="407">
        <v>44549.0</v>
      </c>
      <c r="J1065" s="408">
        <v>14.99</v>
      </c>
      <c r="K1065" s="408">
        <v>4.99</v>
      </c>
      <c r="L1065" s="35">
        <f t="shared" si="417"/>
        <v>10</v>
      </c>
      <c r="M1065" s="87">
        <v>20.0</v>
      </c>
      <c r="N1065" s="35">
        <f t="shared" si="418"/>
        <v>0.2495</v>
      </c>
    </row>
    <row r="1066">
      <c r="A1066" s="33" t="s">
        <v>36</v>
      </c>
      <c r="B1066" s="87"/>
      <c r="C1066" s="87">
        <v>329.0</v>
      </c>
      <c r="D1066" s="87" t="s">
        <v>1536</v>
      </c>
      <c r="E1066" s="87" t="s">
        <v>646</v>
      </c>
      <c r="F1066" s="407">
        <v>41600.0</v>
      </c>
      <c r="G1066" s="407">
        <v>44237.0</v>
      </c>
      <c r="H1066" s="407">
        <v>44238.0</v>
      </c>
      <c r="I1066" s="407">
        <v>44240.0</v>
      </c>
      <c r="J1066" s="408">
        <v>19.99</v>
      </c>
      <c r="K1066" s="408">
        <v>14.99</v>
      </c>
      <c r="L1066" s="35">
        <f t="shared" si="417"/>
        <v>5</v>
      </c>
      <c r="M1066" s="87">
        <v>15.0</v>
      </c>
      <c r="N1066" s="35">
        <f t="shared" si="418"/>
        <v>0.9993333333</v>
      </c>
    </row>
    <row r="1067">
      <c r="A1067" s="87" t="s">
        <v>36</v>
      </c>
      <c r="B1067" s="87"/>
      <c r="C1067" s="87">
        <v>786.0</v>
      </c>
      <c r="D1067" s="409" t="s">
        <v>1575</v>
      </c>
      <c r="E1067" s="409" t="s">
        <v>31</v>
      </c>
      <c r="F1067" s="407">
        <v>42480.0</v>
      </c>
      <c r="G1067" s="407">
        <v>43091.0</v>
      </c>
      <c r="H1067" s="407">
        <v>43092.0</v>
      </c>
      <c r="I1067" s="407">
        <v>44135.0</v>
      </c>
      <c r="J1067" s="408">
        <v>39.99</v>
      </c>
      <c r="K1067" s="408">
        <v>16.49</v>
      </c>
      <c r="L1067" s="35">
        <f t="shared" si="417"/>
        <v>23.5</v>
      </c>
      <c r="M1067" s="87">
        <v>28.0</v>
      </c>
      <c r="N1067" s="35">
        <f t="shared" si="418"/>
        <v>0.5889285714</v>
      </c>
    </row>
    <row r="1068">
      <c r="A1068" s="87" t="s">
        <v>36</v>
      </c>
      <c r="B1068" s="87"/>
      <c r="C1068" s="87">
        <v>708.0</v>
      </c>
      <c r="D1068" s="87" t="s">
        <v>1608</v>
      </c>
      <c r="E1068" s="87" t="s">
        <v>31</v>
      </c>
      <c r="F1068" s="407">
        <v>43350.0</v>
      </c>
      <c r="G1068" s="407">
        <v>43306.0</v>
      </c>
      <c r="H1068" s="407">
        <v>43350.0</v>
      </c>
      <c r="I1068" s="407">
        <v>43479.0</v>
      </c>
      <c r="J1068" s="408">
        <v>79.99</v>
      </c>
      <c r="K1068" s="408">
        <v>0.0</v>
      </c>
      <c r="L1068" s="35">
        <f t="shared" si="417"/>
        <v>79.99</v>
      </c>
      <c r="M1068" s="87">
        <v>82.0</v>
      </c>
      <c r="N1068" s="35">
        <f t="shared" si="418"/>
        <v>0</v>
      </c>
    </row>
    <row r="1069">
      <c r="A1069" s="87" t="s">
        <v>36</v>
      </c>
      <c r="B1069" s="87"/>
      <c r="C1069" s="87">
        <v>709.0</v>
      </c>
      <c r="D1069" s="87" t="s">
        <v>1646</v>
      </c>
      <c r="E1069" s="87" t="s">
        <v>31</v>
      </c>
      <c r="F1069" s="407">
        <v>44147.0</v>
      </c>
      <c r="G1069" s="407">
        <v>44883.0</v>
      </c>
      <c r="H1069" s="407">
        <v>44889.0</v>
      </c>
      <c r="I1069" s="407">
        <v>44892.0</v>
      </c>
      <c r="J1069" s="408">
        <v>59.99</v>
      </c>
      <c r="K1069" s="408">
        <v>29.99</v>
      </c>
      <c r="L1069" s="35">
        <f t="shared" si="417"/>
        <v>30</v>
      </c>
      <c r="M1069" s="87">
        <v>29.0</v>
      </c>
      <c r="N1069" s="35">
        <f t="shared" si="418"/>
        <v>1.034137931</v>
      </c>
    </row>
    <row r="1070">
      <c r="A1070" s="33" t="s">
        <v>36</v>
      </c>
      <c r="B1070" s="87"/>
      <c r="C1070" s="87">
        <v>1028.0</v>
      </c>
      <c r="D1070" s="409" t="s">
        <v>1706</v>
      </c>
      <c r="E1070" s="409" t="s">
        <v>74</v>
      </c>
      <c r="F1070" s="407">
        <v>44358.0</v>
      </c>
      <c r="G1070" s="407">
        <v>44555.0</v>
      </c>
      <c r="H1070" s="407">
        <v>44557.0</v>
      </c>
      <c r="I1070" s="407">
        <v>44559.0</v>
      </c>
      <c r="J1070" s="409">
        <v>79.99</v>
      </c>
      <c r="K1070" s="409">
        <v>0.0</v>
      </c>
      <c r="L1070" s="35">
        <f t="shared" si="417"/>
        <v>79.99</v>
      </c>
      <c r="M1070" s="87">
        <v>19.0</v>
      </c>
      <c r="N1070" s="35">
        <f t="shared" si="418"/>
        <v>0</v>
      </c>
    </row>
    <row r="1071">
      <c r="A1071" s="33" t="s">
        <v>36</v>
      </c>
      <c r="B1071" s="87"/>
      <c r="C1071" s="87">
        <v>1025.0</v>
      </c>
      <c r="D1071" s="87" t="s">
        <v>1708</v>
      </c>
      <c r="E1071" s="87" t="s">
        <v>74</v>
      </c>
      <c r="F1071" s="407">
        <v>45219.0</v>
      </c>
      <c r="G1071" s="407">
        <v>45176.0</v>
      </c>
      <c r="H1071" s="407">
        <v>45219.0</v>
      </c>
      <c r="I1071" s="407">
        <v>45384.0</v>
      </c>
      <c r="J1071" s="409">
        <v>89.99</v>
      </c>
      <c r="K1071" s="409">
        <v>0.0</v>
      </c>
      <c r="L1071" s="35">
        <f t="shared" si="417"/>
        <v>89.99</v>
      </c>
      <c r="M1071" s="87">
        <v>44.0</v>
      </c>
      <c r="N1071" s="35">
        <f t="shared" si="418"/>
        <v>0</v>
      </c>
    </row>
    <row r="1072">
      <c r="A1072" s="30"/>
      <c r="B1072" s="30"/>
      <c r="C1072" s="346"/>
      <c r="D1072" s="30"/>
      <c r="E1072" s="30"/>
      <c r="F1072" s="31"/>
      <c r="G1072" s="31"/>
      <c r="H1072" s="31"/>
      <c r="I1072" s="31"/>
      <c r="J1072" s="32">
        <f t="shared" ref="J1072:M1072" si="419">SUM(J1054:J1071)</f>
        <v>489.86</v>
      </c>
      <c r="K1072" s="32">
        <f t="shared" si="419"/>
        <v>133.42</v>
      </c>
      <c r="L1072" s="32">
        <f t="shared" si="419"/>
        <v>356.44</v>
      </c>
      <c r="M1072" s="30">
        <f t="shared" si="419"/>
        <v>853</v>
      </c>
      <c r="N1072" s="32">
        <f>SUM(N1054:N1071)/M1072</f>
        <v>0.009221128809</v>
      </c>
    </row>
    <row r="1073">
      <c r="A1073" s="206" t="s">
        <v>36</v>
      </c>
      <c r="B1073" s="87" t="s">
        <v>550</v>
      </c>
      <c r="C1073" s="87">
        <v>88.0</v>
      </c>
      <c r="D1073" s="87" t="s">
        <v>1441</v>
      </c>
      <c r="E1073" s="87" t="s">
        <v>44</v>
      </c>
      <c r="F1073" s="34">
        <v>37414.0</v>
      </c>
      <c r="G1073" s="34">
        <v>44300.0</v>
      </c>
      <c r="H1073" s="34">
        <v>44300.0</v>
      </c>
      <c r="I1073" s="34">
        <v>44300.0</v>
      </c>
      <c r="J1073" s="35">
        <v>9.99</v>
      </c>
      <c r="K1073" s="35">
        <v>9.99</v>
      </c>
      <c r="L1073" s="35">
        <f t="shared" ref="L1073:L1076" si="420">J1073-K1073</f>
        <v>0</v>
      </c>
      <c r="M1073" s="33">
        <v>1.0</v>
      </c>
      <c r="N1073" s="35">
        <f t="shared" ref="N1073:N1076" si="421">K1073/M1073</f>
        <v>9.99</v>
      </c>
    </row>
    <row r="1074">
      <c r="A1074" s="33" t="s">
        <v>36</v>
      </c>
      <c r="B1074" s="87" t="s">
        <v>551</v>
      </c>
      <c r="C1074" s="406">
        <v>1026.0</v>
      </c>
      <c r="D1074" s="33" t="s">
        <v>1709</v>
      </c>
      <c r="E1074" s="33" t="s">
        <v>74</v>
      </c>
      <c r="F1074" s="34">
        <v>45344.0</v>
      </c>
      <c r="G1074" s="34">
        <v>45491.0</v>
      </c>
      <c r="H1074" s="34">
        <v>45501.0</v>
      </c>
      <c r="I1074" s="34">
        <v>45501.0</v>
      </c>
      <c r="J1074" s="86">
        <v>29.99</v>
      </c>
      <c r="K1074" s="86">
        <v>17.99</v>
      </c>
      <c r="L1074" s="35">
        <f t="shared" si="420"/>
        <v>12</v>
      </c>
      <c r="M1074" s="33">
        <v>1.0</v>
      </c>
      <c r="N1074" s="35">
        <f t="shared" si="421"/>
        <v>17.99</v>
      </c>
    </row>
    <row r="1075">
      <c r="A1075" s="33" t="s">
        <v>36</v>
      </c>
      <c r="B1075" s="87" t="s">
        <v>552</v>
      </c>
      <c r="C1075" s="87">
        <v>397.0</v>
      </c>
      <c r="D1075" s="33" t="s">
        <v>1517</v>
      </c>
      <c r="E1075" s="33" t="s">
        <v>646</v>
      </c>
      <c r="F1075" s="34">
        <v>41220.0</v>
      </c>
      <c r="G1075" s="34">
        <v>44237.0</v>
      </c>
      <c r="H1075" s="34">
        <v>44237.0</v>
      </c>
      <c r="I1075" s="34">
        <v>44238.0</v>
      </c>
      <c r="J1075" s="35">
        <v>2.75</v>
      </c>
      <c r="K1075" s="35">
        <v>2.75</v>
      </c>
      <c r="L1075" s="35">
        <f t="shared" si="420"/>
        <v>0</v>
      </c>
      <c r="M1075" s="33">
        <v>10.0</v>
      </c>
      <c r="N1075" s="35">
        <f t="shared" si="421"/>
        <v>0.275</v>
      </c>
    </row>
    <row r="1076">
      <c r="A1076" s="33" t="s">
        <v>36</v>
      </c>
      <c r="B1076" s="87"/>
      <c r="C1076" s="87">
        <v>398.0</v>
      </c>
      <c r="D1076" s="33" t="s">
        <v>1518</v>
      </c>
      <c r="E1076" s="33" t="s">
        <v>646</v>
      </c>
      <c r="F1076" s="34">
        <v>41220.0</v>
      </c>
      <c r="G1076" s="34">
        <v>44237.0</v>
      </c>
      <c r="H1076" s="34">
        <v>44240.0</v>
      </c>
      <c r="I1076" s="34">
        <v>44240.0</v>
      </c>
      <c r="J1076" s="35">
        <v>2.74</v>
      </c>
      <c r="K1076" s="35">
        <v>2.74</v>
      </c>
      <c r="L1076" s="35">
        <f t="shared" si="420"/>
        <v>0</v>
      </c>
      <c r="M1076" s="33">
        <v>5.0</v>
      </c>
      <c r="N1076" s="35">
        <f t="shared" si="421"/>
        <v>0.548</v>
      </c>
    </row>
    <row r="1077">
      <c r="A1077" s="30"/>
      <c r="B1077" s="30"/>
      <c r="C1077" s="346"/>
      <c r="D1077" s="30"/>
      <c r="E1077" s="30"/>
      <c r="F1077" s="31"/>
      <c r="G1077" s="31"/>
      <c r="H1077" s="31"/>
      <c r="I1077" s="31"/>
      <c r="J1077" s="32">
        <f t="shared" ref="J1077:M1077" si="422">SUM(J1075:J1076)</f>
        <v>5.49</v>
      </c>
      <c r="K1077" s="32">
        <f t="shared" si="422"/>
        <v>5.49</v>
      </c>
      <c r="L1077" s="32">
        <f t="shared" si="422"/>
        <v>0</v>
      </c>
      <c r="M1077" s="30">
        <f t="shared" si="422"/>
        <v>15</v>
      </c>
      <c r="N1077" s="32">
        <f>SUM(N1075:N1076)/M1077</f>
        <v>0.05486666667</v>
      </c>
    </row>
    <row r="1078">
      <c r="A1078" s="87" t="s">
        <v>36</v>
      </c>
      <c r="B1078" s="87" t="s">
        <v>553</v>
      </c>
      <c r="C1078" s="87">
        <v>18.0</v>
      </c>
      <c r="D1078" s="33" t="s">
        <v>1436</v>
      </c>
      <c r="E1078" s="33" t="s">
        <v>35</v>
      </c>
      <c r="F1078" s="34">
        <v>36741.0</v>
      </c>
      <c r="G1078" s="34">
        <v>44300.0</v>
      </c>
      <c r="H1078" s="34">
        <v>44300.0</v>
      </c>
      <c r="I1078" s="34">
        <v>44300.0</v>
      </c>
      <c r="J1078" s="35">
        <v>6.99</v>
      </c>
      <c r="K1078" s="35">
        <v>6.99</v>
      </c>
      <c r="L1078" s="35">
        <f t="shared" ref="L1078:L1079" si="423">J1078-K1078</f>
        <v>0</v>
      </c>
      <c r="M1078" s="33">
        <v>1.0</v>
      </c>
      <c r="N1078" s="35">
        <f t="shared" ref="N1078:N1079" si="424">K1078/M1078</f>
        <v>6.99</v>
      </c>
    </row>
    <row r="1079">
      <c r="A1079" s="87" t="s">
        <v>36</v>
      </c>
      <c r="B1079" s="87"/>
      <c r="C1079" s="87">
        <v>19.0</v>
      </c>
      <c r="D1079" s="33" t="s">
        <v>1438</v>
      </c>
      <c r="E1079" s="33" t="s">
        <v>35</v>
      </c>
      <c r="F1079" s="34">
        <v>36973.0</v>
      </c>
      <c r="G1079" s="34">
        <v>44300.0</v>
      </c>
      <c r="H1079" s="34">
        <v>44300.0</v>
      </c>
      <c r="I1079" s="34">
        <v>44300.0</v>
      </c>
      <c r="J1079" s="35">
        <v>6.99</v>
      </c>
      <c r="K1079" s="35">
        <v>6.99</v>
      </c>
      <c r="L1079" s="35">
        <f t="shared" si="423"/>
        <v>0</v>
      </c>
      <c r="M1079" s="33">
        <v>1.0</v>
      </c>
      <c r="N1079" s="35">
        <f t="shared" si="424"/>
        <v>6.99</v>
      </c>
    </row>
    <row r="1080">
      <c r="A1080" s="30"/>
      <c r="B1080" s="30"/>
      <c r="C1080" s="346"/>
      <c r="D1080" s="30"/>
      <c r="E1080" s="30"/>
      <c r="F1080" s="31"/>
      <c r="G1080" s="31"/>
      <c r="H1080" s="31"/>
      <c r="I1080" s="31"/>
      <c r="J1080" s="32">
        <f t="shared" ref="J1080:M1080" si="425">SUM(J1078:J1079)</f>
        <v>13.98</v>
      </c>
      <c r="K1080" s="32">
        <f t="shared" si="425"/>
        <v>13.98</v>
      </c>
      <c r="L1080" s="32">
        <f t="shared" si="425"/>
        <v>0</v>
      </c>
      <c r="M1080" s="30">
        <f t="shared" si="425"/>
        <v>2</v>
      </c>
      <c r="N1080" s="32">
        <f>SUM(N1078:N1079)/M1080</f>
        <v>6.99</v>
      </c>
    </row>
    <row r="1081">
      <c r="A1081" s="33" t="s">
        <v>36</v>
      </c>
      <c r="B1081" s="87" t="s">
        <v>554</v>
      </c>
      <c r="C1081" s="87">
        <v>246.0</v>
      </c>
      <c r="D1081" s="33" t="s">
        <v>1534</v>
      </c>
      <c r="E1081" s="33" t="s">
        <v>646</v>
      </c>
      <c r="F1081" s="34">
        <v>41549.0</v>
      </c>
      <c r="G1081" s="34">
        <v>44299.0</v>
      </c>
      <c r="H1081" s="34">
        <v>45109.0</v>
      </c>
      <c r="I1081" s="34">
        <v>45126.0</v>
      </c>
      <c r="J1081" s="35">
        <v>7.99</v>
      </c>
      <c r="K1081" s="35">
        <v>7.99</v>
      </c>
      <c r="L1081" s="35">
        <f t="shared" ref="L1081:L1085" si="426">J1081-K1081</f>
        <v>0</v>
      </c>
      <c r="M1081" s="33">
        <v>5.0</v>
      </c>
      <c r="N1081" s="35">
        <f t="shared" ref="N1081:N1085" si="427">K1081/M1081</f>
        <v>1.598</v>
      </c>
    </row>
    <row r="1082">
      <c r="A1082" s="33" t="s">
        <v>36</v>
      </c>
      <c r="B1082" s="87" t="s">
        <v>555</v>
      </c>
      <c r="C1082" s="87">
        <v>385.0</v>
      </c>
      <c r="D1082" s="87" t="s">
        <v>1481</v>
      </c>
      <c r="E1082" s="33" t="s">
        <v>646</v>
      </c>
      <c r="F1082" s="34">
        <v>40009.0</v>
      </c>
      <c r="G1082" s="34">
        <v>44237.0</v>
      </c>
      <c r="H1082" s="34">
        <v>44237.0</v>
      </c>
      <c r="I1082" s="34">
        <v>44237.0</v>
      </c>
      <c r="J1082" s="35">
        <v>4.99</v>
      </c>
      <c r="K1082" s="35">
        <v>4.99</v>
      </c>
      <c r="L1082" s="35">
        <f t="shared" si="426"/>
        <v>0</v>
      </c>
      <c r="M1082" s="33">
        <v>1.0</v>
      </c>
      <c r="N1082" s="35">
        <f t="shared" si="427"/>
        <v>4.99</v>
      </c>
    </row>
    <row r="1083">
      <c r="A1083" s="87" t="s">
        <v>36</v>
      </c>
      <c r="B1083" s="87"/>
      <c r="C1083" s="87">
        <v>437.0</v>
      </c>
      <c r="D1083" s="87" t="s">
        <v>1551</v>
      </c>
      <c r="E1083" s="87" t="s">
        <v>668</v>
      </c>
      <c r="F1083" s="407">
        <v>42031.0</v>
      </c>
      <c r="G1083" s="407">
        <v>42778.0</v>
      </c>
      <c r="H1083" s="407">
        <v>42810.0</v>
      </c>
      <c r="I1083" s="407">
        <v>42810.0</v>
      </c>
      <c r="J1083" s="408">
        <v>14.99</v>
      </c>
      <c r="K1083" s="408">
        <v>3.99</v>
      </c>
      <c r="L1083" s="35">
        <f t="shared" si="426"/>
        <v>11</v>
      </c>
      <c r="M1083" s="87">
        <v>1.0</v>
      </c>
      <c r="N1083" s="35">
        <f t="shared" si="427"/>
        <v>3.99</v>
      </c>
    </row>
    <row r="1084">
      <c r="A1084" s="87" t="s">
        <v>36</v>
      </c>
      <c r="B1084" s="87"/>
      <c r="C1084" s="87">
        <v>428.0</v>
      </c>
      <c r="D1084" s="87" t="s">
        <v>1556</v>
      </c>
      <c r="E1084" s="87" t="s">
        <v>668</v>
      </c>
      <c r="F1084" s="407">
        <v>42451.0</v>
      </c>
      <c r="G1084" s="407">
        <v>42811.0</v>
      </c>
      <c r="H1084" s="407">
        <v>42851.0</v>
      </c>
      <c r="I1084" s="407">
        <v>42851.0</v>
      </c>
      <c r="J1084" s="408">
        <v>14.99</v>
      </c>
      <c r="K1084" s="408">
        <v>4.74</v>
      </c>
      <c r="L1084" s="35">
        <f t="shared" si="426"/>
        <v>10.25</v>
      </c>
      <c r="M1084" s="87">
        <v>16.0</v>
      </c>
      <c r="N1084" s="35">
        <f t="shared" si="427"/>
        <v>0.29625</v>
      </c>
    </row>
    <row r="1085">
      <c r="A1085" s="87" t="s">
        <v>36</v>
      </c>
      <c r="B1085" s="87"/>
      <c r="C1085" s="87">
        <v>834.0</v>
      </c>
      <c r="D1085" s="33" t="s">
        <v>1634</v>
      </c>
      <c r="E1085" s="33" t="s">
        <v>31</v>
      </c>
      <c r="F1085" s="34">
        <v>44005.0</v>
      </c>
      <c r="G1085" s="34">
        <v>44071.0</v>
      </c>
      <c r="H1085" s="34">
        <v>44188.0</v>
      </c>
      <c r="I1085" s="34">
        <v>44189.0</v>
      </c>
      <c r="J1085" s="35">
        <v>14.99</v>
      </c>
      <c r="K1085" s="35">
        <v>9.74</v>
      </c>
      <c r="L1085" s="35">
        <f t="shared" si="426"/>
        <v>5.25</v>
      </c>
      <c r="M1085" s="33">
        <v>7.0</v>
      </c>
      <c r="N1085" s="35">
        <f t="shared" si="427"/>
        <v>1.391428571</v>
      </c>
    </row>
    <row r="1086">
      <c r="A1086" s="30"/>
      <c r="B1086" s="30"/>
      <c r="C1086" s="346"/>
      <c r="D1086" s="30"/>
      <c r="E1086" s="30"/>
      <c r="F1086" s="31"/>
      <c r="G1086" s="31"/>
      <c r="H1086" s="31"/>
      <c r="I1086" s="31"/>
      <c r="J1086" s="32">
        <f t="shared" ref="J1086:M1086" si="428">SUM(J1082:J1085)</f>
        <v>49.96</v>
      </c>
      <c r="K1086" s="32">
        <f t="shared" si="428"/>
        <v>23.46</v>
      </c>
      <c r="L1086" s="32">
        <f t="shared" si="428"/>
        <v>26.5</v>
      </c>
      <c r="M1086" s="30">
        <f t="shared" si="428"/>
        <v>25</v>
      </c>
      <c r="N1086" s="32">
        <f>SUM(N1082:N1085)/M1086</f>
        <v>0.4267071429</v>
      </c>
    </row>
    <row r="1087">
      <c r="A1087" s="206" t="s">
        <v>36</v>
      </c>
      <c r="B1087" s="87" t="s">
        <v>556</v>
      </c>
      <c r="C1087" s="87">
        <v>142.0</v>
      </c>
      <c r="D1087" s="87" t="s">
        <v>1444</v>
      </c>
      <c r="E1087" s="87" t="s">
        <v>44</v>
      </c>
      <c r="F1087" s="407">
        <v>37652.0</v>
      </c>
      <c r="G1087" s="407">
        <v>41578.0</v>
      </c>
      <c r="H1087" s="407">
        <v>41578.0</v>
      </c>
      <c r="I1087" s="407">
        <v>41578.0</v>
      </c>
      <c r="J1087" s="408">
        <v>14.99</v>
      </c>
      <c r="K1087" s="408">
        <v>14.99</v>
      </c>
      <c r="L1087" s="408">
        <f t="shared" ref="L1087:L1091" si="429">J1087-K1087</f>
        <v>0</v>
      </c>
      <c r="M1087" s="87">
        <v>50.0</v>
      </c>
      <c r="N1087" s="408">
        <f t="shared" ref="N1087:N1091" si="430">K1087/M1087</f>
        <v>0.2998</v>
      </c>
    </row>
    <row r="1088">
      <c r="A1088" s="206" t="s">
        <v>36</v>
      </c>
      <c r="B1088" s="87"/>
      <c r="C1088" s="87">
        <v>143.0</v>
      </c>
      <c r="D1088" s="87" t="s">
        <v>1455</v>
      </c>
      <c r="E1088" s="87" t="s">
        <v>44</v>
      </c>
      <c r="F1088" s="407">
        <v>38660.0</v>
      </c>
      <c r="G1088" s="407">
        <v>41578.0</v>
      </c>
      <c r="H1088" s="407">
        <v>41578.0</v>
      </c>
      <c r="I1088" s="407">
        <v>41578.0</v>
      </c>
      <c r="J1088" s="408">
        <v>14.99</v>
      </c>
      <c r="K1088" s="408">
        <v>14.99</v>
      </c>
      <c r="L1088" s="408">
        <f t="shared" si="429"/>
        <v>0</v>
      </c>
      <c r="M1088" s="87">
        <v>80.0</v>
      </c>
      <c r="N1088" s="408">
        <f t="shared" si="430"/>
        <v>0.187375</v>
      </c>
    </row>
    <row r="1089">
      <c r="A1089" s="33" t="s">
        <v>36</v>
      </c>
      <c r="B1089" s="87"/>
      <c r="C1089" s="87">
        <v>387.0</v>
      </c>
      <c r="D1089" s="87" t="s">
        <v>1492</v>
      </c>
      <c r="E1089" s="87" t="s">
        <v>646</v>
      </c>
      <c r="F1089" s="407">
        <v>40480.0</v>
      </c>
      <c r="G1089" s="407">
        <v>40489.0</v>
      </c>
      <c r="H1089" s="407">
        <v>40489.0</v>
      </c>
      <c r="I1089" s="407">
        <v>40635.0</v>
      </c>
      <c r="J1089" s="408">
        <v>19.99</v>
      </c>
      <c r="K1089" s="408">
        <v>18.0</v>
      </c>
      <c r="L1089" s="408">
        <f t="shared" si="429"/>
        <v>1.99</v>
      </c>
      <c r="M1089" s="87">
        <v>5.0</v>
      </c>
      <c r="N1089" s="408">
        <f t="shared" si="430"/>
        <v>3.6</v>
      </c>
    </row>
    <row r="1090">
      <c r="A1090" s="33" t="s">
        <v>36</v>
      </c>
      <c r="B1090" s="87"/>
      <c r="C1090" s="87">
        <v>388.0</v>
      </c>
      <c r="D1090" s="87" t="s">
        <v>1503</v>
      </c>
      <c r="E1090" s="87" t="s">
        <v>646</v>
      </c>
      <c r="F1090" s="407">
        <v>40837.0</v>
      </c>
      <c r="G1090" s="407">
        <v>40837.0</v>
      </c>
      <c r="H1090" s="407">
        <v>40837.0</v>
      </c>
      <c r="I1090" s="407">
        <v>40837.0</v>
      </c>
      <c r="J1090" s="408">
        <v>19.99</v>
      </c>
      <c r="K1090" s="408">
        <v>18.0</v>
      </c>
      <c r="L1090" s="408">
        <f t="shared" si="429"/>
        <v>1.99</v>
      </c>
      <c r="M1090" s="87">
        <v>5.0</v>
      </c>
      <c r="N1090" s="408">
        <f t="shared" si="430"/>
        <v>3.6</v>
      </c>
    </row>
    <row r="1091">
      <c r="A1091" s="87" t="s">
        <v>36</v>
      </c>
      <c r="B1091" s="87"/>
      <c r="C1091" s="87">
        <v>885.0</v>
      </c>
      <c r="D1091" s="87" t="s">
        <v>1603</v>
      </c>
      <c r="E1091" s="87" t="s">
        <v>31</v>
      </c>
      <c r="F1091" s="407">
        <v>43056.0</v>
      </c>
      <c r="G1091" s="407">
        <v>43077.0</v>
      </c>
      <c r="H1091" s="407">
        <v>43305.0</v>
      </c>
      <c r="I1091" s="407">
        <v>43305.0</v>
      </c>
      <c r="J1091" s="408">
        <v>869.61</v>
      </c>
      <c r="K1091" s="408">
        <v>682.41</v>
      </c>
      <c r="L1091" s="408">
        <f t="shared" si="429"/>
        <v>187.2</v>
      </c>
      <c r="M1091" s="87">
        <v>18.0</v>
      </c>
      <c r="N1091" s="408">
        <f t="shared" si="430"/>
        <v>37.91166667</v>
      </c>
    </row>
    <row r="1092">
      <c r="A1092" s="30"/>
      <c r="B1092" s="30"/>
      <c r="C1092" s="346"/>
      <c r="D1092" s="30"/>
      <c r="E1092" s="30"/>
      <c r="F1092" s="31"/>
      <c r="G1092" s="31"/>
      <c r="H1092" s="31"/>
      <c r="I1092" s="31"/>
      <c r="J1092" s="32">
        <f t="shared" ref="J1092:M1092" si="431">SUM(J1087:J1091)</f>
        <v>939.57</v>
      </c>
      <c r="K1092" s="32">
        <f t="shared" si="431"/>
        <v>748.39</v>
      </c>
      <c r="L1092" s="32">
        <f t="shared" si="431"/>
        <v>191.18</v>
      </c>
      <c r="M1092" s="30">
        <f t="shared" si="431"/>
        <v>158</v>
      </c>
      <c r="N1092" s="32">
        <f>SUM(N1087:N1091)/M1092</f>
        <v>0.2886002637</v>
      </c>
    </row>
    <row r="1093">
      <c r="A1093" s="87" t="s">
        <v>36</v>
      </c>
      <c r="B1093" s="87" t="s">
        <v>557</v>
      </c>
      <c r="C1093" s="87">
        <v>820.0</v>
      </c>
      <c r="D1093" s="33" t="s">
        <v>1621</v>
      </c>
      <c r="E1093" s="33" t="s">
        <v>31</v>
      </c>
      <c r="F1093" s="34">
        <v>43606.0</v>
      </c>
      <c r="G1093" s="34">
        <v>44656.0</v>
      </c>
      <c r="H1093" s="34">
        <v>44666.0</v>
      </c>
      <c r="I1093" s="34">
        <v>44675.0</v>
      </c>
      <c r="J1093" s="35">
        <v>24.99</v>
      </c>
      <c r="K1093" s="35">
        <v>0.0</v>
      </c>
      <c r="L1093" s="35">
        <f t="shared" ref="L1093:L1097" si="432">J1093-K1093</f>
        <v>24.99</v>
      </c>
      <c r="M1093" s="33">
        <v>35.0</v>
      </c>
      <c r="N1093" s="35">
        <f t="shared" ref="N1093:N1097" si="433">K1093/M1093</f>
        <v>0</v>
      </c>
    </row>
    <row r="1094">
      <c r="A1094" s="33" t="s">
        <v>36</v>
      </c>
      <c r="B1094" s="87" t="s">
        <v>558</v>
      </c>
      <c r="C1094" s="87">
        <v>36.0</v>
      </c>
      <c r="D1094" s="87" t="s">
        <v>1421</v>
      </c>
      <c r="E1094" s="87" t="s">
        <v>35</v>
      </c>
      <c r="F1094" s="34">
        <v>35041.0</v>
      </c>
      <c r="G1094" s="34">
        <v>44422.0</v>
      </c>
      <c r="H1094" s="34">
        <v>44422.0</v>
      </c>
      <c r="I1094" s="34">
        <v>44422.0</v>
      </c>
      <c r="J1094" s="86">
        <v>3.33</v>
      </c>
      <c r="K1094" s="86">
        <v>3.33</v>
      </c>
      <c r="L1094" s="35">
        <f t="shared" si="432"/>
        <v>0</v>
      </c>
      <c r="M1094" s="33">
        <v>1.0</v>
      </c>
      <c r="N1094" s="35">
        <f t="shared" si="433"/>
        <v>3.33</v>
      </c>
    </row>
    <row r="1095">
      <c r="A1095" s="33" t="s">
        <v>36</v>
      </c>
      <c r="B1095" s="87"/>
      <c r="C1095" s="87">
        <v>299.0</v>
      </c>
      <c r="D1095" s="87" t="s">
        <v>1499</v>
      </c>
      <c r="E1095" s="33" t="s">
        <v>646</v>
      </c>
      <c r="F1095" s="34">
        <v>40785.0</v>
      </c>
      <c r="G1095" s="34">
        <v>44422.0</v>
      </c>
      <c r="H1095" s="34">
        <v>44422.0</v>
      </c>
      <c r="I1095" s="34">
        <v>44422.0</v>
      </c>
      <c r="J1095" s="35">
        <v>3.33</v>
      </c>
      <c r="K1095" s="35">
        <v>3.33</v>
      </c>
      <c r="L1095" s="35">
        <f t="shared" si="432"/>
        <v>0</v>
      </c>
      <c r="M1095" s="33">
        <v>1.0</v>
      </c>
      <c r="N1095" s="35">
        <f t="shared" si="433"/>
        <v>3.33</v>
      </c>
    </row>
    <row r="1096">
      <c r="A1096" s="33" t="s">
        <v>36</v>
      </c>
      <c r="B1096" s="87"/>
      <c r="C1096" s="87">
        <v>300.0</v>
      </c>
      <c r="D1096" s="87" t="s">
        <v>1500</v>
      </c>
      <c r="E1096" s="33" t="s">
        <v>646</v>
      </c>
      <c r="F1096" s="34">
        <v>40785.0</v>
      </c>
      <c r="G1096" s="34">
        <v>44422.0</v>
      </c>
      <c r="H1096" s="34">
        <v>44422.0</v>
      </c>
      <c r="I1096" s="34">
        <v>44422.0</v>
      </c>
      <c r="J1096" s="35">
        <v>3.33</v>
      </c>
      <c r="K1096" s="35">
        <v>3.33</v>
      </c>
      <c r="L1096" s="35">
        <f t="shared" si="432"/>
        <v>0</v>
      </c>
      <c r="M1096" s="33">
        <v>1.0</v>
      </c>
      <c r="N1096" s="35">
        <f t="shared" si="433"/>
        <v>3.33</v>
      </c>
    </row>
    <row r="1097">
      <c r="A1097" s="87" t="s">
        <v>36</v>
      </c>
      <c r="B1097" s="87"/>
      <c r="C1097" s="87">
        <v>585.0</v>
      </c>
      <c r="D1097" s="87" t="s">
        <v>1631</v>
      </c>
      <c r="E1097" s="33" t="s">
        <v>31</v>
      </c>
      <c r="F1097" s="34">
        <v>43910.0</v>
      </c>
      <c r="G1097" s="34">
        <v>44708.0</v>
      </c>
      <c r="H1097" s="34">
        <v>44708.0</v>
      </c>
      <c r="I1097" s="34">
        <v>44708.0</v>
      </c>
      <c r="J1097" s="35">
        <v>4.99</v>
      </c>
      <c r="K1097" s="35">
        <v>2.49</v>
      </c>
      <c r="L1097" s="35">
        <f t="shared" si="432"/>
        <v>2.5</v>
      </c>
      <c r="M1097" s="33">
        <v>1.0</v>
      </c>
      <c r="N1097" s="35">
        <f t="shared" si="433"/>
        <v>2.49</v>
      </c>
    </row>
    <row r="1098">
      <c r="A1098" s="30"/>
      <c r="B1098" s="30"/>
      <c r="C1098" s="346"/>
      <c r="D1098" s="30"/>
      <c r="E1098" s="30"/>
      <c r="F1098" s="31"/>
      <c r="G1098" s="31"/>
      <c r="H1098" s="31"/>
      <c r="I1098" s="31"/>
      <c r="J1098" s="32">
        <f t="shared" ref="J1098:M1098" si="434">SUM(J1094:J1097)</f>
        <v>14.98</v>
      </c>
      <c r="K1098" s="32">
        <f t="shared" si="434"/>
        <v>12.48</v>
      </c>
      <c r="L1098" s="32">
        <f t="shared" si="434"/>
        <v>2.5</v>
      </c>
      <c r="M1098" s="30">
        <f t="shared" si="434"/>
        <v>4</v>
      </c>
      <c r="N1098" s="32">
        <f>SUM(N1094:N1097)/M1098</f>
        <v>3.12</v>
      </c>
    </row>
    <row r="1099">
      <c r="A1099" s="33" t="s">
        <v>36</v>
      </c>
      <c r="B1099" s="87" t="s">
        <v>559</v>
      </c>
      <c r="C1099" s="87">
        <v>226.0</v>
      </c>
      <c r="D1099" s="33" t="s">
        <v>1472</v>
      </c>
      <c r="E1099" s="33" t="s">
        <v>646</v>
      </c>
      <c r="F1099" s="34">
        <v>39192.0</v>
      </c>
      <c r="G1099" s="34">
        <v>44091.0</v>
      </c>
      <c r="H1099" s="34">
        <v>44091.0</v>
      </c>
      <c r="I1099" s="34">
        <v>44091.0</v>
      </c>
      <c r="J1099" s="35">
        <v>12.0</v>
      </c>
      <c r="K1099" s="35">
        <v>12.0</v>
      </c>
      <c r="L1099" s="35">
        <f t="shared" ref="L1099:L1116" si="435">J1099-K1099</f>
        <v>0</v>
      </c>
      <c r="M1099" s="33">
        <v>1.0</v>
      </c>
      <c r="N1099" s="35">
        <f t="shared" ref="N1099:N1116" si="436">K1099/M1099</f>
        <v>12</v>
      </c>
    </row>
    <row r="1100">
      <c r="A1100" s="33" t="s">
        <v>36</v>
      </c>
      <c r="B1100" s="87" t="s">
        <v>560</v>
      </c>
      <c r="C1100" s="87">
        <v>362.0</v>
      </c>
      <c r="D1100" s="33" t="s">
        <v>1533</v>
      </c>
      <c r="E1100" s="33" t="s">
        <v>646</v>
      </c>
      <c r="F1100" s="34">
        <v>41514.0</v>
      </c>
      <c r="G1100" s="34">
        <v>44190.0</v>
      </c>
      <c r="H1100" s="34">
        <v>44194.0</v>
      </c>
      <c r="I1100" s="34">
        <v>44195.0</v>
      </c>
      <c r="J1100" s="35">
        <v>14.99</v>
      </c>
      <c r="K1100" s="35">
        <v>0.0</v>
      </c>
      <c r="L1100" s="35">
        <f t="shared" si="435"/>
        <v>14.99</v>
      </c>
      <c r="M1100" s="33">
        <v>8.0</v>
      </c>
      <c r="N1100" s="35">
        <f t="shared" si="436"/>
        <v>0</v>
      </c>
    </row>
    <row r="1101">
      <c r="A1101" s="87" t="s">
        <v>36</v>
      </c>
      <c r="B1101" s="87" t="s">
        <v>561</v>
      </c>
      <c r="C1101" s="87">
        <v>509.0</v>
      </c>
      <c r="D1101" s="33" t="s">
        <v>1596</v>
      </c>
      <c r="E1101" s="33" t="s">
        <v>31</v>
      </c>
      <c r="F1101" s="34">
        <v>42941.0</v>
      </c>
      <c r="G1101" s="34">
        <v>43903.0</v>
      </c>
      <c r="H1101" s="34">
        <v>43903.0</v>
      </c>
      <c r="I1101" s="34">
        <v>43903.0</v>
      </c>
      <c r="J1101" s="35">
        <v>29.99</v>
      </c>
      <c r="K1101" s="35">
        <v>14.99</v>
      </c>
      <c r="L1101" s="35">
        <f t="shared" si="435"/>
        <v>15</v>
      </c>
      <c r="M1101" s="87">
        <v>2.0</v>
      </c>
      <c r="N1101" s="35">
        <f t="shared" si="436"/>
        <v>7.495</v>
      </c>
    </row>
    <row r="1102">
      <c r="A1102" s="87" t="s">
        <v>36</v>
      </c>
      <c r="B1102" s="87" t="s">
        <v>562</v>
      </c>
      <c r="C1102" s="87">
        <v>8.0</v>
      </c>
      <c r="D1102" s="87" t="s">
        <v>1424</v>
      </c>
      <c r="E1102" s="87" t="s">
        <v>35</v>
      </c>
      <c r="F1102" s="407">
        <v>35377.0</v>
      </c>
      <c r="G1102" s="407">
        <v>40557.0</v>
      </c>
      <c r="H1102" s="407">
        <v>40557.0</v>
      </c>
      <c r="I1102" s="407">
        <v>40557.0</v>
      </c>
      <c r="J1102" s="408">
        <v>4.99</v>
      </c>
      <c r="K1102" s="408">
        <v>4.99</v>
      </c>
      <c r="L1102" s="35">
        <f t="shared" si="435"/>
        <v>0</v>
      </c>
      <c r="M1102" s="87">
        <v>30.0</v>
      </c>
      <c r="N1102" s="35">
        <f t="shared" si="436"/>
        <v>0.1663333333</v>
      </c>
    </row>
    <row r="1103">
      <c r="A1103" s="206" t="s">
        <v>36</v>
      </c>
      <c r="B1103" s="206"/>
      <c r="C1103" s="87">
        <v>9.0</v>
      </c>
      <c r="D1103" s="87" t="s">
        <v>1427</v>
      </c>
      <c r="E1103" s="87" t="s">
        <v>35</v>
      </c>
      <c r="F1103" s="407">
        <v>35769.0</v>
      </c>
      <c r="G1103" s="407">
        <v>40579.0</v>
      </c>
      <c r="H1103" s="407">
        <v>40579.0</v>
      </c>
      <c r="I1103" s="407">
        <v>45685.0</v>
      </c>
      <c r="J1103" s="408">
        <v>4.99</v>
      </c>
      <c r="K1103" s="408">
        <v>4.99</v>
      </c>
      <c r="L1103" s="35">
        <f t="shared" si="435"/>
        <v>0</v>
      </c>
      <c r="M1103" s="87">
        <v>40.0</v>
      </c>
      <c r="N1103" s="35">
        <f t="shared" si="436"/>
        <v>0.12475</v>
      </c>
    </row>
    <row r="1104">
      <c r="A1104" s="87" t="s">
        <v>36</v>
      </c>
      <c r="B1104" s="87"/>
      <c r="C1104" s="87">
        <v>10.0</v>
      </c>
      <c r="D1104" s="87" t="s">
        <v>1431</v>
      </c>
      <c r="E1104" s="87" t="s">
        <v>35</v>
      </c>
      <c r="F1104" s="407">
        <v>36140.0</v>
      </c>
      <c r="G1104" s="407">
        <v>40583.0</v>
      </c>
      <c r="H1104" s="407">
        <v>40583.0</v>
      </c>
      <c r="I1104" s="407">
        <v>40583.0</v>
      </c>
      <c r="J1104" s="408">
        <v>4.99</v>
      </c>
      <c r="K1104" s="408">
        <v>4.99</v>
      </c>
      <c r="L1104" s="35">
        <f t="shared" si="435"/>
        <v>0</v>
      </c>
      <c r="M1104" s="87">
        <v>50.0</v>
      </c>
      <c r="N1104" s="35">
        <f t="shared" si="436"/>
        <v>0.0998</v>
      </c>
    </row>
    <row r="1105">
      <c r="A1105" s="87" t="s">
        <v>36</v>
      </c>
      <c r="B1105" s="87"/>
      <c r="C1105" s="87">
        <v>11.0</v>
      </c>
      <c r="D1105" s="87" t="s">
        <v>1434</v>
      </c>
      <c r="E1105" s="87" t="s">
        <v>35</v>
      </c>
      <c r="F1105" s="407">
        <v>36453.0</v>
      </c>
      <c r="G1105" s="407">
        <v>40583.0</v>
      </c>
      <c r="H1105" s="407">
        <v>40583.0</v>
      </c>
      <c r="I1105" s="407">
        <v>40583.0</v>
      </c>
      <c r="J1105" s="408">
        <v>4.99</v>
      </c>
      <c r="K1105" s="408">
        <v>4.99</v>
      </c>
      <c r="L1105" s="35">
        <f t="shared" si="435"/>
        <v>0</v>
      </c>
      <c r="M1105" s="87">
        <v>80.0</v>
      </c>
      <c r="N1105" s="35">
        <f t="shared" si="436"/>
        <v>0.062375</v>
      </c>
    </row>
    <row r="1106">
      <c r="A1106" s="206" t="s">
        <v>36</v>
      </c>
      <c r="B1106" s="87"/>
      <c r="C1106" s="87">
        <v>103.0</v>
      </c>
      <c r="D1106" s="87" t="s">
        <v>1439</v>
      </c>
      <c r="E1106" s="87" t="s">
        <v>44</v>
      </c>
      <c r="F1106" s="407">
        <v>37232.0</v>
      </c>
      <c r="G1106" s="407">
        <v>41240.0</v>
      </c>
      <c r="H1106" s="407">
        <v>41240.0</v>
      </c>
      <c r="I1106" s="407">
        <v>43123.0</v>
      </c>
      <c r="J1106" s="408">
        <v>26.98</v>
      </c>
      <c r="K1106" s="408">
        <v>26.98</v>
      </c>
      <c r="L1106" s="35">
        <f t="shared" si="435"/>
        <v>0</v>
      </c>
      <c r="M1106" s="87">
        <v>55.0</v>
      </c>
      <c r="N1106" s="35">
        <f t="shared" si="436"/>
        <v>0.4905454545</v>
      </c>
    </row>
    <row r="1107">
      <c r="A1107" s="206" t="s">
        <v>36</v>
      </c>
      <c r="B1107" s="87"/>
      <c r="C1107" s="87">
        <v>104.0</v>
      </c>
      <c r="D1107" s="87" t="s">
        <v>1446</v>
      </c>
      <c r="E1107" s="87" t="s">
        <v>44</v>
      </c>
      <c r="F1107" s="407">
        <v>37911.0</v>
      </c>
      <c r="G1107" s="407">
        <v>41240.0</v>
      </c>
      <c r="H1107" s="407">
        <v>41240.0</v>
      </c>
      <c r="I1107" s="407">
        <v>43310.0</v>
      </c>
      <c r="J1107" s="408">
        <v>24.97</v>
      </c>
      <c r="K1107" s="408">
        <v>24.97</v>
      </c>
      <c r="L1107" s="35">
        <f t="shared" si="435"/>
        <v>0</v>
      </c>
      <c r="M1107" s="87">
        <v>35.0</v>
      </c>
      <c r="N1107" s="35">
        <f t="shared" si="436"/>
        <v>0.7134285714</v>
      </c>
    </row>
    <row r="1108">
      <c r="A1108" s="206" t="s">
        <v>36</v>
      </c>
      <c r="B1108" s="87"/>
      <c r="C1108" s="87">
        <v>105.0</v>
      </c>
      <c r="D1108" s="87" t="s">
        <v>1451</v>
      </c>
      <c r="E1108" s="87" t="s">
        <v>44</v>
      </c>
      <c r="F1108" s="407">
        <v>38317.0</v>
      </c>
      <c r="G1108" s="407">
        <v>41240.0</v>
      </c>
      <c r="H1108" s="407">
        <v>41255.0</v>
      </c>
      <c r="I1108" s="407">
        <v>41274.0</v>
      </c>
      <c r="J1108" s="408">
        <v>26.98</v>
      </c>
      <c r="K1108" s="408">
        <v>26.98</v>
      </c>
      <c r="L1108" s="35">
        <f t="shared" si="435"/>
        <v>0</v>
      </c>
      <c r="M1108" s="87">
        <v>30.0</v>
      </c>
      <c r="N1108" s="35">
        <f t="shared" si="436"/>
        <v>0.8993333333</v>
      </c>
    </row>
    <row r="1109">
      <c r="A1109" s="206" t="s">
        <v>36</v>
      </c>
      <c r="B1109" s="87"/>
      <c r="C1109" s="87">
        <v>106.0</v>
      </c>
      <c r="D1109" s="87" t="s">
        <v>1454</v>
      </c>
      <c r="E1109" s="87" t="s">
        <v>44</v>
      </c>
      <c r="F1109" s="407">
        <v>38660.0</v>
      </c>
      <c r="G1109" s="407">
        <v>43078.0</v>
      </c>
      <c r="H1109" s="407">
        <v>44539.0</v>
      </c>
      <c r="I1109" s="407">
        <v>44543.0</v>
      </c>
      <c r="J1109" s="408">
        <v>9.99</v>
      </c>
      <c r="K1109" s="408">
        <v>9.99</v>
      </c>
      <c r="L1109" s="35">
        <f t="shared" si="435"/>
        <v>0</v>
      </c>
      <c r="M1109" s="87">
        <v>30.0</v>
      </c>
      <c r="N1109" s="35">
        <f t="shared" si="436"/>
        <v>0.333</v>
      </c>
    </row>
    <row r="1110">
      <c r="A1110" s="33" t="s">
        <v>36</v>
      </c>
      <c r="B1110" s="87"/>
      <c r="C1110" s="87">
        <v>407.0</v>
      </c>
      <c r="D1110" s="87" t="s">
        <v>1474</v>
      </c>
      <c r="E1110" s="87" t="s">
        <v>646</v>
      </c>
      <c r="F1110" s="407">
        <v>39423.0</v>
      </c>
      <c r="G1110" s="407">
        <v>41615.0</v>
      </c>
      <c r="H1110" s="407">
        <v>41615.0</v>
      </c>
      <c r="I1110" s="407">
        <v>45140.0</v>
      </c>
      <c r="J1110" s="408">
        <v>22.15</v>
      </c>
      <c r="K1110" s="408">
        <v>15.15</v>
      </c>
      <c r="L1110" s="35">
        <f t="shared" si="435"/>
        <v>7</v>
      </c>
      <c r="M1110" s="87">
        <v>60.0</v>
      </c>
      <c r="N1110" s="35">
        <f t="shared" si="436"/>
        <v>0.2525</v>
      </c>
    </row>
    <row r="1111">
      <c r="A1111" s="33" t="s">
        <v>36</v>
      </c>
      <c r="B1111" s="87"/>
      <c r="C1111" s="87">
        <v>408.0</v>
      </c>
      <c r="D1111" s="87" t="s">
        <v>1483</v>
      </c>
      <c r="E1111" s="87" t="s">
        <v>646</v>
      </c>
      <c r="F1111" s="407">
        <v>40102.0</v>
      </c>
      <c r="G1111" s="407">
        <v>40136.0</v>
      </c>
      <c r="H1111" s="407">
        <v>40136.0</v>
      </c>
      <c r="I1111" s="407">
        <v>45144.0</v>
      </c>
      <c r="J1111" s="408">
        <v>22.15</v>
      </c>
      <c r="K1111" s="408">
        <v>15.15</v>
      </c>
      <c r="L1111" s="35">
        <f t="shared" si="435"/>
        <v>7</v>
      </c>
      <c r="M1111" s="87">
        <v>100.0</v>
      </c>
      <c r="N1111" s="35">
        <f t="shared" si="436"/>
        <v>0.1515</v>
      </c>
    </row>
    <row r="1112">
      <c r="A1112" s="33" t="s">
        <v>36</v>
      </c>
      <c r="B1112" s="87"/>
      <c r="C1112" s="87">
        <v>409.0</v>
      </c>
      <c r="D1112" s="87" t="s">
        <v>1505</v>
      </c>
      <c r="E1112" s="87" t="s">
        <v>646</v>
      </c>
      <c r="F1112" s="407">
        <v>40849.0</v>
      </c>
      <c r="G1112" s="407">
        <v>40857.0</v>
      </c>
      <c r="H1112" s="407">
        <v>40857.0</v>
      </c>
      <c r="I1112" s="407">
        <v>45147.0</v>
      </c>
      <c r="J1112" s="408">
        <v>22.16</v>
      </c>
      <c r="K1112" s="408">
        <v>15.16</v>
      </c>
      <c r="L1112" s="35">
        <f t="shared" si="435"/>
        <v>7</v>
      </c>
      <c r="M1112" s="87">
        <v>70.0</v>
      </c>
      <c r="N1112" s="35">
        <f t="shared" si="436"/>
        <v>0.2165714286</v>
      </c>
    </row>
    <row r="1113">
      <c r="A1113" s="33" t="s">
        <v>36</v>
      </c>
      <c r="B1113" s="87"/>
      <c r="C1113" s="87">
        <v>384.0</v>
      </c>
      <c r="D1113" s="87" t="s">
        <v>1530</v>
      </c>
      <c r="E1113" s="87" t="s">
        <v>646</v>
      </c>
      <c r="F1113" s="407">
        <v>41439.0</v>
      </c>
      <c r="G1113" s="407">
        <v>41614.0</v>
      </c>
      <c r="H1113" s="407">
        <v>41614.0</v>
      </c>
      <c r="I1113" s="407">
        <v>44358.0</v>
      </c>
      <c r="J1113" s="408">
        <v>49.99</v>
      </c>
      <c r="K1113" s="408">
        <v>44.99</v>
      </c>
      <c r="L1113" s="35">
        <f t="shared" si="435"/>
        <v>5</v>
      </c>
      <c r="M1113" s="87">
        <v>120.0</v>
      </c>
      <c r="N1113" s="35">
        <f t="shared" si="436"/>
        <v>0.3749166667</v>
      </c>
    </row>
    <row r="1114">
      <c r="A1114" s="87" t="s">
        <v>36</v>
      </c>
      <c r="B1114" s="87"/>
      <c r="C1114" s="87">
        <v>914.0</v>
      </c>
      <c r="D1114" s="409" t="s">
        <v>1577</v>
      </c>
      <c r="E1114" s="409" t="s">
        <v>31</v>
      </c>
      <c r="F1114" s="407">
        <v>42500.0</v>
      </c>
      <c r="G1114" s="407">
        <v>42615.0</v>
      </c>
      <c r="H1114" s="407">
        <v>42615.0</v>
      </c>
      <c r="I1114" s="407">
        <v>45152.0</v>
      </c>
      <c r="J1114" s="408">
        <v>69.99</v>
      </c>
      <c r="K1114" s="408">
        <v>22.99</v>
      </c>
      <c r="L1114" s="35">
        <f t="shared" si="435"/>
        <v>47</v>
      </c>
      <c r="M1114" s="87">
        <v>75.0</v>
      </c>
      <c r="N1114" s="35">
        <f t="shared" si="436"/>
        <v>0.3065333333</v>
      </c>
    </row>
    <row r="1115">
      <c r="A1115" s="87" t="s">
        <v>36</v>
      </c>
      <c r="B1115" s="87"/>
      <c r="C1115" s="87">
        <v>915.0</v>
      </c>
      <c r="D1115" s="87" t="s">
        <v>1599</v>
      </c>
      <c r="E1115" s="87" t="s">
        <v>31</v>
      </c>
      <c r="F1115" s="407">
        <v>42970.0</v>
      </c>
      <c r="G1115" s="407">
        <v>43377.0</v>
      </c>
      <c r="H1115" s="407">
        <v>43379.0</v>
      </c>
      <c r="I1115" s="407">
        <v>45650.0</v>
      </c>
      <c r="J1115" s="408">
        <v>19.99</v>
      </c>
      <c r="K1115" s="408">
        <v>17.99</v>
      </c>
      <c r="L1115" s="35">
        <f t="shared" si="435"/>
        <v>2</v>
      </c>
      <c r="M1115" s="87">
        <v>40.0</v>
      </c>
      <c r="N1115" s="35">
        <f t="shared" si="436"/>
        <v>0.44975</v>
      </c>
    </row>
    <row r="1116">
      <c r="A1116" s="87" t="s">
        <v>36</v>
      </c>
      <c r="B1116" s="87"/>
      <c r="C1116" s="87">
        <v>879.0</v>
      </c>
      <c r="D1116" s="87" t="s">
        <v>1633</v>
      </c>
      <c r="E1116" s="87" t="s">
        <v>31</v>
      </c>
      <c r="F1116" s="407">
        <v>44001.0</v>
      </c>
      <c r="G1116" s="407">
        <v>43733.0</v>
      </c>
      <c r="H1116" s="407">
        <v>44085.0</v>
      </c>
      <c r="I1116" s="407">
        <v>44363.0</v>
      </c>
      <c r="J1116" s="408">
        <v>69.99</v>
      </c>
      <c r="K1116" s="408">
        <v>0.0</v>
      </c>
      <c r="L1116" s="35">
        <f t="shared" si="435"/>
        <v>69.99</v>
      </c>
      <c r="M1116" s="87">
        <v>75.0</v>
      </c>
      <c r="N1116" s="35">
        <f t="shared" si="436"/>
        <v>0</v>
      </c>
    </row>
    <row r="1117">
      <c r="A1117" s="30"/>
      <c r="B1117" s="30"/>
      <c r="C1117" s="346"/>
      <c r="D1117" s="30"/>
      <c r="E1117" s="30"/>
      <c r="F1117" s="31"/>
      <c r="G1117" s="31"/>
      <c r="H1117" s="31"/>
      <c r="I1117" s="31"/>
      <c r="J1117" s="32">
        <f t="shared" ref="J1117:M1117" si="437">SUM(J1102:J1116)</f>
        <v>385.3</v>
      </c>
      <c r="K1117" s="32">
        <f t="shared" si="437"/>
        <v>240.31</v>
      </c>
      <c r="L1117" s="32">
        <f t="shared" si="437"/>
        <v>144.99</v>
      </c>
      <c r="M1117" s="30">
        <f t="shared" si="437"/>
        <v>890</v>
      </c>
      <c r="N1117" s="32">
        <f>SUM(N1102:N1116)/M1117</f>
        <v>0.005214985529</v>
      </c>
    </row>
    <row r="1118">
      <c r="A1118" s="33" t="s">
        <v>36</v>
      </c>
      <c r="B1118" s="87" t="s">
        <v>563</v>
      </c>
      <c r="C1118" s="87">
        <v>301.0</v>
      </c>
      <c r="D1118" s="87" t="s">
        <v>1496</v>
      </c>
      <c r="E1118" s="87" t="s">
        <v>646</v>
      </c>
      <c r="F1118" s="407">
        <v>40654.0</v>
      </c>
      <c r="G1118" s="407">
        <v>41389.0</v>
      </c>
      <c r="H1118" s="407">
        <v>41389.0</v>
      </c>
      <c r="I1118" s="407">
        <v>44774.0</v>
      </c>
      <c r="J1118" s="408">
        <v>19.99</v>
      </c>
      <c r="K1118" s="408">
        <v>19.99</v>
      </c>
      <c r="L1118" s="408">
        <f t="shared" ref="L1118:L1121" si="438">J1118-K1118</f>
        <v>0</v>
      </c>
      <c r="M1118" s="87">
        <v>1.0</v>
      </c>
      <c r="N1118" s="408">
        <f t="shared" ref="N1118:N1121" si="439">K1118/M1118</f>
        <v>19.99</v>
      </c>
    </row>
    <row r="1119">
      <c r="A1119" s="33" t="s">
        <v>36</v>
      </c>
      <c r="B1119" s="87"/>
      <c r="C1119" s="87">
        <v>261.0</v>
      </c>
      <c r="D1119" s="87" t="s">
        <v>1528</v>
      </c>
      <c r="E1119" s="87" t="s">
        <v>646</v>
      </c>
      <c r="F1119" s="407">
        <v>41383.0</v>
      </c>
      <c r="G1119" s="407">
        <v>44105.0</v>
      </c>
      <c r="H1119" s="407">
        <v>44257.0</v>
      </c>
      <c r="I1119" s="407">
        <v>44257.0</v>
      </c>
      <c r="J1119" s="408">
        <v>59.99</v>
      </c>
      <c r="K1119" s="408">
        <v>9.59</v>
      </c>
      <c r="L1119" s="408">
        <f t="shared" si="438"/>
        <v>50.4</v>
      </c>
      <c r="M1119" s="87">
        <v>2.0</v>
      </c>
      <c r="N1119" s="408">
        <f t="shared" si="439"/>
        <v>4.795</v>
      </c>
    </row>
    <row r="1120">
      <c r="A1120" s="87" t="s">
        <v>36</v>
      </c>
      <c r="B1120" s="87"/>
      <c r="C1120" s="87">
        <v>740.0</v>
      </c>
      <c r="D1120" s="87" t="s">
        <v>1569</v>
      </c>
      <c r="E1120" s="87" t="s">
        <v>31</v>
      </c>
      <c r="F1120" s="407">
        <v>42108.0</v>
      </c>
      <c r="G1120" s="407">
        <v>44334.0</v>
      </c>
      <c r="H1120" s="407">
        <v>44334.0</v>
      </c>
      <c r="I1120" s="407">
        <v>44334.0</v>
      </c>
      <c r="J1120" s="408">
        <v>19.99</v>
      </c>
      <c r="K1120" s="408">
        <v>0.0</v>
      </c>
      <c r="L1120" s="408">
        <f t="shared" si="438"/>
        <v>19.99</v>
      </c>
      <c r="M1120" s="87">
        <v>1.0</v>
      </c>
      <c r="N1120" s="408">
        <f t="shared" si="439"/>
        <v>0</v>
      </c>
    </row>
    <row r="1121">
      <c r="A1121" s="87" t="s">
        <v>36</v>
      </c>
      <c r="B1121" s="87"/>
      <c r="C1121" s="87">
        <v>663.0</v>
      </c>
      <c r="D1121" s="87" t="s">
        <v>1592</v>
      </c>
      <c r="E1121" s="87" t="s">
        <v>31</v>
      </c>
      <c r="F1121" s="407">
        <v>42874.0</v>
      </c>
      <c r="G1121" s="407">
        <v>44839.0</v>
      </c>
      <c r="H1121" s="407">
        <v>44839.0</v>
      </c>
      <c r="I1121" s="407">
        <v>44839.0</v>
      </c>
      <c r="J1121" s="408">
        <v>19.99</v>
      </c>
      <c r="K1121" s="408">
        <v>0.0</v>
      </c>
      <c r="L1121" s="408">
        <f t="shared" si="438"/>
        <v>19.99</v>
      </c>
      <c r="M1121" s="87">
        <v>1.0</v>
      </c>
      <c r="N1121" s="408">
        <f t="shared" si="439"/>
        <v>0</v>
      </c>
    </row>
    <row r="1122">
      <c r="A1122" s="30"/>
      <c r="B1122" s="30"/>
      <c r="C1122" s="346"/>
      <c r="D1122" s="30"/>
      <c r="E1122" s="30"/>
      <c r="F1122" s="31"/>
      <c r="G1122" s="31"/>
      <c r="H1122" s="31"/>
      <c r="I1122" s="31"/>
      <c r="J1122" s="32">
        <f t="shared" ref="J1122:M1122" si="440">SUM(J1118:J1121)</f>
        <v>119.96</v>
      </c>
      <c r="K1122" s="32">
        <f t="shared" si="440"/>
        <v>29.58</v>
      </c>
      <c r="L1122" s="32">
        <f t="shared" si="440"/>
        <v>90.38</v>
      </c>
      <c r="M1122" s="30">
        <f t="shared" si="440"/>
        <v>5</v>
      </c>
      <c r="N1122" s="32">
        <f>SUM(N1118:N1121)/M1122</f>
        <v>4.957</v>
      </c>
    </row>
    <row r="1123">
      <c r="A1123" s="87" t="s">
        <v>36</v>
      </c>
      <c r="B1123" s="87" t="s">
        <v>564</v>
      </c>
      <c r="C1123" s="87">
        <v>472.0</v>
      </c>
      <c r="D1123" s="33" t="s">
        <v>1549</v>
      </c>
      <c r="E1123" s="33" t="s">
        <v>668</v>
      </c>
      <c r="F1123" s="34">
        <v>41948.0</v>
      </c>
      <c r="G1123" s="34">
        <v>44190.0</v>
      </c>
      <c r="H1123" s="34">
        <v>44191.0</v>
      </c>
      <c r="I1123" s="34">
        <v>44485.0</v>
      </c>
      <c r="J1123" s="35">
        <v>14.99</v>
      </c>
      <c r="K1123" s="35">
        <v>0.0</v>
      </c>
      <c r="L1123" s="35">
        <f t="shared" ref="L1123:L1125" si="441">J1123-K1123</f>
        <v>14.99</v>
      </c>
      <c r="M1123" s="33">
        <v>12.0</v>
      </c>
      <c r="N1123" s="35">
        <f t="shared" ref="N1123:N1125" si="442">K1123/M1123</f>
        <v>0</v>
      </c>
    </row>
    <row r="1124">
      <c r="A1124" s="87" t="s">
        <v>36</v>
      </c>
      <c r="B1124" s="87" t="s">
        <v>565</v>
      </c>
      <c r="C1124" s="87">
        <v>767.0</v>
      </c>
      <c r="D1124" s="33" t="s">
        <v>1578</v>
      </c>
      <c r="E1124" s="33" t="s">
        <v>31</v>
      </c>
      <c r="F1124" s="34">
        <v>42521.0</v>
      </c>
      <c r="G1124" s="34">
        <v>42954.0</v>
      </c>
      <c r="H1124" s="34">
        <v>44856.0</v>
      </c>
      <c r="I1124" s="34">
        <v>44858.0</v>
      </c>
      <c r="J1124" s="35">
        <v>9.99</v>
      </c>
      <c r="K1124" s="35">
        <v>4.99</v>
      </c>
      <c r="L1124" s="35">
        <f t="shared" si="441"/>
        <v>5</v>
      </c>
      <c r="M1124" s="33">
        <v>15.0</v>
      </c>
      <c r="N1124" s="35">
        <f t="shared" si="442"/>
        <v>0.3326666667</v>
      </c>
    </row>
    <row r="1125">
      <c r="A1125" s="87" t="s">
        <v>36</v>
      </c>
      <c r="B1125" s="87"/>
      <c r="C1125" s="87">
        <v>768.0</v>
      </c>
      <c r="D1125" s="87" t="s">
        <v>1674</v>
      </c>
      <c r="E1125" s="33" t="s">
        <v>31</v>
      </c>
      <c r="F1125" s="34">
        <v>45119.0</v>
      </c>
      <c r="G1125" s="34">
        <v>45495.0</v>
      </c>
      <c r="H1125" s="34">
        <v>45495.0</v>
      </c>
      <c r="I1125" s="34">
        <v>45495.0</v>
      </c>
      <c r="J1125" s="35">
        <v>23.99</v>
      </c>
      <c r="K1125" s="35">
        <v>4.59</v>
      </c>
      <c r="L1125" s="35">
        <f t="shared" si="441"/>
        <v>19.4</v>
      </c>
      <c r="M1125" s="33">
        <v>1.0</v>
      </c>
      <c r="N1125" s="35">
        <f t="shared" si="442"/>
        <v>4.59</v>
      </c>
    </row>
    <row r="1126">
      <c r="A1126" s="30"/>
      <c r="B1126" s="30"/>
      <c r="C1126" s="346"/>
      <c r="D1126" s="30"/>
      <c r="E1126" s="30"/>
      <c r="F1126" s="31"/>
      <c r="G1126" s="31"/>
      <c r="H1126" s="31"/>
      <c r="I1126" s="31"/>
      <c r="J1126" s="32">
        <f t="shared" ref="J1126:M1126" si="443">SUM(J1124:J1125)</f>
        <v>33.98</v>
      </c>
      <c r="K1126" s="32">
        <f t="shared" si="443"/>
        <v>9.58</v>
      </c>
      <c r="L1126" s="32">
        <f t="shared" si="443"/>
        <v>24.4</v>
      </c>
      <c r="M1126" s="30">
        <f t="shared" si="443"/>
        <v>16</v>
      </c>
      <c r="N1126" s="32">
        <f>SUM(N1124:N1125)/M1126</f>
        <v>0.3076666667</v>
      </c>
    </row>
    <row r="1127">
      <c r="A1127" s="33" t="s">
        <v>36</v>
      </c>
      <c r="B1127" s="87" t="s">
        <v>566</v>
      </c>
      <c r="C1127" s="87">
        <v>318.0</v>
      </c>
      <c r="D1127" s="33" t="s">
        <v>1495</v>
      </c>
      <c r="E1127" s="33" t="s">
        <v>646</v>
      </c>
      <c r="F1127" s="34">
        <v>40627.0</v>
      </c>
      <c r="G1127" s="34">
        <v>44091.0</v>
      </c>
      <c r="H1127" s="34">
        <v>45122.0</v>
      </c>
      <c r="I1127" s="34">
        <v>45127.0</v>
      </c>
      <c r="J1127" s="35">
        <v>14.99</v>
      </c>
      <c r="K1127" s="35">
        <v>7.5</v>
      </c>
      <c r="L1127" s="35">
        <f t="shared" ref="L1127:L1130" si="444">J1127-K1127</f>
        <v>7.49</v>
      </c>
      <c r="M1127" s="33">
        <v>20.0</v>
      </c>
      <c r="N1127" s="35">
        <f t="shared" ref="N1127:N1130" si="445">K1127/M1127</f>
        <v>0.375</v>
      </c>
    </row>
    <row r="1128">
      <c r="A1128" s="87" t="s">
        <v>36</v>
      </c>
      <c r="B1128" s="87" t="s">
        <v>567</v>
      </c>
      <c r="C1128" s="87">
        <v>469.0</v>
      </c>
      <c r="D1128" s="87" t="s">
        <v>1562</v>
      </c>
      <c r="E1128" s="87" t="s">
        <v>668</v>
      </c>
      <c r="F1128" s="34">
        <v>43894.0</v>
      </c>
      <c r="G1128" s="34">
        <v>43894.0</v>
      </c>
      <c r="H1128" s="34">
        <v>43894.0</v>
      </c>
      <c r="I1128" s="34">
        <v>45007.0</v>
      </c>
      <c r="J1128" s="35">
        <v>4.99</v>
      </c>
      <c r="K1128" s="35">
        <v>4.99</v>
      </c>
      <c r="L1128" s="35">
        <f t="shared" si="444"/>
        <v>0</v>
      </c>
      <c r="M1128" s="33">
        <v>3.0</v>
      </c>
      <c r="N1128" s="35">
        <f t="shared" si="445"/>
        <v>1.663333333</v>
      </c>
    </row>
    <row r="1129">
      <c r="A1129" s="33" t="s">
        <v>36</v>
      </c>
      <c r="B1129" s="87" t="s">
        <v>568</v>
      </c>
      <c r="C1129" s="87">
        <v>360.0</v>
      </c>
      <c r="D1129" s="33" t="s">
        <v>1539</v>
      </c>
      <c r="E1129" s="33" t="s">
        <v>646</v>
      </c>
      <c r="F1129" s="34">
        <v>41705.0</v>
      </c>
      <c r="G1129" s="34">
        <v>43081.0</v>
      </c>
      <c r="H1129" s="34">
        <v>43088.0</v>
      </c>
      <c r="I1129" s="34">
        <v>44121.0</v>
      </c>
      <c r="J1129" s="35">
        <v>29.99</v>
      </c>
      <c r="K1129" s="35">
        <v>0.0</v>
      </c>
      <c r="L1129" s="35">
        <f t="shared" si="444"/>
        <v>29.99</v>
      </c>
      <c r="M1129" s="33">
        <v>44.0</v>
      </c>
      <c r="N1129" s="35">
        <f t="shared" si="445"/>
        <v>0</v>
      </c>
    </row>
    <row r="1130">
      <c r="A1130" s="87" t="s">
        <v>36</v>
      </c>
      <c r="B1130" s="87"/>
      <c r="C1130" s="406">
        <v>881.0</v>
      </c>
      <c r="D1130" s="33" t="s">
        <v>1625</v>
      </c>
      <c r="E1130" s="33" t="s">
        <v>31</v>
      </c>
      <c r="F1130" s="34">
        <v>43763.0</v>
      </c>
      <c r="G1130" s="34">
        <v>44960.0</v>
      </c>
      <c r="H1130" s="34">
        <v>45581.0</v>
      </c>
      <c r="I1130" s="34">
        <v>45583.0</v>
      </c>
      <c r="J1130" s="35">
        <v>59.99</v>
      </c>
      <c r="K1130" s="35">
        <v>19.79</v>
      </c>
      <c r="L1130" s="35">
        <f t="shared" si="444"/>
        <v>40.2</v>
      </c>
      <c r="M1130" s="87">
        <v>2.0</v>
      </c>
      <c r="N1130" s="35">
        <f t="shared" si="445"/>
        <v>9.895</v>
      </c>
    </row>
    <row r="1131">
      <c r="A1131" s="30"/>
      <c r="B1131" s="30"/>
      <c r="C1131" s="346"/>
      <c r="D1131" s="30"/>
      <c r="E1131" s="30"/>
      <c r="F1131" s="31"/>
      <c r="G1131" s="31"/>
      <c r="H1131" s="31"/>
      <c r="I1131" s="31"/>
      <c r="J1131" s="32">
        <f t="shared" ref="J1131:M1131" si="446">SUM(J1129:J1130)</f>
        <v>89.98</v>
      </c>
      <c r="K1131" s="32">
        <f t="shared" si="446"/>
        <v>19.79</v>
      </c>
      <c r="L1131" s="32">
        <f t="shared" si="446"/>
        <v>70.19</v>
      </c>
      <c r="M1131" s="30">
        <f t="shared" si="446"/>
        <v>46</v>
      </c>
      <c r="N1131" s="32">
        <f>SUM(N1129:N1130)/M1131</f>
        <v>0.2151086957</v>
      </c>
    </row>
    <row r="1132">
      <c r="A1132" s="87" t="s">
        <v>36</v>
      </c>
      <c r="B1132" s="87" t="s">
        <v>569</v>
      </c>
      <c r="C1132" s="87">
        <v>38.0</v>
      </c>
      <c r="D1132" s="87" t="s">
        <v>1426</v>
      </c>
      <c r="E1132" s="87" t="s">
        <v>35</v>
      </c>
      <c r="F1132" s="407">
        <v>35691.0</v>
      </c>
      <c r="G1132" s="407">
        <v>40538.0</v>
      </c>
      <c r="H1132" s="407">
        <v>40538.0</v>
      </c>
      <c r="I1132" s="407">
        <v>40538.0</v>
      </c>
      <c r="J1132" s="408">
        <v>4.99</v>
      </c>
      <c r="K1132" s="408">
        <v>4.99</v>
      </c>
      <c r="L1132" s="408">
        <f t="shared" ref="L1132:L1136" si="447">J1132-K1132</f>
        <v>0</v>
      </c>
      <c r="M1132" s="87">
        <v>25.0</v>
      </c>
      <c r="N1132" s="408">
        <f t="shared" ref="N1132:N1136" si="448">K1132/M1132</f>
        <v>0.1996</v>
      </c>
    </row>
    <row r="1133">
      <c r="A1133" s="87" t="s">
        <v>36</v>
      </c>
      <c r="B1133" s="87"/>
      <c r="C1133" s="87">
        <v>39.0</v>
      </c>
      <c r="D1133" s="87" t="s">
        <v>1430</v>
      </c>
      <c r="E1133" s="87" t="s">
        <v>35</v>
      </c>
      <c r="F1133" s="407">
        <v>36126.0</v>
      </c>
      <c r="G1133" s="407">
        <v>40696.0</v>
      </c>
      <c r="H1133" s="407">
        <v>40696.0</v>
      </c>
      <c r="I1133" s="407">
        <v>40696.0</v>
      </c>
      <c r="J1133" s="408">
        <v>4.99</v>
      </c>
      <c r="K1133" s="408">
        <v>4.99</v>
      </c>
      <c r="L1133" s="408">
        <f t="shared" si="447"/>
        <v>0</v>
      </c>
      <c r="M1133" s="87">
        <v>30.0</v>
      </c>
      <c r="N1133" s="408">
        <f t="shared" si="448"/>
        <v>0.1663333333</v>
      </c>
    </row>
    <row r="1134">
      <c r="A1134" s="33" t="s">
        <v>36</v>
      </c>
      <c r="B1134" s="87"/>
      <c r="C1134" s="87">
        <v>312.0</v>
      </c>
      <c r="D1134" s="87" t="s">
        <v>1507</v>
      </c>
      <c r="E1134" s="87" t="s">
        <v>646</v>
      </c>
      <c r="F1134" s="407">
        <v>40898.0</v>
      </c>
      <c r="G1134" s="407">
        <v>40929.0</v>
      </c>
      <c r="H1134" s="407">
        <v>40929.0</v>
      </c>
      <c r="I1134" s="407">
        <v>41309.0</v>
      </c>
      <c r="J1134" s="408">
        <v>12.99</v>
      </c>
      <c r="K1134" s="408">
        <v>12.99</v>
      </c>
      <c r="L1134" s="408">
        <f t="shared" si="447"/>
        <v>0</v>
      </c>
      <c r="M1134" s="87">
        <v>45.0</v>
      </c>
      <c r="N1134" s="408">
        <f t="shared" si="448"/>
        <v>0.2886666667</v>
      </c>
    </row>
    <row r="1135">
      <c r="A1135" s="33" t="s">
        <v>36</v>
      </c>
      <c r="B1135" s="87"/>
      <c r="C1135" s="87">
        <v>311.0</v>
      </c>
      <c r="D1135" s="87" t="s">
        <v>1522</v>
      </c>
      <c r="E1135" s="87" t="s">
        <v>646</v>
      </c>
      <c r="F1135" s="407">
        <v>41262.0</v>
      </c>
      <c r="G1135" s="407">
        <v>41305.0</v>
      </c>
      <c r="H1135" s="407">
        <v>41305.0</v>
      </c>
      <c r="I1135" s="407">
        <v>44760.0</v>
      </c>
      <c r="J1135" s="408">
        <v>8.99</v>
      </c>
      <c r="K1135" s="408">
        <v>8.99</v>
      </c>
      <c r="L1135" s="408">
        <f t="shared" si="447"/>
        <v>0</v>
      </c>
      <c r="M1135" s="87">
        <v>30.0</v>
      </c>
      <c r="N1135" s="408">
        <f t="shared" si="448"/>
        <v>0.2996666667</v>
      </c>
    </row>
    <row r="1136">
      <c r="A1136" s="87" t="s">
        <v>36</v>
      </c>
      <c r="B1136" s="87"/>
      <c r="C1136" s="87">
        <v>759.0</v>
      </c>
      <c r="D1136" s="87" t="s">
        <v>1653</v>
      </c>
      <c r="E1136" s="87" t="s">
        <v>31</v>
      </c>
      <c r="F1136" s="407">
        <v>44292.0</v>
      </c>
      <c r="G1136" s="407">
        <v>44292.0</v>
      </c>
      <c r="H1136" s="407">
        <v>44307.0</v>
      </c>
      <c r="I1136" s="407">
        <v>44340.0</v>
      </c>
      <c r="J1136" s="408">
        <v>49.99</v>
      </c>
      <c r="K1136" s="408">
        <v>49.99</v>
      </c>
      <c r="L1136" s="408">
        <f t="shared" si="447"/>
        <v>0</v>
      </c>
      <c r="M1136" s="87">
        <v>8.0</v>
      </c>
      <c r="N1136" s="408">
        <f t="shared" si="448"/>
        <v>6.24875</v>
      </c>
    </row>
    <row r="1137">
      <c r="A1137" s="30"/>
      <c r="B1137" s="30"/>
      <c r="C1137" s="346"/>
      <c r="D1137" s="30"/>
      <c r="E1137" s="30"/>
      <c r="F1137" s="31"/>
      <c r="G1137" s="31"/>
      <c r="H1137" s="31"/>
      <c r="I1137" s="31"/>
      <c r="J1137" s="32">
        <f t="shared" ref="J1137:M1137" si="449">SUM(J1132:J1136)</f>
        <v>81.95</v>
      </c>
      <c r="K1137" s="32">
        <f t="shared" si="449"/>
        <v>81.95</v>
      </c>
      <c r="L1137" s="32">
        <f t="shared" si="449"/>
        <v>0</v>
      </c>
      <c r="M1137" s="30">
        <f t="shared" si="449"/>
        <v>138</v>
      </c>
      <c r="N1137" s="32">
        <f>SUM(N1132:N1136)/M1137</f>
        <v>0.05219577295</v>
      </c>
    </row>
    <row r="1138">
      <c r="A1138" s="87" t="s">
        <v>36</v>
      </c>
      <c r="B1138" s="87" t="s">
        <v>570</v>
      </c>
      <c r="C1138" s="87">
        <v>431.0</v>
      </c>
      <c r="D1138" s="33" t="s">
        <v>1550</v>
      </c>
      <c r="E1138" s="33" t="s">
        <v>668</v>
      </c>
      <c r="F1138" s="34">
        <v>42018.0</v>
      </c>
      <c r="G1138" s="34">
        <v>42036.0</v>
      </c>
      <c r="H1138" s="34">
        <v>42193.0</v>
      </c>
      <c r="I1138" s="34">
        <v>44948.0</v>
      </c>
      <c r="J1138" s="35">
        <v>0.0</v>
      </c>
      <c r="K1138" s="35">
        <v>0.0</v>
      </c>
      <c r="L1138" s="35">
        <f t="shared" ref="L1138:L1141" si="450">J1138-K1138</f>
        <v>0</v>
      </c>
      <c r="M1138" s="33">
        <v>10.0</v>
      </c>
      <c r="N1138" s="35">
        <f t="shared" ref="N1138:N1141" si="451">K1138/M1138</f>
        <v>0</v>
      </c>
    </row>
    <row r="1139">
      <c r="A1139" s="87" t="s">
        <v>36</v>
      </c>
      <c r="B1139" s="87" t="s">
        <v>571</v>
      </c>
      <c r="C1139" s="206">
        <v>710.0</v>
      </c>
      <c r="D1139" s="86" t="s">
        <v>1626</v>
      </c>
      <c r="E1139" s="86" t="s">
        <v>31</v>
      </c>
      <c r="F1139" s="34">
        <v>43763.0</v>
      </c>
      <c r="G1139" s="34">
        <v>43717.0</v>
      </c>
      <c r="H1139" s="34">
        <v>43764.0</v>
      </c>
      <c r="I1139" s="34">
        <v>44132.0</v>
      </c>
      <c r="J1139" s="35">
        <v>29.99</v>
      </c>
      <c r="K1139" s="35">
        <v>29.99</v>
      </c>
      <c r="L1139" s="35">
        <f t="shared" si="450"/>
        <v>0</v>
      </c>
      <c r="M1139" s="33">
        <v>29.0</v>
      </c>
      <c r="N1139" s="35">
        <f t="shared" si="451"/>
        <v>1.034137931</v>
      </c>
    </row>
    <row r="1140">
      <c r="A1140" s="87" t="s">
        <v>36</v>
      </c>
      <c r="B1140" s="87" t="s">
        <v>572</v>
      </c>
      <c r="C1140" s="87">
        <v>974.0</v>
      </c>
      <c r="D1140" s="87" t="s">
        <v>1680</v>
      </c>
      <c r="E1140" s="33" t="s">
        <v>663</v>
      </c>
      <c r="F1140" s="34">
        <v>42656.0</v>
      </c>
      <c r="G1140" s="34">
        <v>43475.0</v>
      </c>
      <c r="H1140" s="34">
        <v>43475.0</v>
      </c>
      <c r="I1140" s="34">
        <v>43475.0</v>
      </c>
      <c r="J1140" s="35">
        <v>19.99</v>
      </c>
      <c r="K1140" s="35">
        <v>19.99</v>
      </c>
      <c r="L1140" s="35">
        <f t="shared" si="450"/>
        <v>0</v>
      </c>
      <c r="M1140" s="33">
        <v>4.0</v>
      </c>
      <c r="N1140" s="35">
        <f t="shared" si="451"/>
        <v>4.9975</v>
      </c>
    </row>
    <row r="1141">
      <c r="A1141" s="87" t="s">
        <v>36</v>
      </c>
      <c r="B1141" s="87"/>
      <c r="C1141" s="87">
        <v>987.0</v>
      </c>
      <c r="D1141" s="33" t="s">
        <v>1695</v>
      </c>
      <c r="E1141" s="33" t="s">
        <v>663</v>
      </c>
      <c r="F1141" s="34">
        <v>43200.0</v>
      </c>
      <c r="G1141" s="34">
        <v>43475.0</v>
      </c>
      <c r="H1141" s="34">
        <v>43475.0</v>
      </c>
      <c r="I1141" s="34">
        <v>43475.0</v>
      </c>
      <c r="J1141" s="35">
        <v>29.99</v>
      </c>
      <c r="K1141" s="35">
        <v>29.99</v>
      </c>
      <c r="L1141" s="35">
        <f t="shared" si="450"/>
        <v>0</v>
      </c>
      <c r="M1141" s="33">
        <v>1.0</v>
      </c>
      <c r="N1141" s="35">
        <f t="shared" si="451"/>
        <v>29.99</v>
      </c>
    </row>
    <row r="1142">
      <c r="A1142" s="30"/>
      <c r="B1142" s="30"/>
      <c r="C1142" s="346"/>
      <c r="D1142" s="30"/>
      <c r="E1142" s="30"/>
      <c r="F1142" s="31"/>
      <c r="G1142" s="31"/>
      <c r="H1142" s="31"/>
      <c r="I1142" s="31"/>
      <c r="J1142" s="32">
        <f t="shared" ref="J1142:M1142" si="452">SUM(J1140:J1141)</f>
        <v>49.98</v>
      </c>
      <c r="K1142" s="32">
        <f t="shared" si="452"/>
        <v>49.98</v>
      </c>
      <c r="L1142" s="32">
        <f t="shared" si="452"/>
        <v>0</v>
      </c>
      <c r="M1142" s="30">
        <f t="shared" si="452"/>
        <v>5</v>
      </c>
      <c r="N1142" s="32">
        <f>SUM(N1140:N1141)/M1142</f>
        <v>6.9975</v>
      </c>
    </row>
    <row r="1143">
      <c r="A1143" s="206" t="s">
        <v>36</v>
      </c>
      <c r="B1143" s="87" t="s">
        <v>573</v>
      </c>
      <c r="C1143" s="87">
        <v>86.0</v>
      </c>
      <c r="D1143" s="87" t="s">
        <v>1452</v>
      </c>
      <c r="E1143" s="87" t="s">
        <v>44</v>
      </c>
      <c r="F1143" s="34">
        <v>38527.0</v>
      </c>
      <c r="G1143" s="34">
        <v>42832.0</v>
      </c>
      <c r="H1143" s="34">
        <v>42832.0</v>
      </c>
      <c r="I1143" s="34">
        <v>44076.0</v>
      </c>
      <c r="J1143" s="35">
        <v>19.99</v>
      </c>
      <c r="K1143" s="35">
        <v>7.99</v>
      </c>
      <c r="L1143" s="35">
        <f t="shared" ref="L1143:L1144" si="453">J1143-K1143</f>
        <v>12</v>
      </c>
      <c r="M1143" s="33">
        <v>18.0</v>
      </c>
      <c r="N1143" s="35">
        <f t="shared" ref="N1143:N1144" si="454">K1143/M1143</f>
        <v>0.4438888889</v>
      </c>
    </row>
    <row r="1144">
      <c r="A1144" s="206" t="s">
        <v>36</v>
      </c>
      <c r="B1144" s="87"/>
      <c r="C1144" s="87">
        <v>87.0</v>
      </c>
      <c r="D1144" s="87" t="s">
        <v>1461</v>
      </c>
      <c r="E1144" s="87" t="s">
        <v>44</v>
      </c>
      <c r="F1144" s="34">
        <v>39010.0</v>
      </c>
      <c r="G1144" s="34">
        <v>42832.0</v>
      </c>
      <c r="H1144" s="34">
        <v>43095.0</v>
      </c>
      <c r="I1144" s="34">
        <v>44083.0</v>
      </c>
      <c r="J1144" s="35">
        <v>19.99</v>
      </c>
      <c r="K1144" s="35">
        <v>7.99</v>
      </c>
      <c r="L1144" s="35">
        <f t="shared" si="453"/>
        <v>12</v>
      </c>
      <c r="M1144" s="33">
        <v>23.0</v>
      </c>
      <c r="N1144" s="35">
        <f t="shared" si="454"/>
        <v>0.3473913043</v>
      </c>
    </row>
    <row r="1145">
      <c r="A1145" s="30"/>
      <c r="B1145" s="30"/>
      <c r="C1145" s="346"/>
      <c r="D1145" s="30"/>
      <c r="E1145" s="30"/>
      <c r="F1145" s="31"/>
      <c r="G1145" s="31"/>
      <c r="H1145" s="31"/>
      <c r="I1145" s="31"/>
      <c r="J1145" s="32">
        <f t="shared" ref="J1145:M1145" si="455">SUM(J1143:J1144)</f>
        <v>39.98</v>
      </c>
      <c r="K1145" s="32">
        <f t="shared" si="455"/>
        <v>15.98</v>
      </c>
      <c r="L1145" s="32">
        <f t="shared" si="455"/>
        <v>24</v>
      </c>
      <c r="M1145" s="30">
        <f t="shared" si="455"/>
        <v>41</v>
      </c>
      <c r="N1145" s="32">
        <f>SUM(N1143:N1144)/M1145</f>
        <v>0.01929951691</v>
      </c>
    </row>
    <row r="1146">
      <c r="A1146" s="206" t="s">
        <v>36</v>
      </c>
      <c r="B1146" s="87" t="s">
        <v>574</v>
      </c>
      <c r="C1146" s="87">
        <v>139.0</v>
      </c>
      <c r="D1146" s="33" t="s">
        <v>1464</v>
      </c>
      <c r="E1146" s="33" t="s">
        <v>44</v>
      </c>
      <c r="F1146" s="34">
        <v>39325.0</v>
      </c>
      <c r="G1146" s="34">
        <v>44300.0</v>
      </c>
      <c r="H1146" s="34">
        <v>44300.0</v>
      </c>
      <c r="I1146" s="34">
        <v>44300.0</v>
      </c>
      <c r="J1146" s="35">
        <v>9.99</v>
      </c>
      <c r="K1146" s="35">
        <v>9.99</v>
      </c>
      <c r="L1146" s="35">
        <f t="shared" ref="L1146:L1149" si="456">J1146-K1146</f>
        <v>0</v>
      </c>
      <c r="M1146" s="33">
        <v>1.0</v>
      </c>
      <c r="N1146" s="35">
        <f t="shared" ref="N1146:N1149" si="457">K1146/M1146</f>
        <v>9.99</v>
      </c>
    </row>
    <row r="1147">
      <c r="A1147" s="87" t="s">
        <v>36</v>
      </c>
      <c r="B1147" s="87" t="s">
        <v>575</v>
      </c>
      <c r="C1147" s="87">
        <v>504.0</v>
      </c>
      <c r="D1147" s="33" t="s">
        <v>1584</v>
      </c>
      <c r="E1147" s="33" t="s">
        <v>31</v>
      </c>
      <c r="F1147" s="34">
        <v>42605.0</v>
      </c>
      <c r="G1147" s="34">
        <v>44180.0</v>
      </c>
      <c r="H1147" s="34">
        <v>44180.0</v>
      </c>
      <c r="I1147" s="34">
        <v>44180.0</v>
      </c>
      <c r="J1147" s="35">
        <v>9.99</v>
      </c>
      <c r="K1147" s="35">
        <v>1.99</v>
      </c>
      <c r="L1147" s="35">
        <f t="shared" si="456"/>
        <v>8</v>
      </c>
      <c r="M1147" s="87">
        <v>2.0</v>
      </c>
      <c r="N1147" s="35">
        <f t="shared" si="457"/>
        <v>0.995</v>
      </c>
    </row>
    <row r="1148">
      <c r="A1148" s="87" t="s">
        <v>36</v>
      </c>
      <c r="B1148" s="87" t="s">
        <v>576</v>
      </c>
      <c r="C1148" s="87">
        <v>599.0</v>
      </c>
      <c r="D1148" s="87" t="s">
        <v>1565</v>
      </c>
      <c r="E1148" s="87" t="s">
        <v>31</v>
      </c>
      <c r="F1148" s="407">
        <v>41800.0</v>
      </c>
      <c r="G1148" s="407">
        <v>42925.0</v>
      </c>
      <c r="H1148" s="407">
        <v>42925.0</v>
      </c>
      <c r="I1148" s="407">
        <v>42925.0</v>
      </c>
      <c r="J1148" s="408">
        <v>7.99</v>
      </c>
      <c r="K1148" s="408">
        <v>1.99</v>
      </c>
      <c r="L1148" s="35">
        <f t="shared" si="456"/>
        <v>6</v>
      </c>
      <c r="M1148" s="87">
        <v>1.0</v>
      </c>
      <c r="N1148" s="35">
        <f t="shared" si="457"/>
        <v>1.99</v>
      </c>
    </row>
    <row r="1149">
      <c r="A1149" s="87" t="s">
        <v>36</v>
      </c>
      <c r="B1149" s="87"/>
      <c r="C1149" s="87">
        <v>548.0</v>
      </c>
      <c r="D1149" s="87" t="s">
        <v>1623</v>
      </c>
      <c r="E1149" s="87" t="s">
        <v>31</v>
      </c>
      <c r="F1149" s="407">
        <v>43746.0</v>
      </c>
      <c r="G1149" s="407">
        <v>43903.0</v>
      </c>
      <c r="H1149" s="407">
        <v>43912.0</v>
      </c>
      <c r="I1149" s="407">
        <v>44375.0</v>
      </c>
      <c r="J1149" s="408">
        <v>29.99</v>
      </c>
      <c r="K1149" s="408">
        <v>23.99</v>
      </c>
      <c r="L1149" s="35">
        <f t="shared" si="456"/>
        <v>6</v>
      </c>
      <c r="M1149" s="87">
        <v>12.0</v>
      </c>
      <c r="N1149" s="35">
        <f t="shared" si="457"/>
        <v>1.999166667</v>
      </c>
    </row>
    <row r="1150">
      <c r="A1150" s="30"/>
      <c r="B1150" s="30"/>
      <c r="C1150" s="346"/>
      <c r="D1150" s="30"/>
      <c r="E1150" s="30"/>
      <c r="F1150" s="31"/>
      <c r="G1150" s="31"/>
      <c r="H1150" s="31"/>
      <c r="I1150" s="31"/>
      <c r="J1150" s="32">
        <f t="shared" ref="J1150:M1150" si="458">SUM(J1148:J1149)</f>
        <v>37.98</v>
      </c>
      <c r="K1150" s="32">
        <f t="shared" si="458"/>
        <v>25.98</v>
      </c>
      <c r="L1150" s="32">
        <f t="shared" si="458"/>
        <v>12</v>
      </c>
      <c r="M1150" s="30">
        <f t="shared" si="458"/>
        <v>13</v>
      </c>
      <c r="N1150" s="32">
        <f>SUM(N1148:N1149)/M1150</f>
        <v>0.3068589744</v>
      </c>
    </row>
    <row r="1151">
      <c r="A1151" s="87" t="s">
        <v>36</v>
      </c>
      <c r="B1151" s="87" t="s">
        <v>577</v>
      </c>
      <c r="C1151" s="87">
        <v>637.0</v>
      </c>
      <c r="D1151" s="33" t="s">
        <v>1645</v>
      </c>
      <c r="E1151" s="33" t="s">
        <v>31</v>
      </c>
      <c r="F1151" s="34">
        <v>44118.0</v>
      </c>
      <c r="G1151" s="34">
        <v>44923.0</v>
      </c>
      <c r="H1151" s="34">
        <v>44945.0</v>
      </c>
      <c r="I1151" s="34">
        <v>44949.0</v>
      </c>
      <c r="J1151" s="35">
        <v>16.99</v>
      </c>
      <c r="K1151" s="35">
        <v>0.0</v>
      </c>
      <c r="L1151" s="35">
        <f t="shared" ref="L1151:L1161" si="459">J1151-K1151</f>
        <v>16.99</v>
      </c>
      <c r="M1151" s="33">
        <v>6.0</v>
      </c>
      <c r="N1151" s="35">
        <f t="shared" ref="N1151:N1161" si="460">K1151/M1151</f>
        <v>0</v>
      </c>
    </row>
    <row r="1152">
      <c r="A1152" s="87" t="s">
        <v>36</v>
      </c>
      <c r="B1152" s="87" t="s">
        <v>578</v>
      </c>
      <c r="C1152" s="87">
        <v>982.0</v>
      </c>
      <c r="D1152" s="33" t="s">
        <v>1692</v>
      </c>
      <c r="E1152" s="33" t="s">
        <v>663</v>
      </c>
      <c r="F1152" s="34">
        <v>43158.0</v>
      </c>
      <c r="G1152" s="34">
        <v>43468.0</v>
      </c>
      <c r="H1152" s="34">
        <v>43543.0</v>
      </c>
      <c r="I1152" s="34">
        <v>43543.0</v>
      </c>
      <c r="J1152" s="35">
        <v>29.99</v>
      </c>
      <c r="K1152" s="35">
        <v>17.99</v>
      </c>
      <c r="L1152" s="35">
        <f t="shared" si="459"/>
        <v>12</v>
      </c>
      <c r="M1152" s="33">
        <v>2.0</v>
      </c>
      <c r="N1152" s="35">
        <f t="shared" si="460"/>
        <v>8.995</v>
      </c>
    </row>
    <row r="1153">
      <c r="A1153" s="87" t="s">
        <v>36</v>
      </c>
      <c r="B1153" s="87" t="s">
        <v>579</v>
      </c>
      <c r="C1153" s="87">
        <v>775.0</v>
      </c>
      <c r="D1153" s="33" t="s">
        <v>1624</v>
      </c>
      <c r="E1153" s="33" t="s">
        <v>31</v>
      </c>
      <c r="F1153" s="34">
        <v>43756.0</v>
      </c>
      <c r="G1153" s="34">
        <v>43964.0</v>
      </c>
      <c r="H1153" s="34">
        <v>44195.0</v>
      </c>
      <c r="I1153" s="34">
        <v>44197.0</v>
      </c>
      <c r="J1153" s="35">
        <v>39.99</v>
      </c>
      <c r="K1153" s="35">
        <v>24.99</v>
      </c>
      <c r="L1153" s="35">
        <f t="shared" si="459"/>
        <v>15</v>
      </c>
      <c r="M1153" s="33">
        <v>65.0</v>
      </c>
      <c r="N1153" s="35">
        <f t="shared" si="460"/>
        <v>0.3844615385</v>
      </c>
    </row>
    <row r="1154">
      <c r="A1154" s="87" t="s">
        <v>36</v>
      </c>
      <c r="B1154" s="87" t="s">
        <v>51</v>
      </c>
      <c r="C1154" s="33">
        <v>799.0</v>
      </c>
      <c r="D1154" s="33" t="s">
        <v>52</v>
      </c>
      <c r="E1154" s="33" t="s">
        <v>31</v>
      </c>
      <c r="F1154" s="34">
        <v>42192.0</v>
      </c>
      <c r="G1154" s="34">
        <v>42754.0</v>
      </c>
      <c r="H1154" s="34">
        <v>42760.0</v>
      </c>
      <c r="I1154" s="34">
        <v>45807.0</v>
      </c>
      <c r="J1154" s="35">
        <v>34.58</v>
      </c>
      <c r="K1154" s="35">
        <v>26.58</v>
      </c>
      <c r="L1154" s="35">
        <f t="shared" si="459"/>
        <v>8</v>
      </c>
      <c r="M1154" s="33">
        <v>252.0</v>
      </c>
      <c r="N1154" s="35">
        <f t="shared" si="460"/>
        <v>0.1054761905</v>
      </c>
    </row>
    <row r="1155">
      <c r="A1155" s="33" t="s">
        <v>36</v>
      </c>
      <c r="B1155" s="33" t="s">
        <v>580</v>
      </c>
      <c r="C1155" s="33">
        <v>1045.0</v>
      </c>
      <c r="D1155" s="33" t="s">
        <v>1710</v>
      </c>
      <c r="E1155" s="33" t="s">
        <v>74</v>
      </c>
      <c r="F1155" s="34">
        <v>45377.0</v>
      </c>
      <c r="G1155" s="34">
        <v>45602.0</v>
      </c>
      <c r="H1155" s="407">
        <v>45651.0</v>
      </c>
      <c r="I1155" s="407">
        <v>45653.0</v>
      </c>
      <c r="J1155" s="86">
        <v>29.99</v>
      </c>
      <c r="K1155" s="86">
        <v>19.49</v>
      </c>
      <c r="L1155" s="86">
        <f t="shared" si="459"/>
        <v>10.5</v>
      </c>
      <c r="M1155" s="87">
        <v>9.0</v>
      </c>
      <c r="N1155" s="35">
        <f t="shared" si="460"/>
        <v>2.165555556</v>
      </c>
    </row>
    <row r="1156">
      <c r="A1156" s="87" t="s">
        <v>36</v>
      </c>
      <c r="B1156" s="87" t="s">
        <v>581</v>
      </c>
      <c r="C1156" s="87">
        <v>341.0</v>
      </c>
      <c r="D1156" s="33" t="s">
        <v>1502</v>
      </c>
      <c r="E1156" s="87" t="s">
        <v>646</v>
      </c>
      <c r="F1156" s="34">
        <v>40835.0</v>
      </c>
      <c r="G1156" s="34">
        <v>42336.0</v>
      </c>
      <c r="H1156" s="34">
        <v>42336.0</v>
      </c>
      <c r="I1156" s="34">
        <v>44944.0</v>
      </c>
      <c r="J1156" s="35">
        <v>7.99</v>
      </c>
      <c r="K1156" s="35">
        <v>7.99</v>
      </c>
      <c r="L1156" s="35">
        <f t="shared" si="459"/>
        <v>0</v>
      </c>
      <c r="M1156" s="33">
        <v>10.0</v>
      </c>
      <c r="N1156" s="35">
        <f t="shared" si="460"/>
        <v>0.799</v>
      </c>
    </row>
    <row r="1157">
      <c r="A1157" s="33" t="s">
        <v>36</v>
      </c>
      <c r="B1157" s="87" t="s">
        <v>582</v>
      </c>
      <c r="C1157" s="87">
        <v>376.0</v>
      </c>
      <c r="D1157" s="33" t="s">
        <v>1529</v>
      </c>
      <c r="E1157" s="33" t="s">
        <v>646</v>
      </c>
      <c r="F1157" s="34">
        <v>41409.0</v>
      </c>
      <c r="G1157" s="34">
        <v>42330.0</v>
      </c>
      <c r="H1157" s="34">
        <v>42330.0</v>
      </c>
      <c r="I1157" s="34">
        <v>44943.0</v>
      </c>
      <c r="J1157" s="35">
        <v>33.98</v>
      </c>
      <c r="K1157" s="35">
        <v>15.49</v>
      </c>
      <c r="L1157" s="35">
        <f t="shared" si="459"/>
        <v>18.49</v>
      </c>
      <c r="M1157" s="33">
        <v>1.0</v>
      </c>
      <c r="N1157" s="35">
        <f t="shared" si="460"/>
        <v>15.49</v>
      </c>
    </row>
    <row r="1158">
      <c r="A1158" s="87" t="s">
        <v>36</v>
      </c>
      <c r="B1158" s="87" t="s">
        <v>583</v>
      </c>
      <c r="C1158" s="87">
        <v>152.0</v>
      </c>
      <c r="D1158" s="33" t="s">
        <v>1466</v>
      </c>
      <c r="E1158" s="33" t="s">
        <v>644</v>
      </c>
      <c r="F1158" s="34">
        <v>38820.0</v>
      </c>
      <c r="G1158" s="34">
        <v>43014.0</v>
      </c>
      <c r="H1158" s="34">
        <v>45476.0</v>
      </c>
      <c r="I1158" s="34">
        <v>45478.0</v>
      </c>
      <c r="J1158" s="35">
        <v>7.99</v>
      </c>
      <c r="K1158" s="35">
        <v>2.99</v>
      </c>
      <c r="L1158" s="35">
        <f t="shared" si="459"/>
        <v>5</v>
      </c>
      <c r="M1158" s="33">
        <v>10.0</v>
      </c>
      <c r="N1158" s="35">
        <f t="shared" si="460"/>
        <v>0.299</v>
      </c>
    </row>
    <row r="1159">
      <c r="A1159" s="87" t="s">
        <v>36</v>
      </c>
      <c r="B1159" s="87" t="s">
        <v>584</v>
      </c>
      <c r="C1159" s="87">
        <v>994.0</v>
      </c>
      <c r="D1159" s="33" t="s">
        <v>1686</v>
      </c>
      <c r="E1159" s="33" t="s">
        <v>663</v>
      </c>
      <c r="F1159" s="34">
        <v>42885.0</v>
      </c>
      <c r="G1159" s="34">
        <v>43472.0</v>
      </c>
      <c r="H1159" s="34">
        <v>43543.0</v>
      </c>
      <c r="I1159" s="34">
        <v>43543.0</v>
      </c>
      <c r="J1159" s="35">
        <v>24.99</v>
      </c>
      <c r="K1159" s="35">
        <v>19.99</v>
      </c>
      <c r="L1159" s="35">
        <f t="shared" si="459"/>
        <v>5</v>
      </c>
      <c r="M1159" s="33">
        <v>1.0</v>
      </c>
      <c r="N1159" s="35">
        <f t="shared" si="460"/>
        <v>19.99</v>
      </c>
    </row>
    <row r="1160">
      <c r="A1160" s="87" t="s">
        <v>36</v>
      </c>
      <c r="B1160" s="87" t="s">
        <v>585</v>
      </c>
      <c r="C1160" s="87">
        <v>501.0</v>
      </c>
      <c r="D1160" s="87" t="s">
        <v>1618</v>
      </c>
      <c r="E1160" s="33" t="s">
        <v>31</v>
      </c>
      <c r="F1160" s="34">
        <v>43500.0</v>
      </c>
      <c r="G1160" s="34">
        <v>44914.0</v>
      </c>
      <c r="H1160" s="34">
        <v>44914.0</v>
      </c>
      <c r="I1160" s="34">
        <v>44914.0</v>
      </c>
      <c r="J1160" s="35">
        <v>0.0</v>
      </c>
      <c r="K1160" s="35">
        <v>0.0</v>
      </c>
      <c r="L1160" s="35">
        <f t="shared" si="459"/>
        <v>0</v>
      </c>
      <c r="M1160" s="33">
        <v>1.0</v>
      </c>
      <c r="N1160" s="35">
        <f t="shared" si="460"/>
        <v>0</v>
      </c>
    </row>
    <row r="1161">
      <c r="A1161" s="87" t="s">
        <v>36</v>
      </c>
      <c r="B1161" s="87"/>
      <c r="C1161" s="406">
        <v>835.0</v>
      </c>
      <c r="D1161" s="33" t="s">
        <v>1630</v>
      </c>
      <c r="E1161" s="33" t="s">
        <v>31</v>
      </c>
      <c r="F1161" s="34">
        <v>43784.0</v>
      </c>
      <c r="G1161" s="34">
        <v>44594.0</v>
      </c>
      <c r="H1161" s="34">
        <v>45522.0</v>
      </c>
      <c r="I1161" s="34">
        <v>45522.0</v>
      </c>
      <c r="J1161" s="35">
        <v>49.99</v>
      </c>
      <c r="K1161" s="35">
        <v>17.49</v>
      </c>
      <c r="L1161" s="35">
        <f t="shared" si="459"/>
        <v>32.5</v>
      </c>
      <c r="M1161" s="33">
        <v>1.0</v>
      </c>
      <c r="N1161" s="35">
        <f t="shared" si="460"/>
        <v>17.49</v>
      </c>
    </row>
    <row r="1162">
      <c r="A1162" s="30"/>
      <c r="B1162" s="30"/>
      <c r="C1162" s="346"/>
      <c r="D1162" s="30"/>
      <c r="E1162" s="30"/>
      <c r="F1162" s="31"/>
      <c r="G1162" s="31"/>
      <c r="H1162" s="31"/>
      <c r="I1162" s="31"/>
      <c r="J1162" s="32">
        <f t="shared" ref="J1162:M1162" si="461">SUM(J1160:J1161)</f>
        <v>49.99</v>
      </c>
      <c r="K1162" s="32">
        <f t="shared" si="461"/>
        <v>17.49</v>
      </c>
      <c r="L1162" s="32">
        <f t="shared" si="461"/>
        <v>32.5</v>
      </c>
      <c r="M1162" s="30">
        <f t="shared" si="461"/>
        <v>2</v>
      </c>
      <c r="N1162" s="32">
        <f>SUM(N1160:N1161)/M1162</f>
        <v>8.745</v>
      </c>
    </row>
    <row r="1163">
      <c r="A1163" s="33" t="s">
        <v>36</v>
      </c>
      <c r="B1163" s="87" t="s">
        <v>586</v>
      </c>
      <c r="C1163" s="87">
        <v>401.0</v>
      </c>
      <c r="D1163" s="33" t="s">
        <v>1742</v>
      </c>
      <c r="E1163" s="33" t="s">
        <v>646</v>
      </c>
      <c r="F1163" s="34">
        <v>41149.0</v>
      </c>
      <c r="G1163" s="34">
        <v>41694.0</v>
      </c>
      <c r="H1163" s="34">
        <v>41694.0</v>
      </c>
      <c r="I1163" s="34">
        <v>44793.0</v>
      </c>
      <c r="J1163" s="35">
        <v>14.99</v>
      </c>
      <c r="K1163" s="35">
        <v>9.99</v>
      </c>
      <c r="L1163" s="35">
        <f t="shared" ref="L1163:L1166" si="462">J1163-K1163</f>
        <v>5</v>
      </c>
      <c r="M1163" s="33">
        <v>12.0</v>
      </c>
      <c r="N1163" s="35">
        <f t="shared" ref="N1163:N1166" si="463">K1163/M1163</f>
        <v>0.8325</v>
      </c>
    </row>
    <row r="1164">
      <c r="A1164" s="206" t="s">
        <v>36</v>
      </c>
      <c r="B1164" s="87" t="s">
        <v>587</v>
      </c>
      <c r="C1164" s="87">
        <v>129.0</v>
      </c>
      <c r="D1164" s="33" t="s">
        <v>1448</v>
      </c>
      <c r="E1164" s="87" t="s">
        <v>44</v>
      </c>
      <c r="F1164" s="34">
        <v>38149.0</v>
      </c>
      <c r="G1164" s="34">
        <v>42950.0</v>
      </c>
      <c r="H1164" s="34">
        <v>42950.0</v>
      </c>
      <c r="I1164" s="34">
        <v>42950.0</v>
      </c>
      <c r="J1164" s="35">
        <v>13.99</v>
      </c>
      <c r="K1164" s="35">
        <v>5.99</v>
      </c>
      <c r="L1164" s="35">
        <f t="shared" si="462"/>
        <v>8</v>
      </c>
      <c r="M1164" s="33">
        <v>1.0</v>
      </c>
      <c r="N1164" s="35">
        <f t="shared" si="463"/>
        <v>5.99</v>
      </c>
    </row>
    <row r="1165">
      <c r="A1165" s="33" t="s">
        <v>36</v>
      </c>
      <c r="B1165" s="87"/>
      <c r="C1165" s="87">
        <v>332.0</v>
      </c>
      <c r="D1165" s="33" t="s">
        <v>1490</v>
      </c>
      <c r="E1165" s="33" t="s">
        <v>646</v>
      </c>
      <c r="F1165" s="34">
        <v>40319.0</v>
      </c>
      <c r="G1165" s="34">
        <v>44091.0</v>
      </c>
      <c r="H1165" s="34">
        <v>44417.0</v>
      </c>
      <c r="I1165" s="34">
        <v>44423.0</v>
      </c>
      <c r="J1165" s="35">
        <v>44.98</v>
      </c>
      <c r="K1165" s="35">
        <v>18.0</v>
      </c>
      <c r="L1165" s="35">
        <f t="shared" si="462"/>
        <v>26.98</v>
      </c>
      <c r="M1165" s="33">
        <v>50.0</v>
      </c>
      <c r="N1165" s="35">
        <f t="shared" si="463"/>
        <v>0.36</v>
      </c>
    </row>
    <row r="1166">
      <c r="A1166" s="87" t="s">
        <v>36</v>
      </c>
      <c r="B1166" s="87"/>
      <c r="C1166" s="87">
        <v>787.0</v>
      </c>
      <c r="D1166" s="33" t="s">
        <v>1611</v>
      </c>
      <c r="E1166" s="33" t="s">
        <v>31</v>
      </c>
      <c r="F1166" s="34">
        <v>43399.0</v>
      </c>
      <c r="G1166" s="34">
        <v>43749.0</v>
      </c>
      <c r="H1166" s="34">
        <v>43822.0</v>
      </c>
      <c r="I1166" s="34">
        <v>43881.0</v>
      </c>
      <c r="J1166" s="35">
        <v>69.99</v>
      </c>
      <c r="K1166" s="35">
        <v>34.99</v>
      </c>
      <c r="L1166" s="35">
        <f t="shared" si="462"/>
        <v>35</v>
      </c>
      <c r="M1166" s="33">
        <v>62.0</v>
      </c>
      <c r="N1166" s="35">
        <f t="shared" si="463"/>
        <v>0.5643548387</v>
      </c>
    </row>
    <row r="1167">
      <c r="A1167" s="30"/>
      <c r="B1167" s="30"/>
      <c r="C1167" s="346"/>
      <c r="D1167" s="30"/>
      <c r="E1167" s="30"/>
      <c r="F1167" s="31"/>
      <c r="G1167" s="31"/>
      <c r="H1167" s="31"/>
      <c r="I1167" s="31"/>
      <c r="J1167" s="32">
        <f t="shared" ref="J1167:M1167" si="464">SUM(J1164:J1166)</f>
        <v>128.96</v>
      </c>
      <c r="K1167" s="32">
        <f t="shared" si="464"/>
        <v>58.98</v>
      </c>
      <c r="L1167" s="32">
        <f t="shared" si="464"/>
        <v>69.98</v>
      </c>
      <c r="M1167" s="30">
        <f t="shared" si="464"/>
        <v>113</v>
      </c>
      <c r="N1167" s="32">
        <f>SUM(N1164:N1166)/M1167</f>
        <v>0.06118898087</v>
      </c>
    </row>
    <row r="1168">
      <c r="A1168" s="87" t="s">
        <v>36</v>
      </c>
      <c r="B1168" s="87" t="s">
        <v>588</v>
      </c>
      <c r="C1168" s="87">
        <v>779.0</v>
      </c>
      <c r="D1168" s="33" t="s">
        <v>1652</v>
      </c>
      <c r="E1168" s="33" t="s">
        <v>31</v>
      </c>
      <c r="F1168" s="34">
        <v>44260.0</v>
      </c>
      <c r="G1168" s="34">
        <v>44708.0</v>
      </c>
      <c r="H1168" s="34">
        <v>44858.0</v>
      </c>
      <c r="I1168" s="34">
        <v>44860.0</v>
      </c>
      <c r="J1168" s="35">
        <v>9.99</v>
      </c>
      <c r="K1168" s="35">
        <v>3.49</v>
      </c>
      <c r="L1168" s="35">
        <f t="shared" ref="L1168:L1169" si="465">J1168-K1168</f>
        <v>6.5</v>
      </c>
      <c r="M1168" s="33">
        <v>8.0</v>
      </c>
      <c r="N1168" s="35">
        <f t="shared" ref="N1168:N1169" si="466">K1168/M1168</f>
        <v>0.43625</v>
      </c>
    </row>
    <row r="1169">
      <c r="A1169" s="87" t="s">
        <v>36</v>
      </c>
      <c r="B1169" s="87"/>
      <c r="C1169" s="87">
        <v>780.0</v>
      </c>
      <c r="D1169" s="33" t="s">
        <v>1671</v>
      </c>
      <c r="E1169" s="87" t="s">
        <v>31</v>
      </c>
      <c r="F1169" s="34">
        <v>45006.0</v>
      </c>
      <c r="G1169" s="34">
        <v>45014.0</v>
      </c>
      <c r="H1169" s="34">
        <v>45015.0</v>
      </c>
      <c r="I1169" s="34">
        <v>45015.0</v>
      </c>
      <c r="J1169" s="35">
        <v>44.99</v>
      </c>
      <c r="K1169" s="35">
        <v>0.0</v>
      </c>
      <c r="L1169" s="35">
        <f t="shared" si="465"/>
        <v>44.99</v>
      </c>
      <c r="M1169" s="87">
        <v>2.0</v>
      </c>
      <c r="N1169" s="35">
        <f t="shared" si="466"/>
        <v>0</v>
      </c>
    </row>
    <row r="1170">
      <c r="A1170" s="30"/>
      <c r="B1170" s="30"/>
      <c r="C1170" s="346"/>
      <c r="D1170" s="30"/>
      <c r="E1170" s="30"/>
      <c r="F1170" s="31"/>
      <c r="G1170" s="31"/>
      <c r="H1170" s="31"/>
      <c r="I1170" s="31"/>
      <c r="J1170" s="32">
        <f t="shared" ref="J1170:M1170" si="467">SUM(J1168:J1169)</f>
        <v>54.98</v>
      </c>
      <c r="K1170" s="32">
        <f t="shared" si="467"/>
        <v>3.49</v>
      </c>
      <c r="L1170" s="32">
        <f t="shared" si="467"/>
        <v>51.49</v>
      </c>
      <c r="M1170" s="30">
        <f t="shared" si="467"/>
        <v>10</v>
      </c>
      <c r="N1170" s="32">
        <f>SUM(N1168:N1169)/M1170</f>
        <v>0.043625</v>
      </c>
    </row>
    <row r="1171">
      <c r="A1171" s="87" t="s">
        <v>36</v>
      </c>
      <c r="B1171" s="87" t="s">
        <v>589</v>
      </c>
      <c r="C1171" s="87">
        <v>936.0</v>
      </c>
      <c r="D1171" s="33" t="s">
        <v>1640</v>
      </c>
      <c r="E1171" s="87" t="s">
        <v>31</v>
      </c>
      <c r="F1171" s="34">
        <v>44092.0</v>
      </c>
      <c r="G1171" s="34">
        <v>44383.0</v>
      </c>
      <c r="H1171" s="34">
        <v>44450.0</v>
      </c>
      <c r="I1171" s="34">
        <v>44451.0</v>
      </c>
      <c r="J1171" s="35">
        <v>39.99</v>
      </c>
      <c r="K1171" s="35">
        <v>0.0</v>
      </c>
      <c r="L1171" s="35">
        <f t="shared" ref="L1171:L1173" si="468">J1171-K1171</f>
        <v>39.99</v>
      </c>
      <c r="M1171" s="33">
        <v>3.0</v>
      </c>
      <c r="N1171" s="35">
        <f t="shared" ref="N1171:N1173" si="469">K1171/M1171</f>
        <v>0</v>
      </c>
    </row>
    <row r="1172">
      <c r="A1172" s="87" t="s">
        <v>36</v>
      </c>
      <c r="B1172" s="87" t="s">
        <v>590</v>
      </c>
      <c r="C1172" s="87">
        <v>442.0</v>
      </c>
      <c r="D1172" s="33" t="s">
        <v>1545</v>
      </c>
      <c r="E1172" s="33" t="s">
        <v>668</v>
      </c>
      <c r="F1172" s="34">
        <v>40961.0</v>
      </c>
      <c r="G1172" s="34">
        <v>42326.0</v>
      </c>
      <c r="H1172" s="34">
        <v>42328.0</v>
      </c>
      <c r="I1172" s="34">
        <v>44955.0</v>
      </c>
      <c r="J1172" s="35">
        <v>14.99</v>
      </c>
      <c r="K1172" s="35">
        <v>14.99</v>
      </c>
      <c r="L1172" s="35">
        <f t="shared" si="468"/>
        <v>0</v>
      </c>
      <c r="M1172" s="33">
        <v>25.0</v>
      </c>
      <c r="N1172" s="35">
        <f t="shared" si="469"/>
        <v>0.5996</v>
      </c>
    </row>
    <row r="1173">
      <c r="A1173" s="87" t="s">
        <v>36</v>
      </c>
      <c r="B1173" s="87"/>
      <c r="C1173" s="87">
        <v>735.0</v>
      </c>
      <c r="D1173" s="87" t="s">
        <v>1678</v>
      </c>
      <c r="E1173" s="87" t="s">
        <v>31</v>
      </c>
      <c r="F1173" s="34">
        <v>45370.0</v>
      </c>
      <c r="G1173" s="34">
        <v>45538.0</v>
      </c>
      <c r="H1173" s="34">
        <v>45538.0</v>
      </c>
      <c r="I1173" s="34">
        <v>45538.0</v>
      </c>
      <c r="J1173" s="86">
        <v>69.99</v>
      </c>
      <c r="K1173" s="86">
        <v>0.0</v>
      </c>
      <c r="L1173" s="35">
        <f t="shared" si="468"/>
        <v>69.99</v>
      </c>
      <c r="M1173" s="33">
        <v>1.0</v>
      </c>
      <c r="N1173" s="35">
        <f t="shared" si="469"/>
        <v>0</v>
      </c>
    </row>
    <row r="1174">
      <c r="A1174" s="30"/>
      <c r="B1174" s="30"/>
      <c r="C1174" s="346"/>
      <c r="D1174" s="30"/>
      <c r="E1174" s="30"/>
      <c r="F1174" s="31"/>
      <c r="G1174" s="31"/>
      <c r="H1174" s="31"/>
      <c r="I1174" s="31"/>
      <c r="J1174" s="32">
        <f t="shared" ref="J1174:M1174" si="470">SUM(J1172:J1173)</f>
        <v>84.98</v>
      </c>
      <c r="K1174" s="32">
        <f t="shared" si="470"/>
        <v>14.99</v>
      </c>
      <c r="L1174" s="32">
        <f t="shared" si="470"/>
        <v>69.99</v>
      </c>
      <c r="M1174" s="30">
        <f t="shared" si="470"/>
        <v>26</v>
      </c>
      <c r="N1174" s="32">
        <f>SUM(N1172:N1173)/M1174</f>
        <v>0.02306153846</v>
      </c>
    </row>
    <row r="1175">
      <c r="A1175" s="206" t="s">
        <v>36</v>
      </c>
      <c r="B1175" s="87" t="s">
        <v>591</v>
      </c>
      <c r="C1175" s="87">
        <v>96.0</v>
      </c>
      <c r="D1175" s="87" t="s">
        <v>1453</v>
      </c>
      <c r="E1175" s="33" t="s">
        <v>44</v>
      </c>
      <c r="F1175" s="34">
        <v>38541.0</v>
      </c>
      <c r="G1175" s="34">
        <v>43014.0</v>
      </c>
      <c r="H1175" s="34">
        <v>45127.0</v>
      </c>
      <c r="I1175" s="34">
        <v>45133.0</v>
      </c>
      <c r="J1175" s="35">
        <v>12.99</v>
      </c>
      <c r="K1175" s="35">
        <v>4.99</v>
      </c>
      <c r="L1175" s="35">
        <f t="shared" ref="L1175:L1179" si="471">J1175-K1175</f>
        <v>8</v>
      </c>
      <c r="M1175" s="33">
        <v>25.0</v>
      </c>
      <c r="N1175" s="35">
        <f t="shared" ref="N1175:N1179" si="472">K1175/M1175</f>
        <v>0.1996</v>
      </c>
    </row>
    <row r="1176">
      <c r="A1176" s="206" t="s">
        <v>36</v>
      </c>
      <c r="B1176" s="87"/>
      <c r="C1176" s="87">
        <v>97.0</v>
      </c>
      <c r="D1176" s="33" t="s">
        <v>1462</v>
      </c>
      <c r="E1176" s="33" t="s">
        <v>44</v>
      </c>
      <c r="F1176" s="34">
        <v>39199.0</v>
      </c>
      <c r="G1176" s="34">
        <v>43014.0</v>
      </c>
      <c r="H1176" s="34">
        <v>45134.0</v>
      </c>
      <c r="I1176" s="34">
        <v>45134.0</v>
      </c>
      <c r="J1176" s="35">
        <v>12.0</v>
      </c>
      <c r="K1176" s="35">
        <v>3.0</v>
      </c>
      <c r="L1176" s="35">
        <f t="shared" si="471"/>
        <v>9</v>
      </c>
      <c r="M1176" s="33">
        <v>5.0</v>
      </c>
      <c r="N1176" s="35">
        <f t="shared" si="472"/>
        <v>0.6</v>
      </c>
    </row>
    <row r="1177">
      <c r="A1177" s="33" t="s">
        <v>36</v>
      </c>
      <c r="B1177" s="87"/>
      <c r="C1177" s="87">
        <v>248.0</v>
      </c>
      <c r="D1177" s="33" t="s">
        <v>1488</v>
      </c>
      <c r="E1177" s="33" t="s">
        <v>646</v>
      </c>
      <c r="F1177" s="34">
        <v>40256.0</v>
      </c>
      <c r="G1177" s="34">
        <v>43014.0</v>
      </c>
      <c r="H1177" s="34">
        <v>43014.0</v>
      </c>
      <c r="I1177" s="34">
        <v>43014.0</v>
      </c>
      <c r="J1177" s="35">
        <v>19.99</v>
      </c>
      <c r="K1177" s="35">
        <v>9.99</v>
      </c>
      <c r="L1177" s="35">
        <f t="shared" si="471"/>
        <v>10</v>
      </c>
      <c r="M1177" s="33">
        <v>1.0</v>
      </c>
      <c r="N1177" s="35">
        <f t="shared" si="472"/>
        <v>9.99</v>
      </c>
    </row>
    <row r="1178">
      <c r="A1178" s="87" t="s">
        <v>36</v>
      </c>
      <c r="B1178" s="87"/>
      <c r="C1178" s="87">
        <v>634.0</v>
      </c>
      <c r="D1178" s="33" t="s">
        <v>1604</v>
      </c>
      <c r="E1178" s="33" t="s">
        <v>31</v>
      </c>
      <c r="F1178" s="34">
        <v>43210.0</v>
      </c>
      <c r="G1178" s="34">
        <v>44334.0</v>
      </c>
      <c r="H1178" s="34">
        <v>44395.0</v>
      </c>
      <c r="I1178" s="34">
        <v>44406.0</v>
      </c>
      <c r="J1178" s="35">
        <v>19.99</v>
      </c>
      <c r="K1178" s="35">
        <v>0.0</v>
      </c>
      <c r="L1178" s="35">
        <f t="shared" si="471"/>
        <v>19.99</v>
      </c>
      <c r="M1178" s="33">
        <v>44.0</v>
      </c>
      <c r="N1178" s="35">
        <f t="shared" si="472"/>
        <v>0</v>
      </c>
    </row>
    <row r="1179">
      <c r="A1179" s="33" t="s">
        <v>36</v>
      </c>
      <c r="B1179" s="33"/>
      <c r="C1179" s="33">
        <v>1048.0</v>
      </c>
      <c r="D1179" s="33" t="s">
        <v>1743</v>
      </c>
      <c r="E1179" s="33" t="s">
        <v>31</v>
      </c>
      <c r="F1179" s="34">
        <v>44874.0</v>
      </c>
      <c r="G1179" s="34">
        <v>45651.0</v>
      </c>
      <c r="H1179" s="34">
        <v>45651.0</v>
      </c>
      <c r="I1179" s="34">
        <v>45651.0</v>
      </c>
      <c r="J1179" s="86">
        <v>79.99</v>
      </c>
      <c r="K1179" s="86">
        <v>0.0</v>
      </c>
      <c r="L1179" s="86">
        <f t="shared" si="471"/>
        <v>79.99</v>
      </c>
      <c r="M1179" s="33">
        <v>1.0</v>
      </c>
      <c r="N1179" s="86">
        <f t="shared" si="472"/>
        <v>0</v>
      </c>
    </row>
    <row r="1180">
      <c r="A1180" s="30"/>
      <c r="B1180" s="30"/>
      <c r="C1180" s="346"/>
      <c r="D1180" s="30"/>
      <c r="E1180" s="30"/>
      <c r="F1180" s="31"/>
      <c r="G1180" s="31"/>
      <c r="H1180" s="31"/>
      <c r="I1180" s="31"/>
      <c r="J1180" s="32">
        <f t="shared" ref="J1180:M1180" si="473">SUM(J1175:J1179)</f>
        <v>144.96</v>
      </c>
      <c r="K1180" s="32">
        <f t="shared" si="473"/>
        <v>17.98</v>
      </c>
      <c r="L1180" s="32">
        <f t="shared" si="473"/>
        <v>126.98</v>
      </c>
      <c r="M1180" s="30">
        <f t="shared" si="473"/>
        <v>76</v>
      </c>
      <c r="N1180" s="32">
        <f>SUM(N1175:N1179)/M1180</f>
        <v>0.1419684211</v>
      </c>
    </row>
    <row r="1181">
      <c r="A1181" s="33" t="s">
        <v>36</v>
      </c>
      <c r="B1181" s="87" t="s">
        <v>592</v>
      </c>
      <c r="C1181" s="87">
        <v>190.0</v>
      </c>
      <c r="D1181" s="33" t="s">
        <v>1744</v>
      </c>
      <c r="E1181" s="33" t="s">
        <v>646</v>
      </c>
      <c r="F1181" s="34">
        <v>41361.0</v>
      </c>
      <c r="G1181" s="34">
        <v>44285.0</v>
      </c>
      <c r="H1181" s="34">
        <v>45022.0</v>
      </c>
      <c r="I1181" s="34">
        <v>45053.0</v>
      </c>
      <c r="J1181" s="35">
        <v>1.99</v>
      </c>
      <c r="K1181" s="35">
        <v>1.99</v>
      </c>
      <c r="L1181" s="35">
        <f t="shared" ref="L1181:L1182" si="474">J1181-K1181</f>
        <v>0</v>
      </c>
      <c r="M1181" s="33">
        <v>5.0</v>
      </c>
      <c r="N1181" s="35">
        <f t="shared" ref="N1181:N1182" si="475">K1181/M1181</f>
        <v>0.398</v>
      </c>
    </row>
    <row r="1182">
      <c r="A1182" s="33" t="s">
        <v>36</v>
      </c>
      <c r="B1182" s="87"/>
      <c r="C1182" s="87">
        <v>355.0</v>
      </c>
      <c r="D1182" s="33" t="s">
        <v>1527</v>
      </c>
      <c r="E1182" s="33" t="s">
        <v>646</v>
      </c>
      <c r="F1182" s="34">
        <v>41361.0</v>
      </c>
      <c r="G1182" s="34">
        <v>43014.0</v>
      </c>
      <c r="H1182" s="34">
        <v>45028.0</v>
      </c>
      <c r="I1182" s="34">
        <v>45041.0</v>
      </c>
      <c r="J1182" s="35">
        <v>14.99</v>
      </c>
      <c r="K1182" s="35">
        <v>4.99</v>
      </c>
      <c r="L1182" s="35">
        <f t="shared" si="474"/>
        <v>10</v>
      </c>
      <c r="M1182" s="33">
        <v>30.0</v>
      </c>
      <c r="N1182" s="35">
        <f t="shared" si="475"/>
        <v>0.1663333333</v>
      </c>
    </row>
    <row r="1183">
      <c r="A1183" s="30"/>
      <c r="B1183" s="30"/>
      <c r="C1183" s="346"/>
      <c r="D1183" s="30"/>
      <c r="E1183" s="30"/>
      <c r="F1183" s="31"/>
      <c r="G1183" s="31"/>
      <c r="H1183" s="31"/>
      <c r="I1183" s="31"/>
      <c r="J1183" s="32">
        <f t="shared" ref="J1183:M1183" si="476">SUM(J1181:J1182)</f>
        <v>16.98</v>
      </c>
      <c r="K1183" s="32">
        <f t="shared" si="476"/>
        <v>6.98</v>
      </c>
      <c r="L1183" s="32">
        <f t="shared" si="476"/>
        <v>10</v>
      </c>
      <c r="M1183" s="30">
        <f t="shared" si="476"/>
        <v>35</v>
      </c>
      <c r="N1183" s="32">
        <f>SUM(N1181:N1182)/M1183</f>
        <v>0.01612380952</v>
      </c>
    </row>
    <row r="1184">
      <c r="A1184" s="87" t="s">
        <v>36</v>
      </c>
      <c r="B1184" s="87" t="s">
        <v>593</v>
      </c>
      <c r="C1184" s="87">
        <v>972.0</v>
      </c>
      <c r="D1184" s="33" t="s">
        <v>1684</v>
      </c>
      <c r="E1184" s="33" t="s">
        <v>663</v>
      </c>
      <c r="F1184" s="34">
        <v>42717.0</v>
      </c>
      <c r="G1184" s="34">
        <v>43468.0</v>
      </c>
      <c r="H1184" s="34">
        <v>43542.0</v>
      </c>
      <c r="I1184" s="34">
        <v>43542.0</v>
      </c>
      <c r="J1184" s="35">
        <v>24.99</v>
      </c>
      <c r="K1184" s="35">
        <v>12.49</v>
      </c>
      <c r="L1184" s="35">
        <f t="shared" ref="L1184:L1185" si="477">J1184-K1184</f>
        <v>12.5</v>
      </c>
      <c r="M1184" s="33">
        <v>1.0</v>
      </c>
      <c r="N1184" s="35">
        <f t="shared" ref="N1184:N1185" si="478">K1184/M1184</f>
        <v>12.49</v>
      </c>
    </row>
    <row r="1185">
      <c r="A1185" s="87" t="s">
        <v>36</v>
      </c>
      <c r="B1185" s="87"/>
      <c r="C1185" s="87">
        <v>973.0</v>
      </c>
      <c r="D1185" s="87" t="s">
        <v>1703</v>
      </c>
      <c r="E1185" s="33" t="s">
        <v>663</v>
      </c>
      <c r="F1185" s="34">
        <v>44432.0</v>
      </c>
      <c r="G1185" s="34">
        <v>44555.0</v>
      </c>
      <c r="H1185" s="34">
        <v>44555.0</v>
      </c>
      <c r="I1185" s="34">
        <v>44555.0</v>
      </c>
      <c r="J1185" s="35">
        <v>24.99</v>
      </c>
      <c r="K1185" s="35">
        <v>0.0</v>
      </c>
      <c r="L1185" s="35">
        <f t="shared" si="477"/>
        <v>24.99</v>
      </c>
      <c r="M1185" s="33">
        <v>1.0</v>
      </c>
      <c r="N1185" s="35">
        <f t="shared" si="478"/>
        <v>0</v>
      </c>
    </row>
    <row r="1186">
      <c r="A1186" s="30"/>
      <c r="B1186" s="30"/>
      <c r="C1186" s="346"/>
      <c r="D1186" s="30"/>
      <c r="E1186" s="30"/>
      <c r="F1186" s="31"/>
      <c r="G1186" s="31"/>
      <c r="H1186" s="31"/>
      <c r="I1186" s="31"/>
      <c r="J1186" s="32">
        <f t="shared" ref="J1186:M1186" si="479">SUM(J1184:J1185)</f>
        <v>49.98</v>
      </c>
      <c r="K1186" s="32">
        <f t="shared" si="479"/>
        <v>12.49</v>
      </c>
      <c r="L1186" s="32">
        <f t="shared" si="479"/>
        <v>37.49</v>
      </c>
      <c r="M1186" s="30">
        <f t="shared" si="479"/>
        <v>2</v>
      </c>
      <c r="N1186" s="32">
        <f>SUM(N1184:N1185)/M1186</f>
        <v>6.245</v>
      </c>
    </row>
    <row r="1187">
      <c r="A1187" s="87" t="s">
        <v>36</v>
      </c>
      <c r="B1187" s="87" t="s">
        <v>594</v>
      </c>
      <c r="C1187" s="406">
        <v>1014.0</v>
      </c>
      <c r="D1187" s="33" t="s">
        <v>1711</v>
      </c>
      <c r="E1187" s="33" t="s">
        <v>74</v>
      </c>
      <c r="F1187" s="34">
        <v>45421.0</v>
      </c>
      <c r="G1187" s="34">
        <v>45542.0</v>
      </c>
      <c r="H1187" s="34">
        <v>45563.0</v>
      </c>
      <c r="I1187" s="34">
        <v>45563.0</v>
      </c>
      <c r="J1187" s="86">
        <v>24.99</v>
      </c>
      <c r="K1187" s="86">
        <v>0.0</v>
      </c>
      <c r="L1187" s="35">
        <f t="shared" ref="L1187:L1196" si="480">J1187-K1187</f>
        <v>24.99</v>
      </c>
      <c r="M1187" s="33">
        <v>1.0</v>
      </c>
      <c r="N1187" s="35">
        <f t="shared" ref="N1187:N1196" si="481">K1187/M1187</f>
        <v>0</v>
      </c>
    </row>
    <row r="1188">
      <c r="A1188" s="206" t="s">
        <v>36</v>
      </c>
      <c r="B1188" s="87" t="s">
        <v>595</v>
      </c>
      <c r="C1188" s="87">
        <v>72.0</v>
      </c>
      <c r="D1188" s="33" t="s">
        <v>1422</v>
      </c>
      <c r="E1188" s="33" t="s">
        <v>35</v>
      </c>
      <c r="F1188" s="34">
        <v>35080.0</v>
      </c>
      <c r="G1188" s="34">
        <v>43014.0</v>
      </c>
      <c r="H1188" s="34">
        <v>43014.0</v>
      </c>
      <c r="I1188" s="34">
        <v>43014.0</v>
      </c>
      <c r="J1188" s="35">
        <v>4.99</v>
      </c>
      <c r="K1188" s="35">
        <v>1.99</v>
      </c>
      <c r="L1188" s="35">
        <f t="shared" si="480"/>
        <v>3</v>
      </c>
      <c r="M1188" s="33">
        <v>1.0</v>
      </c>
      <c r="N1188" s="35">
        <f t="shared" si="481"/>
        <v>1.99</v>
      </c>
    </row>
    <row r="1189">
      <c r="A1189" s="87" t="s">
        <v>36</v>
      </c>
      <c r="B1189" s="87" t="s">
        <v>596</v>
      </c>
      <c r="C1189" s="87">
        <v>882.0</v>
      </c>
      <c r="D1189" s="33" t="s">
        <v>1650</v>
      </c>
      <c r="E1189" s="87" t="s">
        <v>31</v>
      </c>
      <c r="F1189" s="34">
        <v>44225.0</v>
      </c>
      <c r="G1189" s="34">
        <v>44349.0</v>
      </c>
      <c r="H1189" s="34">
        <v>44350.0</v>
      </c>
      <c r="I1189" s="34">
        <v>44704.0</v>
      </c>
      <c r="J1189" s="35">
        <v>15.99</v>
      </c>
      <c r="K1189" s="35">
        <v>10.39</v>
      </c>
      <c r="L1189" s="35">
        <f t="shared" si="480"/>
        <v>5.6</v>
      </c>
      <c r="M1189" s="33">
        <v>4.0</v>
      </c>
      <c r="N1189" s="35">
        <f t="shared" si="481"/>
        <v>2.5975</v>
      </c>
    </row>
    <row r="1190">
      <c r="A1190" s="87" t="s">
        <v>36</v>
      </c>
      <c r="B1190" s="87" t="s">
        <v>597</v>
      </c>
      <c r="C1190" s="87">
        <v>1000.0</v>
      </c>
      <c r="D1190" s="33" t="s">
        <v>1700</v>
      </c>
      <c r="E1190" s="33" t="s">
        <v>663</v>
      </c>
      <c r="F1190" s="34">
        <v>43956.0</v>
      </c>
      <c r="G1190" s="34">
        <v>44502.0</v>
      </c>
      <c r="H1190" s="34">
        <v>44502.0</v>
      </c>
      <c r="I1190" s="34">
        <v>44502.0</v>
      </c>
      <c r="J1190" s="35">
        <v>39.99</v>
      </c>
      <c r="K1190" s="35">
        <v>0.0</v>
      </c>
      <c r="L1190" s="35">
        <f t="shared" si="480"/>
        <v>39.99</v>
      </c>
      <c r="M1190" s="33">
        <v>1.0</v>
      </c>
      <c r="N1190" s="35">
        <f t="shared" si="481"/>
        <v>0</v>
      </c>
    </row>
    <row r="1191">
      <c r="A1191" s="87" t="s">
        <v>36</v>
      </c>
      <c r="B1191" s="87" t="s">
        <v>598</v>
      </c>
      <c r="C1191" s="87">
        <v>909.0</v>
      </c>
      <c r="D1191" s="33" t="s">
        <v>1670</v>
      </c>
      <c r="E1191" s="33" t="s">
        <v>31</v>
      </c>
      <c r="F1191" s="34">
        <v>44915.0</v>
      </c>
      <c r="G1191" s="34">
        <v>45058.0</v>
      </c>
      <c r="H1191" s="34">
        <v>45229.0</v>
      </c>
      <c r="I1191" s="34">
        <v>45230.0</v>
      </c>
      <c r="J1191" s="35">
        <v>14.99</v>
      </c>
      <c r="K1191" s="35">
        <v>11.24</v>
      </c>
      <c r="L1191" s="35">
        <f t="shared" si="480"/>
        <v>3.75</v>
      </c>
      <c r="M1191" s="33">
        <v>4.0</v>
      </c>
      <c r="N1191" s="35">
        <f t="shared" si="481"/>
        <v>2.81</v>
      </c>
    </row>
    <row r="1192">
      <c r="A1192" s="87" t="s">
        <v>36</v>
      </c>
      <c r="B1192" s="87" t="s">
        <v>599</v>
      </c>
      <c r="C1192" s="87">
        <v>867.0</v>
      </c>
      <c r="D1192" s="33" t="s">
        <v>1568</v>
      </c>
      <c r="E1192" s="33" t="s">
        <v>31</v>
      </c>
      <c r="F1192" s="34">
        <v>41990.0</v>
      </c>
      <c r="G1192" s="34">
        <v>42635.0</v>
      </c>
      <c r="H1192" s="34">
        <v>42635.0</v>
      </c>
      <c r="I1192" s="34">
        <v>42635.0</v>
      </c>
      <c r="J1192" s="35">
        <v>39.99</v>
      </c>
      <c r="K1192" s="35">
        <v>5.99</v>
      </c>
      <c r="L1192" s="35">
        <f t="shared" si="480"/>
        <v>34</v>
      </c>
      <c r="M1192" s="33">
        <v>1.0</v>
      </c>
      <c r="N1192" s="35">
        <f t="shared" si="481"/>
        <v>5.99</v>
      </c>
    </row>
    <row r="1193">
      <c r="A1193" s="206" t="s">
        <v>36</v>
      </c>
      <c r="B1193" s="87" t="s">
        <v>600</v>
      </c>
      <c r="C1193" s="87">
        <v>42.0</v>
      </c>
      <c r="D1193" s="33" t="s">
        <v>1425</v>
      </c>
      <c r="E1193" s="33" t="s">
        <v>35</v>
      </c>
      <c r="F1193" s="34">
        <v>35615.0</v>
      </c>
      <c r="G1193" s="34">
        <v>43014.0</v>
      </c>
      <c r="H1193" s="34">
        <v>43014.0</v>
      </c>
      <c r="I1193" s="34">
        <v>43014.0</v>
      </c>
      <c r="J1193" s="35">
        <v>4.99</v>
      </c>
      <c r="K1193" s="35">
        <v>1.99</v>
      </c>
      <c r="L1193" s="35">
        <f t="shared" si="480"/>
        <v>3</v>
      </c>
      <c r="M1193" s="33">
        <v>1.0</v>
      </c>
      <c r="N1193" s="35">
        <f t="shared" si="481"/>
        <v>1.99</v>
      </c>
    </row>
    <row r="1194">
      <c r="A1194" s="87" t="s">
        <v>36</v>
      </c>
      <c r="B1194" s="87" t="s">
        <v>601</v>
      </c>
      <c r="C1194" s="87">
        <v>907.0</v>
      </c>
      <c r="D1194" s="87" t="s">
        <v>1622</v>
      </c>
      <c r="E1194" s="87" t="s">
        <v>31</v>
      </c>
      <c r="F1194" s="407">
        <v>43616.0</v>
      </c>
      <c r="G1194" s="407">
        <v>44446.0</v>
      </c>
      <c r="H1194" s="407">
        <v>44449.0</v>
      </c>
      <c r="I1194" s="407">
        <v>44450.0</v>
      </c>
      <c r="J1194" s="408">
        <v>29.99</v>
      </c>
      <c r="K1194" s="408">
        <v>0.0</v>
      </c>
      <c r="L1194" s="35">
        <f t="shared" si="480"/>
        <v>29.99</v>
      </c>
      <c r="M1194" s="87">
        <v>13.0</v>
      </c>
      <c r="N1194" s="35">
        <f t="shared" si="481"/>
        <v>0</v>
      </c>
    </row>
    <row r="1195">
      <c r="A1195" s="87" t="s">
        <v>36</v>
      </c>
      <c r="B1195" s="87"/>
      <c r="C1195" s="87">
        <v>1055.0</v>
      </c>
      <c r="D1195" s="87" t="s">
        <v>1675</v>
      </c>
      <c r="E1195" s="87" t="s">
        <v>31</v>
      </c>
      <c r="F1195" s="407">
        <v>45129.0</v>
      </c>
      <c r="G1195" s="407">
        <v>45692.0</v>
      </c>
      <c r="H1195" s="407">
        <v>45700.0</v>
      </c>
      <c r="I1195" s="407">
        <v>45704.0</v>
      </c>
      <c r="J1195" s="408">
        <v>39.99</v>
      </c>
      <c r="K1195" s="408">
        <v>0.0</v>
      </c>
      <c r="L1195" s="35">
        <f t="shared" si="480"/>
        <v>39.99</v>
      </c>
      <c r="M1195" s="87">
        <v>23.0</v>
      </c>
      <c r="N1195" s="35">
        <f t="shared" si="481"/>
        <v>0</v>
      </c>
    </row>
    <row r="1196">
      <c r="A1196" s="33" t="s">
        <v>36</v>
      </c>
      <c r="B1196" s="33"/>
      <c r="C1196" s="87">
        <v>943.0</v>
      </c>
      <c r="D1196" s="87" t="s">
        <v>1689</v>
      </c>
      <c r="E1196" s="87" t="s">
        <v>663</v>
      </c>
      <c r="F1196" s="407">
        <v>43088.0</v>
      </c>
      <c r="G1196" s="407">
        <v>44433.0</v>
      </c>
      <c r="H1196" s="407">
        <v>44436.0</v>
      </c>
      <c r="I1196" s="407">
        <v>44437.0</v>
      </c>
      <c r="J1196" s="409">
        <v>11.99</v>
      </c>
      <c r="K1196" s="409">
        <v>4.79</v>
      </c>
      <c r="L1196" s="35">
        <f t="shared" si="480"/>
        <v>7.2</v>
      </c>
      <c r="M1196" s="87">
        <v>3.0</v>
      </c>
      <c r="N1196" s="35">
        <f t="shared" si="481"/>
        <v>1.596666667</v>
      </c>
    </row>
    <row r="1197">
      <c r="A1197" s="30"/>
      <c r="B1197" s="30"/>
      <c r="C1197" s="346"/>
      <c r="D1197" s="30"/>
      <c r="E1197" s="30"/>
      <c r="F1197" s="31"/>
      <c r="G1197" s="31"/>
      <c r="H1197" s="31"/>
      <c r="I1197" s="31"/>
      <c r="J1197" s="32">
        <f t="shared" ref="J1197:M1197" si="482">SUM(J1194:J1196)</f>
        <v>81.97</v>
      </c>
      <c r="K1197" s="32">
        <f t="shared" si="482"/>
        <v>4.79</v>
      </c>
      <c r="L1197" s="32">
        <f t="shared" si="482"/>
        <v>77.18</v>
      </c>
      <c r="M1197" s="30">
        <f t="shared" si="482"/>
        <v>39</v>
      </c>
      <c r="N1197" s="32">
        <f>SUM(N1194:N1196)/M1197</f>
        <v>0.04094017094</v>
      </c>
    </row>
    <row r="1198">
      <c r="A1198" s="87" t="s">
        <v>36</v>
      </c>
      <c r="B1198" s="87" t="s">
        <v>602</v>
      </c>
      <c r="C1198" s="87">
        <v>871.0</v>
      </c>
      <c r="D1198" s="33" t="s">
        <v>1669</v>
      </c>
      <c r="E1198" s="87" t="s">
        <v>31</v>
      </c>
      <c r="F1198" s="34">
        <v>44897.0</v>
      </c>
      <c r="G1198" s="34">
        <v>45202.0</v>
      </c>
      <c r="H1198" s="34">
        <v>45202.0</v>
      </c>
      <c r="I1198" s="34">
        <v>45202.0</v>
      </c>
      <c r="J1198" s="35">
        <v>69.99</v>
      </c>
      <c r="K1198" s="35">
        <v>0.0</v>
      </c>
      <c r="L1198" s="35">
        <f t="shared" ref="L1198:L1208" si="483">J1198-K1198</f>
        <v>69.99</v>
      </c>
      <c r="M1198" s="33">
        <v>1.0</v>
      </c>
      <c r="N1198" s="35">
        <f t="shared" ref="N1198:N1208" si="484">K1198/M1198</f>
        <v>0</v>
      </c>
    </row>
    <row r="1199">
      <c r="A1199" s="87" t="s">
        <v>36</v>
      </c>
      <c r="B1199" s="87" t="s">
        <v>603</v>
      </c>
      <c r="C1199" s="87">
        <v>502.0</v>
      </c>
      <c r="D1199" s="87" t="s">
        <v>1600</v>
      </c>
      <c r="E1199" s="33" t="s">
        <v>31</v>
      </c>
      <c r="F1199" s="34">
        <v>42976.0</v>
      </c>
      <c r="G1199" s="34">
        <v>44621.0</v>
      </c>
      <c r="H1199" s="34">
        <v>44621.0</v>
      </c>
      <c r="I1199" s="34">
        <v>44621.0</v>
      </c>
      <c r="J1199" s="35">
        <v>29.99</v>
      </c>
      <c r="K1199" s="35">
        <v>0.0</v>
      </c>
      <c r="L1199" s="35">
        <f t="shared" si="483"/>
        <v>29.99</v>
      </c>
      <c r="M1199" s="33">
        <v>1.0</v>
      </c>
      <c r="N1199" s="35">
        <f t="shared" si="484"/>
        <v>0</v>
      </c>
    </row>
    <row r="1200">
      <c r="A1200" s="206" t="s">
        <v>36</v>
      </c>
      <c r="B1200" s="87" t="s">
        <v>604</v>
      </c>
      <c r="C1200" s="87">
        <v>135.0</v>
      </c>
      <c r="D1200" s="87" t="s">
        <v>1443</v>
      </c>
      <c r="E1200" s="87" t="s">
        <v>44</v>
      </c>
      <c r="F1200" s="407">
        <v>37638.0</v>
      </c>
      <c r="G1200" s="407">
        <v>40832.0</v>
      </c>
      <c r="H1200" s="407">
        <v>40832.0</v>
      </c>
      <c r="I1200" s="407">
        <v>44744.0</v>
      </c>
      <c r="J1200" s="408">
        <v>8.99</v>
      </c>
      <c r="K1200" s="408">
        <v>1.99</v>
      </c>
      <c r="L1200" s="35">
        <f t="shared" si="483"/>
        <v>7</v>
      </c>
      <c r="M1200" s="87">
        <v>50.0</v>
      </c>
      <c r="N1200" s="35">
        <f t="shared" si="484"/>
        <v>0.0398</v>
      </c>
    </row>
    <row r="1201">
      <c r="A1201" s="206" t="s">
        <v>36</v>
      </c>
      <c r="B1201" s="87"/>
      <c r="C1201" s="87">
        <v>136.0</v>
      </c>
      <c r="D1201" s="87" t="s">
        <v>1449</v>
      </c>
      <c r="E1201" s="87" t="s">
        <v>44</v>
      </c>
      <c r="F1201" s="407">
        <v>38289.0</v>
      </c>
      <c r="G1201" s="407">
        <v>40832.0</v>
      </c>
      <c r="H1201" s="407">
        <v>44744.0</v>
      </c>
      <c r="I1201" s="407">
        <v>44747.0</v>
      </c>
      <c r="J1201" s="408">
        <v>8.0</v>
      </c>
      <c r="K1201" s="408">
        <v>3.0</v>
      </c>
      <c r="L1201" s="35">
        <f t="shared" si="483"/>
        <v>5</v>
      </c>
      <c r="M1201" s="87">
        <v>70.0</v>
      </c>
      <c r="N1201" s="35">
        <f t="shared" si="484"/>
        <v>0.04285714286</v>
      </c>
    </row>
    <row r="1202">
      <c r="A1202" s="206" t="s">
        <v>36</v>
      </c>
      <c r="B1202" s="87"/>
      <c r="C1202" s="87">
        <v>137.0</v>
      </c>
      <c r="D1202" s="87" t="s">
        <v>1457</v>
      </c>
      <c r="E1202" s="87" t="s">
        <v>44</v>
      </c>
      <c r="F1202" s="407">
        <v>38674.0</v>
      </c>
      <c r="G1202" s="407">
        <v>40832.0</v>
      </c>
      <c r="H1202" s="407">
        <v>44747.0</v>
      </c>
      <c r="I1202" s="407">
        <v>44750.0</v>
      </c>
      <c r="J1202" s="408">
        <v>8.0</v>
      </c>
      <c r="K1202" s="408">
        <v>3.0</v>
      </c>
      <c r="L1202" s="35">
        <f t="shared" si="483"/>
        <v>5</v>
      </c>
      <c r="M1202" s="87">
        <v>65.0</v>
      </c>
      <c r="N1202" s="35">
        <f t="shared" si="484"/>
        <v>0.04615384615</v>
      </c>
    </row>
    <row r="1203">
      <c r="A1203" s="33" t="s">
        <v>36</v>
      </c>
      <c r="B1203" s="87"/>
      <c r="C1203" s="87">
        <v>258.0</v>
      </c>
      <c r="D1203" s="87" t="s">
        <v>1480</v>
      </c>
      <c r="E1203" s="87" t="s">
        <v>646</v>
      </c>
      <c r="F1203" s="407">
        <v>39962.0</v>
      </c>
      <c r="G1203" s="407">
        <v>40706.0</v>
      </c>
      <c r="H1203" s="407">
        <v>40706.0</v>
      </c>
      <c r="I1203" s="407">
        <v>44103.0</v>
      </c>
      <c r="J1203" s="408">
        <v>14.99</v>
      </c>
      <c r="K1203" s="408">
        <v>8.99</v>
      </c>
      <c r="L1203" s="35">
        <f t="shared" si="483"/>
        <v>6</v>
      </c>
      <c r="M1203" s="87">
        <v>60.0</v>
      </c>
      <c r="N1203" s="35">
        <f t="shared" si="484"/>
        <v>0.1498333333</v>
      </c>
    </row>
    <row r="1204">
      <c r="A1204" s="33" t="s">
        <v>36</v>
      </c>
      <c r="B1204" s="87"/>
      <c r="C1204" s="87">
        <v>259.0</v>
      </c>
      <c r="D1204" s="87" t="s">
        <v>1497</v>
      </c>
      <c r="E1204" s="87" t="s">
        <v>646</v>
      </c>
      <c r="F1204" s="407">
        <v>40702.0</v>
      </c>
      <c r="G1204" s="407">
        <v>41373.0</v>
      </c>
      <c r="H1204" s="407">
        <v>41373.0</v>
      </c>
      <c r="I1204" s="407">
        <v>44113.0</v>
      </c>
      <c r="J1204" s="408">
        <v>19.99</v>
      </c>
      <c r="K1204" s="408">
        <v>8.0</v>
      </c>
      <c r="L1204" s="35">
        <f t="shared" si="483"/>
        <v>11.99</v>
      </c>
      <c r="M1204" s="87">
        <v>70.0</v>
      </c>
      <c r="N1204" s="35">
        <f t="shared" si="484"/>
        <v>0.1142857143</v>
      </c>
    </row>
    <row r="1205">
      <c r="A1205" s="33" t="s">
        <v>36</v>
      </c>
      <c r="B1205" s="87"/>
      <c r="C1205" s="87">
        <v>260.0</v>
      </c>
      <c r="D1205" s="87" t="s">
        <v>1504</v>
      </c>
      <c r="E1205" s="87" t="s">
        <v>646</v>
      </c>
      <c r="F1205" s="407">
        <v>40842.0</v>
      </c>
      <c r="G1205" s="407">
        <v>41999.0</v>
      </c>
      <c r="H1205" s="407">
        <v>44113.0</v>
      </c>
      <c r="I1205" s="407">
        <v>44114.0</v>
      </c>
      <c r="J1205" s="408">
        <v>9.99</v>
      </c>
      <c r="K1205" s="408">
        <v>8.0</v>
      </c>
      <c r="L1205" s="35">
        <f t="shared" si="483"/>
        <v>1.99</v>
      </c>
      <c r="M1205" s="87">
        <v>10.0</v>
      </c>
      <c r="N1205" s="35">
        <f t="shared" si="484"/>
        <v>0.8</v>
      </c>
    </row>
    <row r="1206">
      <c r="A1206" s="87" t="s">
        <v>36</v>
      </c>
      <c r="B1206" s="87"/>
      <c r="C1206" s="87">
        <v>660.0</v>
      </c>
      <c r="D1206" s="87" t="s">
        <v>1563</v>
      </c>
      <c r="E1206" s="87" t="s">
        <v>31</v>
      </c>
      <c r="F1206" s="407">
        <v>41719.0</v>
      </c>
      <c r="G1206" s="407">
        <v>42700.0</v>
      </c>
      <c r="H1206" s="407">
        <v>42708.0</v>
      </c>
      <c r="I1206" s="407">
        <v>45159.0</v>
      </c>
      <c r="J1206" s="408">
        <v>25.0</v>
      </c>
      <c r="K1206" s="408">
        <v>6.99</v>
      </c>
      <c r="L1206" s="35">
        <f t="shared" si="483"/>
        <v>18.01</v>
      </c>
      <c r="M1206" s="87">
        <v>25.0</v>
      </c>
      <c r="N1206" s="35">
        <f t="shared" si="484"/>
        <v>0.2796</v>
      </c>
    </row>
    <row r="1207">
      <c r="A1207" s="87" t="s">
        <v>36</v>
      </c>
      <c r="B1207" s="87"/>
      <c r="C1207" s="87">
        <v>661.0</v>
      </c>
      <c r="D1207" s="87" t="s">
        <v>1566</v>
      </c>
      <c r="E1207" s="87" t="s">
        <v>31</v>
      </c>
      <c r="F1207" s="407">
        <v>41878.0</v>
      </c>
      <c r="G1207" s="407">
        <v>42700.0</v>
      </c>
      <c r="H1207" s="407">
        <v>45159.0</v>
      </c>
      <c r="I1207" s="407">
        <v>45160.0</v>
      </c>
      <c r="J1207" s="408">
        <v>24.99</v>
      </c>
      <c r="K1207" s="408">
        <v>7.99</v>
      </c>
      <c r="L1207" s="35">
        <f t="shared" si="483"/>
        <v>17</v>
      </c>
      <c r="M1207" s="87">
        <v>9.0</v>
      </c>
      <c r="N1207" s="35">
        <f t="shared" si="484"/>
        <v>0.8877777778</v>
      </c>
    </row>
    <row r="1208">
      <c r="A1208" s="87" t="s">
        <v>36</v>
      </c>
      <c r="B1208" s="87"/>
      <c r="C1208" s="87">
        <v>631.0</v>
      </c>
      <c r="D1208" s="87" t="s">
        <v>1635</v>
      </c>
      <c r="E1208" s="87" t="s">
        <v>31</v>
      </c>
      <c r="F1208" s="407">
        <v>44029.0</v>
      </c>
      <c r="G1208" s="407">
        <v>44157.0</v>
      </c>
      <c r="H1208" s="407">
        <v>44163.0</v>
      </c>
      <c r="I1208" s="407">
        <v>44175.0</v>
      </c>
      <c r="J1208" s="408">
        <v>69.99</v>
      </c>
      <c r="K1208" s="408">
        <v>49.69</v>
      </c>
      <c r="L1208" s="35">
        <f t="shared" si="483"/>
        <v>20.3</v>
      </c>
      <c r="M1208" s="87">
        <v>74.0</v>
      </c>
      <c r="N1208" s="35">
        <f t="shared" si="484"/>
        <v>0.6714864865</v>
      </c>
    </row>
    <row r="1209">
      <c r="A1209" s="30"/>
      <c r="B1209" s="30"/>
      <c r="C1209" s="346"/>
      <c r="D1209" s="30"/>
      <c r="E1209" s="30"/>
      <c r="F1209" s="31"/>
      <c r="G1209" s="31"/>
      <c r="H1209" s="31"/>
      <c r="I1209" s="31"/>
      <c r="J1209" s="32">
        <f t="shared" ref="J1209:M1209" si="485">SUM(J1200:J1208)</f>
        <v>189.94</v>
      </c>
      <c r="K1209" s="32">
        <f t="shared" si="485"/>
        <v>97.65</v>
      </c>
      <c r="L1209" s="32">
        <f t="shared" si="485"/>
        <v>92.29</v>
      </c>
      <c r="M1209" s="30">
        <f t="shared" si="485"/>
        <v>433</v>
      </c>
      <c r="N1209" s="32">
        <f>SUM(N1200:N1208)/M1209</f>
        <v>0.007001834413</v>
      </c>
    </row>
    <row r="1210">
      <c r="A1210" s="33" t="s">
        <v>36</v>
      </c>
      <c r="B1210" s="87" t="s">
        <v>605</v>
      </c>
      <c r="C1210" s="87">
        <v>317.0</v>
      </c>
      <c r="D1210" s="33" t="s">
        <v>1519</v>
      </c>
      <c r="E1210" s="33" t="s">
        <v>646</v>
      </c>
      <c r="F1210" s="34">
        <v>41234.0</v>
      </c>
      <c r="G1210" s="34">
        <v>41480.0</v>
      </c>
      <c r="H1210" s="34">
        <v>41480.0</v>
      </c>
      <c r="I1210" s="34">
        <v>44788.0</v>
      </c>
      <c r="J1210" s="408">
        <v>19.99</v>
      </c>
      <c r="K1210" s="35">
        <v>14.99</v>
      </c>
      <c r="L1210" s="35">
        <f t="shared" ref="L1210:L1212" si="486">J1210-K1210</f>
        <v>5</v>
      </c>
      <c r="M1210" s="33">
        <v>35.0</v>
      </c>
      <c r="N1210" s="35">
        <f t="shared" ref="N1210:N1212" si="487">K1210/M1210</f>
        <v>0.4282857143</v>
      </c>
    </row>
    <row r="1211">
      <c r="A1211" s="87" t="s">
        <v>36</v>
      </c>
      <c r="B1211" s="87" t="s">
        <v>606</v>
      </c>
      <c r="C1211" s="87">
        <v>993.0</v>
      </c>
      <c r="D1211" s="87" t="s">
        <v>1691</v>
      </c>
      <c r="E1211" s="87" t="s">
        <v>663</v>
      </c>
      <c r="F1211" s="407">
        <v>43144.0</v>
      </c>
      <c r="G1211" s="407">
        <v>43468.0</v>
      </c>
      <c r="H1211" s="407">
        <v>43468.0</v>
      </c>
      <c r="I1211" s="407">
        <v>43468.0</v>
      </c>
      <c r="J1211" s="408">
        <v>24.99</v>
      </c>
      <c r="K1211" s="408">
        <v>7.99</v>
      </c>
      <c r="L1211" s="35">
        <f t="shared" si="486"/>
        <v>17</v>
      </c>
      <c r="M1211" s="87">
        <v>1.0</v>
      </c>
      <c r="N1211" s="35">
        <f t="shared" si="487"/>
        <v>7.99</v>
      </c>
    </row>
    <row r="1212">
      <c r="A1212" s="87" t="s">
        <v>36</v>
      </c>
      <c r="B1212" s="87"/>
      <c r="C1212" s="87">
        <v>956.0</v>
      </c>
      <c r="D1212" s="87" t="s">
        <v>1697</v>
      </c>
      <c r="E1212" s="87" t="s">
        <v>663</v>
      </c>
      <c r="F1212" s="407">
        <v>43368.0</v>
      </c>
      <c r="G1212" s="407">
        <v>43548.0</v>
      </c>
      <c r="H1212" s="407">
        <v>43709.0</v>
      </c>
      <c r="I1212" s="407">
        <v>43711.0</v>
      </c>
      <c r="J1212" s="408">
        <v>24.99</v>
      </c>
      <c r="K1212" s="408">
        <v>11.99</v>
      </c>
      <c r="L1212" s="35">
        <f t="shared" si="486"/>
        <v>13</v>
      </c>
      <c r="M1212" s="87">
        <v>3.0</v>
      </c>
      <c r="N1212" s="35">
        <f t="shared" si="487"/>
        <v>3.996666667</v>
      </c>
    </row>
    <row r="1213">
      <c r="A1213" s="30"/>
      <c r="B1213" s="30"/>
      <c r="C1213" s="346"/>
      <c r="D1213" s="30"/>
      <c r="E1213" s="30"/>
      <c r="F1213" s="31"/>
      <c r="G1213" s="31"/>
      <c r="H1213" s="31"/>
      <c r="I1213" s="31"/>
      <c r="J1213" s="32">
        <f t="shared" ref="J1213:M1213" si="488">SUM(J1211:J1212)</f>
        <v>49.98</v>
      </c>
      <c r="K1213" s="32">
        <f t="shared" si="488"/>
        <v>19.98</v>
      </c>
      <c r="L1213" s="32">
        <f t="shared" si="488"/>
        <v>30</v>
      </c>
      <c r="M1213" s="30">
        <f t="shared" si="488"/>
        <v>4</v>
      </c>
      <c r="N1213" s="32">
        <f>SUM(N1211:N1212)/M1213</f>
        <v>2.996666667</v>
      </c>
    </row>
    <row r="1214">
      <c r="A1214" s="87" t="s">
        <v>36</v>
      </c>
      <c r="B1214" s="87" t="s">
        <v>607</v>
      </c>
      <c r="C1214" s="87">
        <v>465.0</v>
      </c>
      <c r="D1214" s="33" t="s">
        <v>1554</v>
      </c>
      <c r="E1214" s="87" t="s">
        <v>668</v>
      </c>
      <c r="F1214" s="34">
        <v>42283.0</v>
      </c>
      <c r="G1214" s="34">
        <v>42791.0</v>
      </c>
      <c r="H1214" s="34">
        <v>42792.0</v>
      </c>
      <c r="I1214" s="34">
        <v>45055.0</v>
      </c>
      <c r="J1214" s="35">
        <v>15.99</v>
      </c>
      <c r="K1214" s="35">
        <v>5.59</v>
      </c>
      <c r="L1214" s="35">
        <f t="shared" ref="L1214:L1215" si="489">J1214-K1214</f>
        <v>10.4</v>
      </c>
      <c r="M1214" s="33">
        <v>5.0</v>
      </c>
      <c r="N1214" s="35">
        <f t="shared" ref="N1214:N1215" si="490">K1214/M1214</f>
        <v>1.118</v>
      </c>
    </row>
    <row r="1215">
      <c r="A1215" s="33" t="s">
        <v>36</v>
      </c>
      <c r="B1215" s="33"/>
      <c r="C1215" s="33">
        <v>1057.0</v>
      </c>
      <c r="D1215" s="33" t="s">
        <v>1745</v>
      </c>
      <c r="E1215" s="33" t="s">
        <v>31</v>
      </c>
      <c r="F1215" s="34">
        <v>45099.0</v>
      </c>
      <c r="G1215" s="34">
        <v>45693.0</v>
      </c>
      <c r="H1215" s="34">
        <v>45693.0</v>
      </c>
      <c r="I1215" s="34">
        <v>45693.0</v>
      </c>
      <c r="J1215" s="86">
        <v>9.99</v>
      </c>
      <c r="K1215" s="86">
        <v>1.99</v>
      </c>
      <c r="L1215" s="35">
        <f t="shared" si="489"/>
        <v>8</v>
      </c>
      <c r="M1215" s="33">
        <v>1.0</v>
      </c>
      <c r="N1215" s="35">
        <f t="shared" si="490"/>
        <v>1.99</v>
      </c>
    </row>
    <row r="1216">
      <c r="A1216" s="30"/>
      <c r="B1216" s="30"/>
      <c r="C1216" s="346"/>
      <c r="D1216" s="30"/>
      <c r="E1216" s="30"/>
      <c r="F1216" s="31"/>
      <c r="G1216" s="31"/>
      <c r="H1216" s="31"/>
      <c r="I1216" s="31"/>
      <c r="J1216" s="32">
        <f t="shared" ref="J1216:M1216" si="491">SUM(J1214:J1215)</f>
        <v>25.98</v>
      </c>
      <c r="K1216" s="32">
        <f t="shared" si="491"/>
        <v>7.58</v>
      </c>
      <c r="L1216" s="32">
        <f t="shared" si="491"/>
        <v>18.4</v>
      </c>
      <c r="M1216" s="30">
        <f t="shared" si="491"/>
        <v>6</v>
      </c>
      <c r="N1216" s="32">
        <f>SUM(N1214:N1215)/M1216</f>
        <v>0.518</v>
      </c>
    </row>
    <row r="1217">
      <c r="A1217" s="33" t="s">
        <v>36</v>
      </c>
      <c r="B1217" s="33" t="s">
        <v>608</v>
      </c>
      <c r="C1217" s="206">
        <v>1042.0</v>
      </c>
      <c r="D1217" s="33" t="s">
        <v>1657</v>
      </c>
      <c r="E1217" s="86" t="s">
        <v>31</v>
      </c>
      <c r="F1217" s="34">
        <v>44377.0</v>
      </c>
      <c r="G1217" s="34">
        <v>45595.0</v>
      </c>
      <c r="H1217" s="407">
        <v>45644.0</v>
      </c>
      <c r="I1217" s="407">
        <v>45644.0</v>
      </c>
      <c r="J1217" s="86">
        <v>12.49</v>
      </c>
      <c r="K1217" s="86">
        <v>0.0</v>
      </c>
      <c r="L1217" s="86">
        <f t="shared" ref="L1217:L1231" si="492">J1217-K1217</f>
        <v>12.49</v>
      </c>
      <c r="M1217" s="87">
        <v>2.0</v>
      </c>
      <c r="N1217" s="35">
        <f t="shared" ref="N1217:N1231" si="493">K1217/M1217</f>
        <v>0</v>
      </c>
    </row>
    <row r="1218">
      <c r="A1218" s="33" t="s">
        <v>36</v>
      </c>
      <c r="B1218" s="87" t="s">
        <v>609</v>
      </c>
      <c r="C1218" s="87">
        <v>348.0</v>
      </c>
      <c r="D1218" s="87" t="s">
        <v>1489</v>
      </c>
      <c r="E1218" s="87" t="s">
        <v>646</v>
      </c>
      <c r="F1218" s="407">
        <v>40283.0</v>
      </c>
      <c r="G1218" s="407">
        <v>44832.0</v>
      </c>
      <c r="H1218" s="407">
        <v>44832.0</v>
      </c>
      <c r="I1218" s="407">
        <v>44832.0</v>
      </c>
      <c r="J1218" s="408">
        <v>24.99</v>
      </c>
      <c r="K1218" s="408">
        <v>24.99</v>
      </c>
      <c r="L1218" s="86">
        <f t="shared" si="492"/>
        <v>0</v>
      </c>
      <c r="M1218" s="87">
        <v>1.0</v>
      </c>
      <c r="N1218" s="35">
        <f t="shared" si="493"/>
        <v>24.99</v>
      </c>
    </row>
    <row r="1219">
      <c r="A1219" s="33" t="s">
        <v>36</v>
      </c>
      <c r="B1219" s="87"/>
      <c r="C1219" s="87">
        <v>182.0</v>
      </c>
      <c r="D1219" s="87" t="s">
        <v>1494</v>
      </c>
      <c r="E1219" s="87" t="s">
        <v>646</v>
      </c>
      <c r="F1219" s="407">
        <v>40563.0</v>
      </c>
      <c r="G1219" s="407">
        <v>41366.0</v>
      </c>
      <c r="H1219" s="407">
        <v>41366.0</v>
      </c>
      <c r="I1219" s="407">
        <v>41368.0</v>
      </c>
      <c r="J1219" s="408">
        <v>12.98</v>
      </c>
      <c r="K1219" s="408">
        <v>12.98</v>
      </c>
      <c r="L1219" s="86">
        <f t="shared" si="492"/>
        <v>0</v>
      </c>
      <c r="M1219" s="87">
        <v>3.0</v>
      </c>
      <c r="N1219" s="35">
        <f t="shared" si="493"/>
        <v>4.326666667</v>
      </c>
    </row>
    <row r="1220">
      <c r="A1220" s="33" t="s">
        <v>36</v>
      </c>
      <c r="B1220" s="87"/>
      <c r="C1220" s="87">
        <v>347.0</v>
      </c>
      <c r="D1220" s="87" t="s">
        <v>1501</v>
      </c>
      <c r="E1220" s="87" t="s">
        <v>646</v>
      </c>
      <c r="F1220" s="407">
        <v>40834.0</v>
      </c>
      <c r="G1220" s="407">
        <v>44836.0</v>
      </c>
      <c r="H1220" s="407">
        <v>44836.0</v>
      </c>
      <c r="I1220" s="407">
        <v>44836.0</v>
      </c>
      <c r="J1220" s="408">
        <v>19.99</v>
      </c>
      <c r="K1220" s="408">
        <v>14.99</v>
      </c>
      <c r="L1220" s="86">
        <f t="shared" si="492"/>
        <v>5</v>
      </c>
      <c r="M1220" s="87">
        <v>1.0</v>
      </c>
      <c r="N1220" s="35">
        <f t="shared" si="493"/>
        <v>14.99</v>
      </c>
    </row>
    <row r="1221">
      <c r="A1221" s="33" t="s">
        <v>36</v>
      </c>
      <c r="B1221" s="87"/>
      <c r="C1221" s="87">
        <v>391.0</v>
      </c>
      <c r="D1221" s="87" t="s">
        <v>1511</v>
      </c>
      <c r="E1221" s="87" t="s">
        <v>646</v>
      </c>
      <c r="F1221" s="407">
        <v>41024.0</v>
      </c>
      <c r="G1221" s="407">
        <v>42363.0</v>
      </c>
      <c r="H1221" s="407">
        <v>42364.0</v>
      </c>
      <c r="I1221" s="407">
        <v>42664.0</v>
      </c>
      <c r="J1221" s="408">
        <v>14.99</v>
      </c>
      <c r="K1221" s="408">
        <v>5.99</v>
      </c>
      <c r="L1221" s="86">
        <f t="shared" si="492"/>
        <v>9</v>
      </c>
      <c r="M1221" s="87">
        <v>30.0</v>
      </c>
      <c r="N1221" s="35">
        <f t="shared" si="493"/>
        <v>0.1996666667</v>
      </c>
    </row>
    <row r="1222">
      <c r="A1222" s="33" t="s">
        <v>36</v>
      </c>
      <c r="B1222" s="87"/>
      <c r="C1222" s="87">
        <v>393.0</v>
      </c>
      <c r="D1222" s="87" t="s">
        <v>1535</v>
      </c>
      <c r="E1222" s="87" t="s">
        <v>646</v>
      </c>
      <c r="F1222" s="407">
        <v>41563.0</v>
      </c>
      <c r="G1222" s="407">
        <v>42810.0</v>
      </c>
      <c r="H1222" s="407">
        <v>42810.0</v>
      </c>
      <c r="I1222" s="407">
        <v>44854.0</v>
      </c>
      <c r="J1222" s="408">
        <v>14.99</v>
      </c>
      <c r="K1222" s="408">
        <v>14.99</v>
      </c>
      <c r="L1222" s="86">
        <f t="shared" si="492"/>
        <v>0</v>
      </c>
      <c r="M1222" s="87">
        <v>18.0</v>
      </c>
      <c r="N1222" s="35">
        <f t="shared" si="493"/>
        <v>0.8327777778</v>
      </c>
    </row>
    <row r="1223">
      <c r="A1223" s="33" t="s">
        <v>36</v>
      </c>
      <c r="B1223" s="87"/>
      <c r="C1223" s="87">
        <v>392.0</v>
      </c>
      <c r="D1223" s="87" t="s">
        <v>1538</v>
      </c>
      <c r="E1223" s="87" t="s">
        <v>646</v>
      </c>
      <c r="F1223" s="407">
        <v>41626.0</v>
      </c>
      <c r="G1223" s="407">
        <v>42664.0</v>
      </c>
      <c r="H1223" s="407">
        <v>42665.0</v>
      </c>
      <c r="I1223" s="407">
        <v>42668.0</v>
      </c>
      <c r="J1223" s="408">
        <v>14.99</v>
      </c>
      <c r="K1223" s="408">
        <v>14.99</v>
      </c>
      <c r="L1223" s="86">
        <f t="shared" si="492"/>
        <v>0</v>
      </c>
      <c r="M1223" s="87">
        <v>8.0</v>
      </c>
      <c r="N1223" s="35">
        <f t="shared" si="493"/>
        <v>1.87375</v>
      </c>
    </row>
    <row r="1224">
      <c r="A1224" s="33" t="s">
        <v>36</v>
      </c>
      <c r="B1224" s="87"/>
      <c r="C1224" s="87">
        <v>371.0</v>
      </c>
      <c r="D1224" s="87" t="s">
        <v>1541</v>
      </c>
      <c r="E1224" s="87" t="s">
        <v>646</v>
      </c>
      <c r="F1224" s="407">
        <v>41976.0</v>
      </c>
      <c r="G1224" s="407">
        <v>42095.0</v>
      </c>
      <c r="H1224" s="407">
        <v>42095.0</v>
      </c>
      <c r="I1224" s="407">
        <v>43316.0</v>
      </c>
      <c r="J1224" s="408">
        <v>29.98</v>
      </c>
      <c r="K1224" s="408">
        <v>29.98</v>
      </c>
      <c r="L1224" s="86">
        <f t="shared" si="492"/>
        <v>0</v>
      </c>
      <c r="M1224" s="87">
        <v>40.0</v>
      </c>
      <c r="N1224" s="35">
        <f t="shared" si="493"/>
        <v>0.7495</v>
      </c>
    </row>
    <row r="1225">
      <c r="A1225" s="87" t="s">
        <v>36</v>
      </c>
      <c r="B1225" s="87"/>
      <c r="C1225" s="87">
        <v>627.0</v>
      </c>
      <c r="D1225" s="87" t="s">
        <v>1567</v>
      </c>
      <c r="E1225" s="87" t="s">
        <v>31</v>
      </c>
      <c r="F1225" s="407">
        <v>41976.0</v>
      </c>
      <c r="G1225" s="407">
        <v>42834.0</v>
      </c>
      <c r="H1225" s="407">
        <v>42834.0</v>
      </c>
      <c r="I1225" s="407">
        <v>43021.0</v>
      </c>
      <c r="J1225" s="408">
        <v>14.99</v>
      </c>
      <c r="K1225" s="408">
        <v>14.99</v>
      </c>
      <c r="L1225" s="86">
        <f t="shared" si="492"/>
        <v>0</v>
      </c>
      <c r="M1225" s="87">
        <v>30.0</v>
      </c>
      <c r="N1225" s="35">
        <f t="shared" si="493"/>
        <v>0.4996666667</v>
      </c>
    </row>
    <row r="1226">
      <c r="A1226" s="87" t="s">
        <v>36</v>
      </c>
      <c r="B1226" s="87"/>
      <c r="C1226" s="87">
        <v>512.0</v>
      </c>
      <c r="D1226" s="87" t="s">
        <v>1582</v>
      </c>
      <c r="E1226" s="87" t="s">
        <v>31</v>
      </c>
      <c r="F1226" s="407">
        <v>42584.0</v>
      </c>
      <c r="G1226" s="407">
        <v>42700.0</v>
      </c>
      <c r="H1226" s="407">
        <v>42715.0</v>
      </c>
      <c r="I1226" s="407">
        <v>42822.0</v>
      </c>
      <c r="J1226" s="408">
        <v>19.99</v>
      </c>
      <c r="K1226" s="408">
        <v>19.99</v>
      </c>
      <c r="L1226" s="86">
        <f t="shared" si="492"/>
        <v>0</v>
      </c>
      <c r="M1226" s="87">
        <v>21.0</v>
      </c>
      <c r="N1226" s="35">
        <f t="shared" si="493"/>
        <v>0.9519047619</v>
      </c>
    </row>
    <row r="1227">
      <c r="A1227" s="87" t="s">
        <v>36</v>
      </c>
      <c r="B1227" s="87"/>
      <c r="C1227" s="87">
        <v>889.0</v>
      </c>
      <c r="D1227" s="87" t="s">
        <v>1589</v>
      </c>
      <c r="E1227" s="87" t="s">
        <v>31</v>
      </c>
      <c r="F1227" s="407">
        <v>42724.0</v>
      </c>
      <c r="G1227" s="407">
        <v>43377.0</v>
      </c>
      <c r="H1227" s="407">
        <v>44842.0</v>
      </c>
      <c r="I1227" s="407">
        <v>44845.0</v>
      </c>
      <c r="J1227" s="408">
        <v>29.99</v>
      </c>
      <c r="K1227" s="408">
        <v>29.99</v>
      </c>
      <c r="L1227" s="86">
        <f t="shared" si="492"/>
        <v>0</v>
      </c>
      <c r="M1227" s="87">
        <v>6.0</v>
      </c>
      <c r="N1227" s="35">
        <f t="shared" si="493"/>
        <v>4.998333333</v>
      </c>
    </row>
    <row r="1228">
      <c r="A1228" s="87" t="s">
        <v>36</v>
      </c>
      <c r="B1228" s="87"/>
      <c r="C1228" s="87">
        <v>707.0</v>
      </c>
      <c r="D1228" s="87" t="s">
        <v>1591</v>
      </c>
      <c r="E1228" s="87" t="s">
        <v>31</v>
      </c>
      <c r="F1228" s="407">
        <v>42843.0</v>
      </c>
      <c r="G1228" s="407">
        <v>42969.0</v>
      </c>
      <c r="H1228" s="407">
        <v>42994.0</v>
      </c>
      <c r="I1228" s="407">
        <v>44395.0</v>
      </c>
      <c r="J1228" s="408">
        <v>14.99</v>
      </c>
      <c r="K1228" s="408">
        <v>14.99</v>
      </c>
      <c r="L1228" s="86">
        <f t="shared" si="492"/>
        <v>0</v>
      </c>
      <c r="M1228" s="87">
        <v>9.0</v>
      </c>
      <c r="N1228" s="35">
        <f t="shared" si="493"/>
        <v>1.665555556</v>
      </c>
    </row>
    <row r="1229">
      <c r="A1229" s="87" t="s">
        <v>36</v>
      </c>
      <c r="B1229" s="87"/>
      <c r="C1229" s="87">
        <v>513.0</v>
      </c>
      <c r="D1229" s="87" t="s">
        <v>1598</v>
      </c>
      <c r="E1229" s="87" t="s">
        <v>31</v>
      </c>
      <c r="F1229" s="407">
        <v>42955.0</v>
      </c>
      <c r="G1229" s="407">
        <v>43421.0</v>
      </c>
      <c r="H1229" s="407">
        <v>43460.0</v>
      </c>
      <c r="I1229" s="407">
        <v>44033.0</v>
      </c>
      <c r="J1229" s="408">
        <v>14.99</v>
      </c>
      <c r="K1229" s="408">
        <v>14.99</v>
      </c>
      <c r="L1229" s="86">
        <f t="shared" si="492"/>
        <v>0</v>
      </c>
      <c r="M1229" s="87">
        <v>10.0</v>
      </c>
      <c r="N1229" s="35">
        <f t="shared" si="493"/>
        <v>1.499</v>
      </c>
    </row>
    <row r="1230">
      <c r="A1230" s="87" t="s">
        <v>36</v>
      </c>
      <c r="B1230" s="87"/>
      <c r="C1230" s="87">
        <v>890.0</v>
      </c>
      <c r="D1230" s="87" t="s">
        <v>1606</v>
      </c>
      <c r="E1230" s="87" t="s">
        <v>31</v>
      </c>
      <c r="F1230" s="407">
        <v>43326.0</v>
      </c>
      <c r="G1230" s="407">
        <v>43824.0</v>
      </c>
      <c r="H1230" s="407">
        <v>44847.0</v>
      </c>
      <c r="I1230" s="407">
        <v>44850.0</v>
      </c>
      <c r="J1230" s="408">
        <v>23.99</v>
      </c>
      <c r="K1230" s="408">
        <v>23.99</v>
      </c>
      <c r="L1230" s="86">
        <f t="shared" si="492"/>
        <v>0</v>
      </c>
      <c r="M1230" s="87">
        <v>20.0</v>
      </c>
      <c r="N1230" s="35">
        <f t="shared" si="493"/>
        <v>1.1995</v>
      </c>
    </row>
    <row r="1231">
      <c r="A1231" s="87" t="s">
        <v>36</v>
      </c>
      <c r="B1231" s="87"/>
      <c r="C1231" s="87">
        <v>808.0</v>
      </c>
      <c r="D1231" s="87" t="s">
        <v>1667</v>
      </c>
      <c r="E1231" s="87" t="s">
        <v>31</v>
      </c>
      <c r="F1231" s="407">
        <v>44833.0</v>
      </c>
      <c r="G1231" s="407">
        <v>44836.0</v>
      </c>
      <c r="H1231" s="407">
        <v>44836.0</v>
      </c>
      <c r="I1231" s="407">
        <v>44836.0</v>
      </c>
      <c r="J1231" s="408">
        <v>19.99</v>
      </c>
      <c r="K1231" s="408">
        <v>14.99</v>
      </c>
      <c r="L1231" s="86">
        <f t="shared" si="492"/>
        <v>5</v>
      </c>
      <c r="M1231" s="87">
        <v>1.0</v>
      </c>
      <c r="N1231" s="35">
        <f t="shared" si="493"/>
        <v>14.99</v>
      </c>
    </row>
    <row r="1232">
      <c r="A1232" s="30"/>
      <c r="B1232" s="30"/>
      <c r="C1232" s="346"/>
      <c r="D1232" s="30"/>
      <c r="E1232" s="30"/>
      <c r="F1232" s="31"/>
      <c r="G1232" s="31"/>
      <c r="H1232" s="31"/>
      <c r="I1232" s="31"/>
      <c r="J1232" s="32">
        <f t="shared" ref="J1232:M1232" si="494">SUM(J1218:J1231)</f>
        <v>271.84</v>
      </c>
      <c r="K1232" s="32">
        <f t="shared" si="494"/>
        <v>252.84</v>
      </c>
      <c r="L1232" s="32">
        <f t="shared" si="494"/>
        <v>19</v>
      </c>
      <c r="M1232" s="30">
        <f t="shared" si="494"/>
        <v>198</v>
      </c>
      <c r="N1232" s="32">
        <f>SUM(N1218:N1231)/M1232</f>
        <v>0.3725571789</v>
      </c>
    </row>
    <row r="1233">
      <c r="A1233" s="206" t="s">
        <v>36</v>
      </c>
      <c r="B1233" s="87" t="s">
        <v>610</v>
      </c>
      <c r="C1233" s="87">
        <v>79.0</v>
      </c>
      <c r="D1233" s="87" t="s">
        <v>1445</v>
      </c>
      <c r="E1233" s="33" t="s">
        <v>44</v>
      </c>
      <c r="F1233" s="34">
        <v>37743.0</v>
      </c>
      <c r="G1233" s="34">
        <v>44640.0</v>
      </c>
      <c r="H1233" s="34">
        <v>44838.0</v>
      </c>
      <c r="I1233" s="34">
        <v>44851.0</v>
      </c>
      <c r="J1233" s="35">
        <v>19.99</v>
      </c>
      <c r="K1233" s="35">
        <v>13.99</v>
      </c>
      <c r="L1233" s="35">
        <f t="shared" ref="L1233:L1234" si="495">J1233-K1233</f>
        <v>6</v>
      </c>
      <c r="M1233" s="33">
        <v>9.0</v>
      </c>
      <c r="N1233" s="35">
        <f t="shared" ref="N1233:N1234" si="496">K1233/M1233</f>
        <v>1.554444444</v>
      </c>
    </row>
    <row r="1234">
      <c r="A1234" s="206" t="s">
        <v>36</v>
      </c>
      <c r="B1234" s="87"/>
      <c r="C1234" s="87">
        <v>80.0</v>
      </c>
      <c r="D1234" s="87" t="s">
        <v>1459</v>
      </c>
      <c r="E1234" s="33" t="s">
        <v>44</v>
      </c>
      <c r="F1234" s="34">
        <v>38765.0</v>
      </c>
      <c r="G1234" s="34">
        <v>44640.0</v>
      </c>
      <c r="H1234" s="34">
        <v>44851.0</v>
      </c>
      <c r="I1234" s="34">
        <v>44852.0</v>
      </c>
      <c r="J1234" s="35">
        <v>19.99</v>
      </c>
      <c r="K1234" s="35">
        <v>13.99</v>
      </c>
      <c r="L1234" s="35">
        <f t="shared" si="495"/>
        <v>6</v>
      </c>
      <c r="M1234" s="33">
        <v>2.0</v>
      </c>
      <c r="N1234" s="35">
        <f t="shared" si="496"/>
        <v>6.995</v>
      </c>
    </row>
    <row r="1235">
      <c r="A1235" s="30"/>
      <c r="B1235" s="30"/>
      <c r="C1235" s="346"/>
      <c r="D1235" s="30"/>
      <c r="E1235" s="30"/>
      <c r="F1235" s="31"/>
      <c r="G1235" s="31"/>
      <c r="H1235" s="31"/>
      <c r="I1235" s="31"/>
      <c r="J1235" s="32">
        <f t="shared" ref="J1235:M1235" si="497">SUM(J1233:J1234)</f>
        <v>39.98</v>
      </c>
      <c r="K1235" s="32">
        <f t="shared" si="497"/>
        <v>27.98</v>
      </c>
      <c r="L1235" s="32">
        <f t="shared" si="497"/>
        <v>12</v>
      </c>
      <c r="M1235" s="30">
        <f t="shared" si="497"/>
        <v>11</v>
      </c>
      <c r="N1235" s="32">
        <f>SUM(N1233:N1234)/M1235</f>
        <v>0.7772222222</v>
      </c>
    </row>
    <row r="1236">
      <c r="A1236" s="87" t="s">
        <v>36</v>
      </c>
      <c r="B1236" s="87" t="s">
        <v>611</v>
      </c>
      <c r="C1236" s="87">
        <v>756.0</v>
      </c>
      <c r="D1236" s="33" t="s">
        <v>1676</v>
      </c>
      <c r="E1236" s="87" t="s">
        <v>31</v>
      </c>
      <c r="F1236" s="34">
        <v>45181.0</v>
      </c>
      <c r="G1236" s="34">
        <v>45181.0</v>
      </c>
      <c r="H1236" s="34">
        <v>45181.0</v>
      </c>
      <c r="I1236" s="34">
        <v>45182.0</v>
      </c>
      <c r="J1236" s="35">
        <v>14.99</v>
      </c>
      <c r="K1236" s="35">
        <v>0.0</v>
      </c>
      <c r="L1236" s="35">
        <f t="shared" ref="L1236:L1239" si="498">J1236-K1236</f>
        <v>14.99</v>
      </c>
      <c r="M1236" s="33">
        <v>2.0</v>
      </c>
      <c r="N1236" s="35">
        <f t="shared" ref="N1236:N1239" si="499">K1236/M1236</f>
        <v>0</v>
      </c>
    </row>
    <row r="1237">
      <c r="A1237" s="33" t="s">
        <v>36</v>
      </c>
      <c r="B1237" s="87" t="s">
        <v>612</v>
      </c>
      <c r="C1237" s="87">
        <v>243.0</v>
      </c>
      <c r="D1237" s="33" t="s">
        <v>1470</v>
      </c>
      <c r="E1237" s="33" t="s">
        <v>646</v>
      </c>
      <c r="F1237" s="34">
        <v>39164.0</v>
      </c>
      <c r="G1237" s="34">
        <v>42925.0</v>
      </c>
      <c r="H1237" s="34">
        <v>43684.0</v>
      </c>
      <c r="I1237" s="34">
        <v>43684.0</v>
      </c>
      <c r="J1237" s="35">
        <v>4.99</v>
      </c>
      <c r="K1237" s="35">
        <v>1.99</v>
      </c>
      <c r="L1237" s="35">
        <f t="shared" si="498"/>
        <v>3</v>
      </c>
      <c r="M1237" s="33">
        <v>1.0</v>
      </c>
      <c r="N1237" s="35">
        <f t="shared" si="499"/>
        <v>1.99</v>
      </c>
    </row>
    <row r="1238">
      <c r="A1238" s="33" t="s">
        <v>36</v>
      </c>
      <c r="B1238" s="87"/>
      <c r="C1238" s="87">
        <v>244.0</v>
      </c>
      <c r="D1238" s="33" t="s">
        <v>1479</v>
      </c>
      <c r="E1238" s="33" t="s">
        <v>646</v>
      </c>
      <c r="F1238" s="34">
        <v>39856.0</v>
      </c>
      <c r="G1238" s="34">
        <v>42925.0</v>
      </c>
      <c r="H1238" s="34">
        <v>42925.0</v>
      </c>
      <c r="I1238" s="34">
        <v>42925.0</v>
      </c>
      <c r="J1238" s="35">
        <v>7.99</v>
      </c>
      <c r="K1238" s="35">
        <v>1.99</v>
      </c>
      <c r="L1238" s="35">
        <f t="shared" si="498"/>
        <v>6</v>
      </c>
      <c r="M1238" s="33">
        <v>1.0</v>
      </c>
      <c r="N1238" s="35">
        <f t="shared" si="499"/>
        <v>1.99</v>
      </c>
    </row>
    <row r="1239">
      <c r="A1239" s="33" t="s">
        <v>36</v>
      </c>
      <c r="B1239" s="87"/>
      <c r="C1239" s="87">
        <v>265.0</v>
      </c>
      <c r="D1239" s="33" t="s">
        <v>1509</v>
      </c>
      <c r="E1239" s="33" t="s">
        <v>646</v>
      </c>
      <c r="F1239" s="34">
        <v>40982.0</v>
      </c>
      <c r="G1239" s="34">
        <v>42925.0</v>
      </c>
      <c r="H1239" s="34">
        <v>42925.0</v>
      </c>
      <c r="I1239" s="34">
        <v>42925.0</v>
      </c>
      <c r="J1239" s="35">
        <v>14.99</v>
      </c>
      <c r="K1239" s="35">
        <v>14.99</v>
      </c>
      <c r="L1239" s="35">
        <f t="shared" si="498"/>
        <v>0</v>
      </c>
      <c r="M1239" s="33">
        <v>1.0</v>
      </c>
      <c r="N1239" s="35">
        <f t="shared" si="499"/>
        <v>14.99</v>
      </c>
    </row>
    <row r="1240">
      <c r="A1240" s="30"/>
      <c r="B1240" s="30"/>
      <c r="C1240" s="346"/>
      <c r="D1240" s="30"/>
      <c r="E1240" s="30"/>
      <c r="F1240" s="31"/>
      <c r="G1240" s="31"/>
      <c r="H1240" s="31"/>
      <c r="I1240" s="31"/>
      <c r="J1240" s="32">
        <f t="shared" ref="J1240:M1240" si="500">SUM(J1237:J1239)</f>
        <v>27.97</v>
      </c>
      <c r="K1240" s="32">
        <f t="shared" si="500"/>
        <v>18.97</v>
      </c>
      <c r="L1240" s="32">
        <f t="shared" si="500"/>
        <v>9</v>
      </c>
      <c r="M1240" s="30">
        <f t="shared" si="500"/>
        <v>3</v>
      </c>
      <c r="N1240" s="32">
        <f>SUM(N1237:N1239)/M1240</f>
        <v>6.323333333</v>
      </c>
    </row>
    <row r="1241">
      <c r="A1241" s="33" t="s">
        <v>36</v>
      </c>
      <c r="B1241" s="87" t="s">
        <v>613</v>
      </c>
      <c r="C1241" s="87">
        <v>204.0</v>
      </c>
      <c r="D1241" s="33" t="s">
        <v>1493</v>
      </c>
      <c r="E1241" s="87" t="s">
        <v>646</v>
      </c>
      <c r="F1241" s="34">
        <v>40485.0</v>
      </c>
      <c r="G1241" s="34">
        <v>43727.0</v>
      </c>
      <c r="H1241" s="34">
        <v>43729.0</v>
      </c>
      <c r="I1241" s="34">
        <v>43730.0</v>
      </c>
      <c r="J1241" s="35">
        <v>30.98</v>
      </c>
      <c r="K1241" s="35">
        <v>30.98</v>
      </c>
      <c r="L1241" s="35">
        <f t="shared" ref="L1241:L1251" si="501">J1241-K1241</f>
        <v>0</v>
      </c>
      <c r="M1241" s="33">
        <v>4.0</v>
      </c>
      <c r="N1241" s="35">
        <f t="shared" ref="N1241:N1251" si="502">K1241/M1241</f>
        <v>7.745</v>
      </c>
    </row>
    <row r="1242">
      <c r="A1242" s="87" t="s">
        <v>36</v>
      </c>
      <c r="B1242" s="87" t="s">
        <v>614</v>
      </c>
      <c r="C1242" s="87">
        <v>877.0</v>
      </c>
      <c r="D1242" s="87" t="s">
        <v>1590</v>
      </c>
      <c r="E1242" s="33" t="s">
        <v>31</v>
      </c>
      <c r="F1242" s="34">
        <v>42752.0</v>
      </c>
      <c r="G1242" s="34">
        <v>43964.0</v>
      </c>
      <c r="H1242" s="34">
        <v>44039.0</v>
      </c>
      <c r="I1242" s="34">
        <v>44041.0</v>
      </c>
      <c r="J1242" s="35">
        <v>14.99</v>
      </c>
      <c r="K1242" s="35">
        <v>4.49</v>
      </c>
      <c r="L1242" s="35">
        <f t="shared" si="501"/>
        <v>10.5</v>
      </c>
      <c r="M1242" s="33">
        <v>9.0</v>
      </c>
      <c r="N1242" s="35">
        <f t="shared" si="502"/>
        <v>0.4988888889</v>
      </c>
    </row>
    <row r="1243">
      <c r="A1243" s="87" t="s">
        <v>36</v>
      </c>
      <c r="B1243" s="87" t="s">
        <v>615</v>
      </c>
      <c r="C1243" s="87">
        <v>960.0</v>
      </c>
      <c r="D1243" s="33" t="s">
        <v>1693</v>
      </c>
      <c r="E1243" s="33" t="s">
        <v>663</v>
      </c>
      <c r="F1243" s="34">
        <v>43165.0</v>
      </c>
      <c r="G1243" s="34">
        <v>43564.0</v>
      </c>
      <c r="H1243" s="34">
        <v>43565.0</v>
      </c>
      <c r="I1243" s="34">
        <v>44041.0</v>
      </c>
      <c r="J1243" s="35">
        <v>17.99</v>
      </c>
      <c r="K1243" s="35">
        <v>7.99</v>
      </c>
      <c r="L1243" s="35">
        <f t="shared" si="501"/>
        <v>10</v>
      </c>
      <c r="M1243" s="33">
        <v>1.0</v>
      </c>
      <c r="N1243" s="35">
        <f t="shared" si="502"/>
        <v>7.99</v>
      </c>
    </row>
    <row r="1244">
      <c r="A1244" s="87" t="s">
        <v>36</v>
      </c>
      <c r="B1244" s="87" t="s">
        <v>616</v>
      </c>
      <c r="C1244" s="87">
        <v>892.0</v>
      </c>
      <c r="D1244" s="33" t="s">
        <v>1573</v>
      </c>
      <c r="E1244" s="33" t="s">
        <v>31</v>
      </c>
      <c r="F1244" s="34">
        <v>42395.0</v>
      </c>
      <c r="G1244" s="34">
        <v>42951.0</v>
      </c>
      <c r="H1244" s="34">
        <v>42951.0</v>
      </c>
      <c r="I1244" s="34">
        <v>42951.0</v>
      </c>
      <c r="J1244" s="35">
        <v>36.99</v>
      </c>
      <c r="K1244" s="35">
        <v>8.44</v>
      </c>
      <c r="L1244" s="35">
        <f t="shared" si="501"/>
        <v>28.55</v>
      </c>
      <c r="M1244" s="33">
        <v>1.0</v>
      </c>
      <c r="N1244" s="35">
        <f t="shared" si="502"/>
        <v>8.44</v>
      </c>
    </row>
    <row r="1245">
      <c r="A1245" s="87" t="s">
        <v>36</v>
      </c>
      <c r="B1245" s="87" t="s">
        <v>617</v>
      </c>
      <c r="C1245" s="87">
        <v>511.0</v>
      </c>
      <c r="D1245" s="33" t="s">
        <v>1658</v>
      </c>
      <c r="E1245" s="33" t="s">
        <v>31</v>
      </c>
      <c r="F1245" s="34">
        <v>44419.0</v>
      </c>
      <c r="G1245" s="34">
        <v>44929.0</v>
      </c>
      <c r="H1245" s="34">
        <v>44929.0</v>
      </c>
      <c r="I1245" s="34">
        <v>44929.0</v>
      </c>
      <c r="J1245" s="35">
        <v>17.99</v>
      </c>
      <c r="K1245" s="35">
        <v>0.0</v>
      </c>
      <c r="L1245" s="35">
        <f t="shared" si="501"/>
        <v>17.99</v>
      </c>
      <c r="M1245" s="33">
        <v>1.0</v>
      </c>
      <c r="N1245" s="35">
        <f t="shared" si="502"/>
        <v>0</v>
      </c>
    </row>
    <row r="1246">
      <c r="A1246" s="33" t="s">
        <v>36</v>
      </c>
      <c r="B1246" s="87" t="s">
        <v>618</v>
      </c>
      <c r="C1246" s="87">
        <v>233.0</v>
      </c>
      <c r="D1246" s="33" t="s">
        <v>1482</v>
      </c>
      <c r="E1246" s="33" t="s">
        <v>646</v>
      </c>
      <c r="F1246" s="34">
        <v>40024.0</v>
      </c>
      <c r="G1246" s="34">
        <v>41404.0</v>
      </c>
      <c r="H1246" s="34">
        <v>41404.0</v>
      </c>
      <c r="I1246" s="34">
        <v>41408.0</v>
      </c>
      <c r="J1246" s="35">
        <v>9.99</v>
      </c>
      <c r="K1246" s="35">
        <v>9.99</v>
      </c>
      <c r="L1246" s="35">
        <f t="shared" si="501"/>
        <v>0</v>
      </c>
      <c r="M1246" s="33">
        <v>10.0</v>
      </c>
      <c r="N1246" s="35">
        <f t="shared" si="502"/>
        <v>0.999</v>
      </c>
    </row>
    <row r="1247">
      <c r="A1247" s="87" t="s">
        <v>36</v>
      </c>
      <c r="B1247" s="87" t="s">
        <v>619</v>
      </c>
      <c r="C1247" s="87">
        <v>480.0</v>
      </c>
      <c r="D1247" s="33" t="s">
        <v>1561</v>
      </c>
      <c r="E1247" s="33" t="s">
        <v>668</v>
      </c>
      <c r="F1247" s="34">
        <v>42962.0</v>
      </c>
      <c r="G1247" s="34">
        <v>43091.0</v>
      </c>
      <c r="H1247" s="34">
        <v>43091.0</v>
      </c>
      <c r="I1247" s="34">
        <v>43091.0</v>
      </c>
      <c r="J1247" s="35">
        <v>14.99</v>
      </c>
      <c r="K1247" s="35">
        <v>8.99</v>
      </c>
      <c r="L1247" s="35">
        <f t="shared" si="501"/>
        <v>6</v>
      </c>
      <c r="M1247" s="33">
        <v>1.0</v>
      </c>
      <c r="N1247" s="35">
        <f t="shared" si="502"/>
        <v>8.99</v>
      </c>
    </row>
    <row r="1248">
      <c r="A1248" s="87" t="s">
        <v>36</v>
      </c>
      <c r="B1248" s="87" t="s">
        <v>620</v>
      </c>
      <c r="C1248" s="87">
        <v>831.0</v>
      </c>
      <c r="D1248" s="409" t="s">
        <v>1614</v>
      </c>
      <c r="E1248" s="409" t="s">
        <v>31</v>
      </c>
      <c r="F1248" s="407">
        <v>43417.0</v>
      </c>
      <c r="G1248" s="407">
        <v>43341.0</v>
      </c>
      <c r="H1248" s="407">
        <v>43417.0</v>
      </c>
      <c r="I1248" s="407">
        <v>43418.0</v>
      </c>
      <c r="J1248" s="408">
        <v>13.33</v>
      </c>
      <c r="K1248" s="408">
        <v>13.33</v>
      </c>
      <c r="L1248" s="35">
        <f t="shared" si="501"/>
        <v>0</v>
      </c>
      <c r="M1248" s="87">
        <v>10.0</v>
      </c>
      <c r="N1248" s="35">
        <f t="shared" si="502"/>
        <v>1.333</v>
      </c>
    </row>
    <row r="1249">
      <c r="A1249" s="87" t="s">
        <v>36</v>
      </c>
      <c r="B1249" s="87"/>
      <c r="C1249" s="87">
        <v>832.0</v>
      </c>
      <c r="D1249" s="409" t="s">
        <v>1615</v>
      </c>
      <c r="E1249" s="409" t="s">
        <v>31</v>
      </c>
      <c r="F1249" s="407">
        <v>43417.0</v>
      </c>
      <c r="G1249" s="407">
        <v>43341.0</v>
      </c>
      <c r="H1249" s="407">
        <v>43418.0</v>
      </c>
      <c r="I1249" s="407">
        <v>43423.0</v>
      </c>
      <c r="J1249" s="408">
        <v>13.33</v>
      </c>
      <c r="K1249" s="408">
        <v>13.33</v>
      </c>
      <c r="L1249" s="35">
        <f t="shared" si="501"/>
        <v>0</v>
      </c>
      <c r="M1249" s="87">
        <v>10.0</v>
      </c>
      <c r="N1249" s="35">
        <f t="shared" si="502"/>
        <v>1.333</v>
      </c>
    </row>
    <row r="1250">
      <c r="A1250" s="87" t="s">
        <v>36</v>
      </c>
      <c r="B1250" s="87"/>
      <c r="C1250" s="87">
        <v>833.0</v>
      </c>
      <c r="D1250" s="409" t="s">
        <v>1616</v>
      </c>
      <c r="E1250" s="409" t="s">
        <v>31</v>
      </c>
      <c r="F1250" s="407">
        <v>43417.0</v>
      </c>
      <c r="G1250" s="407">
        <v>43341.0</v>
      </c>
      <c r="H1250" s="407">
        <v>43421.0</v>
      </c>
      <c r="I1250" s="407">
        <v>43423.0</v>
      </c>
      <c r="J1250" s="408">
        <v>13.33</v>
      </c>
      <c r="K1250" s="408">
        <v>13.33</v>
      </c>
      <c r="L1250" s="35">
        <f t="shared" si="501"/>
        <v>0</v>
      </c>
      <c r="M1250" s="87">
        <v>11.0</v>
      </c>
      <c r="N1250" s="35">
        <f t="shared" si="502"/>
        <v>1.211818182</v>
      </c>
    </row>
    <row r="1251">
      <c r="A1251" s="87" t="s">
        <v>36</v>
      </c>
      <c r="B1251" s="87"/>
      <c r="C1251" s="87">
        <v>552.0</v>
      </c>
      <c r="D1251" s="409" t="s">
        <v>1644</v>
      </c>
      <c r="E1251" s="409" t="s">
        <v>31</v>
      </c>
      <c r="F1251" s="407">
        <v>44106.0</v>
      </c>
      <c r="G1251" s="407">
        <v>44083.0</v>
      </c>
      <c r="H1251" s="407">
        <v>44106.0</v>
      </c>
      <c r="I1251" s="407">
        <v>44338.0</v>
      </c>
      <c r="J1251" s="408">
        <v>69.99</v>
      </c>
      <c r="K1251" s="408">
        <v>0.0</v>
      </c>
      <c r="L1251" s="35">
        <f t="shared" si="501"/>
        <v>69.99</v>
      </c>
      <c r="M1251" s="87">
        <v>46.0</v>
      </c>
      <c r="N1251" s="35">
        <f t="shared" si="502"/>
        <v>0</v>
      </c>
    </row>
    <row r="1252">
      <c r="A1252" s="30"/>
      <c r="B1252" s="30"/>
      <c r="C1252" s="346"/>
      <c r="D1252" s="30"/>
      <c r="E1252" s="30"/>
      <c r="F1252" s="31"/>
      <c r="G1252" s="31"/>
      <c r="H1252" s="31"/>
      <c r="I1252" s="31"/>
      <c r="J1252" s="32">
        <f t="shared" ref="J1252:M1252" si="503">SUM(J1248:J1251)</f>
        <v>109.98</v>
      </c>
      <c r="K1252" s="32">
        <f t="shared" si="503"/>
        <v>39.99</v>
      </c>
      <c r="L1252" s="32">
        <f t="shared" si="503"/>
        <v>69.99</v>
      </c>
      <c r="M1252" s="30">
        <f t="shared" si="503"/>
        <v>77</v>
      </c>
      <c r="N1252" s="32">
        <f>SUM(N1248:N1251)/M1252</f>
        <v>0.05036127509</v>
      </c>
    </row>
    <row r="1253">
      <c r="A1253" s="87" t="s">
        <v>36</v>
      </c>
      <c r="B1253" s="87" t="s">
        <v>621</v>
      </c>
      <c r="C1253" s="87">
        <v>532.0</v>
      </c>
      <c r="D1253" s="87" t="s">
        <v>1570</v>
      </c>
      <c r="E1253" s="87" t="s">
        <v>31</v>
      </c>
      <c r="F1253" s="407">
        <v>42314.0</v>
      </c>
      <c r="G1253" s="407">
        <v>44590.0</v>
      </c>
      <c r="H1253" s="407">
        <v>44590.0</v>
      </c>
      <c r="I1253" s="407">
        <v>44590.0</v>
      </c>
      <c r="J1253" s="408">
        <v>69.99</v>
      </c>
      <c r="K1253" s="408">
        <v>0.0</v>
      </c>
      <c r="L1253" s="408">
        <f t="shared" ref="L1253:L1254" si="504">J1253-K1253</f>
        <v>69.99</v>
      </c>
      <c r="M1253" s="87">
        <v>1.0</v>
      </c>
      <c r="N1253" s="408">
        <f t="shared" ref="N1253:N1254" si="505">K1253/M1253</f>
        <v>0</v>
      </c>
    </row>
    <row r="1254">
      <c r="A1254" s="87" t="s">
        <v>36</v>
      </c>
      <c r="B1254" s="87"/>
      <c r="C1254" s="87">
        <v>531.0</v>
      </c>
      <c r="D1254" s="87" t="s">
        <v>1648</v>
      </c>
      <c r="E1254" s="87" t="s">
        <v>31</v>
      </c>
      <c r="F1254" s="407">
        <v>44148.0</v>
      </c>
      <c r="G1254" s="407">
        <v>45111.0</v>
      </c>
      <c r="H1254" s="407">
        <v>45111.0</v>
      </c>
      <c r="I1254" s="407">
        <v>45111.0</v>
      </c>
      <c r="J1254" s="408">
        <v>74.99</v>
      </c>
      <c r="K1254" s="408">
        <v>0.0</v>
      </c>
      <c r="L1254" s="408">
        <f t="shared" si="504"/>
        <v>74.99</v>
      </c>
      <c r="M1254" s="87">
        <v>1.0</v>
      </c>
      <c r="N1254" s="408">
        <f t="shared" si="505"/>
        <v>0</v>
      </c>
    </row>
    <row r="1255">
      <c r="A1255" s="30"/>
      <c r="B1255" s="30"/>
      <c r="C1255" s="346"/>
      <c r="D1255" s="30"/>
      <c r="E1255" s="30"/>
      <c r="F1255" s="31"/>
      <c r="G1255" s="31"/>
      <c r="H1255" s="31"/>
      <c r="I1255" s="31"/>
      <c r="J1255" s="32">
        <f t="shared" ref="J1255:M1255" si="506">SUM(J1253:J1254)</f>
        <v>144.98</v>
      </c>
      <c r="K1255" s="32">
        <f t="shared" si="506"/>
        <v>0</v>
      </c>
      <c r="L1255" s="32">
        <f t="shared" si="506"/>
        <v>144.98</v>
      </c>
      <c r="M1255" s="30">
        <f t="shared" si="506"/>
        <v>2</v>
      </c>
      <c r="N1255" s="32">
        <f>SUM(N1253:N1254)/M1255</f>
        <v>0</v>
      </c>
    </row>
    <row r="1256">
      <c r="A1256" s="87" t="s">
        <v>36</v>
      </c>
      <c r="B1256" s="87" t="s">
        <v>622</v>
      </c>
      <c r="C1256" s="87">
        <v>704.0</v>
      </c>
      <c r="D1256" s="33" t="s">
        <v>1632</v>
      </c>
      <c r="E1256" s="87" t="s">
        <v>31</v>
      </c>
      <c r="F1256" s="34">
        <v>43973.0</v>
      </c>
      <c r="G1256" s="34">
        <v>44343.0</v>
      </c>
      <c r="H1256" s="34">
        <v>44346.0</v>
      </c>
      <c r="I1256" s="34">
        <v>44347.0</v>
      </c>
      <c r="J1256" s="35">
        <v>39.99</v>
      </c>
      <c r="K1256" s="35">
        <v>19.99</v>
      </c>
      <c r="L1256" s="35">
        <f t="shared" ref="L1256:L1260" si="507">J1256-K1256</f>
        <v>20</v>
      </c>
      <c r="M1256" s="33">
        <v>14.0</v>
      </c>
      <c r="N1256" s="35">
        <f t="shared" ref="N1256:N1260" si="508">K1256/M1256</f>
        <v>1.427857143</v>
      </c>
    </row>
    <row r="1257">
      <c r="A1257" s="87" t="s">
        <v>36</v>
      </c>
      <c r="B1257" s="87" t="s">
        <v>623</v>
      </c>
      <c r="C1257" s="87">
        <v>964.0</v>
      </c>
      <c r="D1257" s="87" t="s">
        <v>1696</v>
      </c>
      <c r="E1257" s="33" t="s">
        <v>663</v>
      </c>
      <c r="F1257" s="34">
        <v>43242.0</v>
      </c>
      <c r="G1257" s="34">
        <v>44446.0</v>
      </c>
      <c r="H1257" s="34">
        <v>44677.0</v>
      </c>
      <c r="I1257" s="34">
        <v>44677.0</v>
      </c>
      <c r="J1257" s="35">
        <v>5.99</v>
      </c>
      <c r="K1257" s="35">
        <v>0.0</v>
      </c>
      <c r="L1257" s="35">
        <f t="shared" si="507"/>
        <v>5.99</v>
      </c>
      <c r="M1257" s="33">
        <v>1.0</v>
      </c>
      <c r="N1257" s="35">
        <f t="shared" si="508"/>
        <v>0</v>
      </c>
    </row>
    <row r="1258">
      <c r="A1258" s="87" t="s">
        <v>36</v>
      </c>
      <c r="B1258" s="87" t="s">
        <v>624</v>
      </c>
      <c r="C1258" s="87">
        <v>826.0</v>
      </c>
      <c r="D1258" s="33" t="s">
        <v>1602</v>
      </c>
      <c r="E1258" s="33" t="s">
        <v>31</v>
      </c>
      <c r="F1258" s="34">
        <v>43025.0</v>
      </c>
      <c r="G1258" s="34">
        <v>43081.0</v>
      </c>
      <c r="H1258" s="34">
        <v>43084.0</v>
      </c>
      <c r="I1258" s="34">
        <v>44118.0</v>
      </c>
      <c r="J1258" s="35">
        <v>96.94</v>
      </c>
      <c r="K1258" s="35">
        <v>57.94</v>
      </c>
      <c r="L1258" s="35">
        <f t="shared" si="507"/>
        <v>39</v>
      </c>
      <c r="M1258" s="33">
        <v>71.0</v>
      </c>
      <c r="N1258" s="35">
        <f t="shared" si="508"/>
        <v>0.816056338</v>
      </c>
    </row>
    <row r="1259">
      <c r="A1259" s="35" t="s">
        <v>36</v>
      </c>
      <c r="B1259" s="206" t="s">
        <v>48</v>
      </c>
      <c r="C1259" s="206">
        <v>1081.0</v>
      </c>
      <c r="D1259" s="206" t="s">
        <v>67</v>
      </c>
      <c r="E1259" s="206" t="s">
        <v>31</v>
      </c>
      <c r="F1259" s="34">
        <v>43396.0</v>
      </c>
      <c r="G1259" s="34">
        <v>45734.0</v>
      </c>
      <c r="H1259" s="34">
        <v>45734.0</v>
      </c>
      <c r="I1259" s="34">
        <v>45734.0</v>
      </c>
      <c r="J1259" s="86">
        <v>13.99</v>
      </c>
      <c r="K1259" s="86">
        <v>6.99</v>
      </c>
      <c r="L1259" s="86">
        <f t="shared" si="507"/>
        <v>7</v>
      </c>
      <c r="M1259" s="87">
        <v>14.0</v>
      </c>
      <c r="N1259" s="86">
        <f t="shared" si="508"/>
        <v>0.4992857143</v>
      </c>
    </row>
    <row r="1260">
      <c r="A1260" s="74" t="s">
        <v>36</v>
      </c>
      <c r="B1260" s="106"/>
      <c r="C1260" s="37">
        <v>1083.0</v>
      </c>
      <c r="D1260" s="38" t="s">
        <v>49</v>
      </c>
      <c r="E1260" s="38" t="s">
        <v>31</v>
      </c>
      <c r="F1260" s="39">
        <v>45735.0</v>
      </c>
      <c r="G1260" s="39">
        <v>45800.0</v>
      </c>
      <c r="H1260" s="39">
        <v>45803.0</v>
      </c>
      <c r="I1260" s="39">
        <v>45805.0</v>
      </c>
      <c r="J1260" s="40">
        <v>21.99</v>
      </c>
      <c r="K1260" s="40">
        <v>17.59</v>
      </c>
      <c r="L1260" s="41">
        <f t="shared" si="507"/>
        <v>4.4</v>
      </c>
      <c r="M1260" s="36">
        <v>9.0</v>
      </c>
      <c r="N1260" s="40">
        <f t="shared" si="508"/>
        <v>1.954444444</v>
      </c>
    </row>
    <row r="1261">
      <c r="A1261" s="30"/>
      <c r="B1261" s="30"/>
      <c r="C1261" s="346"/>
      <c r="D1261" s="30"/>
      <c r="E1261" s="30"/>
      <c r="F1261" s="31"/>
      <c r="G1261" s="31"/>
      <c r="H1261" s="31"/>
      <c r="I1261" s="31"/>
      <c r="J1261" s="32">
        <f t="shared" ref="J1261:M1261" si="509">SUM(J1259:J1260)</f>
        <v>35.98</v>
      </c>
      <c r="K1261" s="32">
        <f t="shared" si="509"/>
        <v>24.58</v>
      </c>
      <c r="L1261" s="32">
        <f t="shared" si="509"/>
        <v>11.4</v>
      </c>
      <c r="M1261" s="30">
        <f t="shared" si="509"/>
        <v>23</v>
      </c>
      <c r="N1261" s="32">
        <f>SUM(N1259:N1260)/M1261</f>
        <v>0.1066839199</v>
      </c>
    </row>
    <row r="1262">
      <c r="A1262" s="87" t="s">
        <v>36</v>
      </c>
      <c r="B1262" s="87" t="s">
        <v>625</v>
      </c>
      <c r="C1262" s="406">
        <v>642.0</v>
      </c>
      <c r="D1262" s="33" t="s">
        <v>1679</v>
      </c>
      <c r="E1262" s="33" t="s">
        <v>31</v>
      </c>
      <c r="F1262" s="34">
        <v>45538.0</v>
      </c>
      <c r="G1262" s="34">
        <v>45538.0</v>
      </c>
      <c r="H1262" s="34">
        <v>45538.0</v>
      </c>
      <c r="I1262" s="34">
        <v>45539.0</v>
      </c>
      <c r="J1262" s="86">
        <v>39.99</v>
      </c>
      <c r="K1262" s="86">
        <v>0.0</v>
      </c>
      <c r="L1262" s="35">
        <f t="shared" ref="L1262:L1264" si="510">J1262-K1262</f>
        <v>39.99</v>
      </c>
      <c r="M1262" s="87">
        <v>2.0</v>
      </c>
      <c r="N1262" s="35">
        <f t="shared" ref="N1262:N1264" si="511">K1262/M1262</f>
        <v>0</v>
      </c>
    </row>
    <row r="1263">
      <c r="A1263" s="87" t="s">
        <v>36</v>
      </c>
      <c r="B1263" s="87" t="s">
        <v>626</v>
      </c>
      <c r="C1263" s="87">
        <v>848.0</v>
      </c>
      <c r="D1263" s="33" t="s">
        <v>1617</v>
      </c>
      <c r="E1263" s="87" t="s">
        <v>31</v>
      </c>
      <c r="F1263" s="34">
        <v>43438.0</v>
      </c>
      <c r="G1263" s="34">
        <v>44334.0</v>
      </c>
      <c r="H1263" s="34">
        <v>44296.0</v>
      </c>
      <c r="I1263" s="34">
        <v>44298.0</v>
      </c>
      <c r="J1263" s="35">
        <v>29.99</v>
      </c>
      <c r="K1263" s="35">
        <v>0.0</v>
      </c>
      <c r="L1263" s="35">
        <f t="shared" si="510"/>
        <v>29.99</v>
      </c>
      <c r="M1263" s="33">
        <v>17.0</v>
      </c>
      <c r="N1263" s="35">
        <f t="shared" si="511"/>
        <v>0</v>
      </c>
    </row>
    <row r="1264">
      <c r="A1264" s="87" t="s">
        <v>36</v>
      </c>
      <c r="B1264" s="87"/>
      <c r="C1264" s="87">
        <v>849.0</v>
      </c>
      <c r="D1264" s="33" t="s">
        <v>1654</v>
      </c>
      <c r="E1264" s="87" t="s">
        <v>31</v>
      </c>
      <c r="F1264" s="34">
        <v>44330.0</v>
      </c>
      <c r="G1264" s="34">
        <v>44469.0</v>
      </c>
      <c r="H1264" s="34">
        <v>44521.0</v>
      </c>
      <c r="I1264" s="34">
        <v>44529.0</v>
      </c>
      <c r="J1264" s="35">
        <v>29.99</v>
      </c>
      <c r="K1264" s="35">
        <v>19.49</v>
      </c>
      <c r="L1264" s="35">
        <f t="shared" si="510"/>
        <v>10.5</v>
      </c>
      <c r="M1264" s="33">
        <v>18.0</v>
      </c>
      <c r="N1264" s="35">
        <f t="shared" si="511"/>
        <v>1.082777778</v>
      </c>
    </row>
    <row r="1265">
      <c r="A1265" s="30"/>
      <c r="B1265" s="30"/>
      <c r="C1265" s="346"/>
      <c r="D1265" s="30"/>
      <c r="E1265" s="30"/>
      <c r="F1265" s="31"/>
      <c r="G1265" s="31"/>
      <c r="H1265" s="31"/>
      <c r="I1265" s="31"/>
      <c r="J1265" s="32">
        <f t="shared" ref="J1265:M1265" si="512">SUM(J1263:J1264)</f>
        <v>59.98</v>
      </c>
      <c r="K1265" s="32">
        <f t="shared" si="512"/>
        <v>19.49</v>
      </c>
      <c r="L1265" s="32">
        <f t="shared" si="512"/>
        <v>40.49</v>
      </c>
      <c r="M1265" s="30">
        <f t="shared" si="512"/>
        <v>35</v>
      </c>
      <c r="N1265" s="32">
        <f>SUM(N1263:N1264)/M1265</f>
        <v>0.03093650794</v>
      </c>
    </row>
    <row r="1266">
      <c r="A1266" s="87" t="s">
        <v>36</v>
      </c>
      <c r="B1266" s="87" t="s">
        <v>627</v>
      </c>
      <c r="C1266" s="87">
        <v>796.0</v>
      </c>
      <c r="D1266" s="33" t="s">
        <v>1580</v>
      </c>
      <c r="E1266" s="33" t="s">
        <v>31</v>
      </c>
      <c r="F1266" s="34">
        <v>42577.0</v>
      </c>
      <c r="G1266" s="34">
        <v>42951.0</v>
      </c>
      <c r="H1266" s="34">
        <v>43450.0</v>
      </c>
      <c r="I1266" s="34">
        <v>45306.0</v>
      </c>
      <c r="J1266" s="35">
        <v>9.99</v>
      </c>
      <c r="K1266" s="35">
        <v>3.99</v>
      </c>
      <c r="L1266" s="35">
        <f t="shared" ref="L1266:L1272" si="513">J1266-K1266</f>
        <v>6</v>
      </c>
      <c r="M1266" s="33">
        <v>18.0</v>
      </c>
      <c r="N1266" s="35">
        <f t="shared" ref="N1266:N1272" si="514">K1266/M1266</f>
        <v>0.2216666667</v>
      </c>
    </row>
    <row r="1267">
      <c r="A1267" s="87" t="s">
        <v>36</v>
      </c>
      <c r="B1267" s="87" t="s">
        <v>628</v>
      </c>
      <c r="C1267" s="87">
        <v>680.0</v>
      </c>
      <c r="D1267" s="33" t="s">
        <v>1655</v>
      </c>
      <c r="E1267" s="87" t="s">
        <v>31</v>
      </c>
      <c r="F1267" s="34">
        <v>44337.0</v>
      </c>
      <c r="G1267" s="34">
        <v>44502.0</v>
      </c>
      <c r="H1267" s="34">
        <v>44502.0</v>
      </c>
      <c r="I1267" s="34">
        <v>44502.0</v>
      </c>
      <c r="J1267" s="35">
        <v>19.99</v>
      </c>
      <c r="K1267" s="35">
        <v>0.0</v>
      </c>
      <c r="L1267" s="35">
        <f t="shared" si="513"/>
        <v>19.99</v>
      </c>
      <c r="M1267" s="33">
        <v>1.0</v>
      </c>
      <c r="N1267" s="35">
        <f t="shared" si="514"/>
        <v>0</v>
      </c>
    </row>
    <row r="1268">
      <c r="A1268" s="87" t="s">
        <v>36</v>
      </c>
      <c r="B1268" s="87" t="s">
        <v>629</v>
      </c>
      <c r="C1268" s="206">
        <v>549.0</v>
      </c>
      <c r="D1268" s="86" t="s">
        <v>1593</v>
      </c>
      <c r="E1268" s="86" t="s">
        <v>31</v>
      </c>
      <c r="F1268" s="34">
        <v>42916.0</v>
      </c>
      <c r="G1268" s="34">
        <v>42799.0</v>
      </c>
      <c r="H1268" s="34">
        <v>42916.0</v>
      </c>
      <c r="I1268" s="34">
        <v>44127.0</v>
      </c>
      <c r="J1268" s="35">
        <v>13.33</v>
      </c>
      <c r="K1268" s="35">
        <v>13.33</v>
      </c>
      <c r="L1268" s="35">
        <f t="shared" si="513"/>
        <v>0</v>
      </c>
      <c r="M1268" s="33">
        <v>14.0</v>
      </c>
      <c r="N1268" s="35">
        <f t="shared" si="514"/>
        <v>0.9521428571</v>
      </c>
    </row>
    <row r="1269">
      <c r="A1269" s="87" t="s">
        <v>36</v>
      </c>
      <c r="B1269" s="87"/>
      <c r="C1269" s="206">
        <v>550.0</v>
      </c>
      <c r="D1269" s="86" t="s">
        <v>1594</v>
      </c>
      <c r="E1269" s="86" t="s">
        <v>31</v>
      </c>
      <c r="F1269" s="34">
        <v>42916.0</v>
      </c>
      <c r="G1269" s="34">
        <v>42799.0</v>
      </c>
      <c r="H1269" s="34">
        <v>42919.0</v>
      </c>
      <c r="I1269" s="34">
        <v>44123.0</v>
      </c>
      <c r="J1269" s="35">
        <v>13.33</v>
      </c>
      <c r="K1269" s="35">
        <v>13.33</v>
      </c>
      <c r="L1269" s="35">
        <f t="shared" si="513"/>
        <v>0</v>
      </c>
      <c r="M1269" s="33">
        <v>14.0</v>
      </c>
      <c r="N1269" s="35">
        <f t="shared" si="514"/>
        <v>0.9521428571</v>
      </c>
    </row>
    <row r="1270">
      <c r="A1270" s="87" t="s">
        <v>36</v>
      </c>
      <c r="B1270" s="87"/>
      <c r="C1270" s="206">
        <v>551.0</v>
      </c>
      <c r="D1270" s="86" t="s">
        <v>1595</v>
      </c>
      <c r="E1270" s="86" t="s">
        <v>31</v>
      </c>
      <c r="F1270" s="34">
        <v>42916.0</v>
      </c>
      <c r="G1270" s="34">
        <v>42799.0</v>
      </c>
      <c r="H1270" s="34">
        <v>42920.0</v>
      </c>
      <c r="I1270" s="34">
        <v>44116.0</v>
      </c>
      <c r="J1270" s="35">
        <v>13.33</v>
      </c>
      <c r="K1270" s="35">
        <v>13.33</v>
      </c>
      <c r="L1270" s="35">
        <f t="shared" si="513"/>
        <v>0</v>
      </c>
      <c r="M1270" s="33">
        <v>13.0</v>
      </c>
      <c r="N1270" s="35">
        <f t="shared" si="514"/>
        <v>1.025384615</v>
      </c>
    </row>
    <row r="1271">
      <c r="A1271" s="87" t="s">
        <v>36</v>
      </c>
      <c r="B1271" s="87"/>
      <c r="C1271" s="87">
        <v>897.0</v>
      </c>
      <c r="D1271" s="87" t="s">
        <v>1637</v>
      </c>
      <c r="E1271" s="33" t="s">
        <v>31</v>
      </c>
      <c r="F1271" s="34">
        <v>44078.0</v>
      </c>
      <c r="G1271" s="34">
        <v>44157.0</v>
      </c>
      <c r="H1271" s="34">
        <v>44158.0</v>
      </c>
      <c r="I1271" s="34">
        <v>44163.0</v>
      </c>
      <c r="J1271" s="35">
        <v>27.5</v>
      </c>
      <c r="K1271" s="35">
        <v>19.25</v>
      </c>
      <c r="L1271" s="35">
        <f t="shared" si="513"/>
        <v>8.25</v>
      </c>
      <c r="M1271" s="33">
        <v>9.0</v>
      </c>
      <c r="N1271" s="35">
        <f t="shared" si="514"/>
        <v>2.138888889</v>
      </c>
    </row>
    <row r="1272">
      <c r="A1272" s="87" t="s">
        <v>36</v>
      </c>
      <c r="B1272" s="87"/>
      <c r="C1272" s="87">
        <v>898.0</v>
      </c>
      <c r="D1272" s="87" t="s">
        <v>1638</v>
      </c>
      <c r="E1272" s="33" t="s">
        <v>31</v>
      </c>
      <c r="F1272" s="34">
        <v>44078.0</v>
      </c>
      <c r="G1272" s="34">
        <v>44157.0</v>
      </c>
      <c r="H1272" s="34">
        <v>44158.0</v>
      </c>
      <c r="I1272" s="34">
        <v>44163.0</v>
      </c>
      <c r="J1272" s="35">
        <v>27.49</v>
      </c>
      <c r="K1272" s="35">
        <v>19.24</v>
      </c>
      <c r="L1272" s="35">
        <f t="shared" si="513"/>
        <v>8.25</v>
      </c>
      <c r="M1272" s="33">
        <v>9.0</v>
      </c>
      <c r="N1272" s="35">
        <f t="shared" si="514"/>
        <v>2.137777778</v>
      </c>
    </row>
    <row r="1273">
      <c r="A1273" s="30"/>
      <c r="B1273" s="30"/>
      <c r="C1273" s="346"/>
      <c r="D1273" s="30"/>
      <c r="E1273" s="30"/>
      <c r="F1273" s="31"/>
      <c r="G1273" s="31"/>
      <c r="H1273" s="31"/>
      <c r="I1273" s="31"/>
      <c r="J1273" s="32">
        <f t="shared" ref="J1273:M1273" si="515">SUM(J1268:J1272)</f>
        <v>94.98</v>
      </c>
      <c r="K1273" s="32">
        <f t="shared" si="515"/>
        <v>78.48</v>
      </c>
      <c r="L1273" s="32">
        <f t="shared" si="515"/>
        <v>16.5</v>
      </c>
      <c r="M1273" s="30">
        <f t="shared" si="515"/>
        <v>59</v>
      </c>
      <c r="N1273" s="32">
        <f>SUM(N1268:N1272)/M1273</f>
        <v>0.122141305</v>
      </c>
    </row>
    <row r="1274">
      <c r="A1274" s="33" t="s">
        <v>36</v>
      </c>
      <c r="B1274" s="87" t="s">
        <v>630</v>
      </c>
      <c r="C1274" s="87">
        <v>141.0</v>
      </c>
      <c r="D1274" s="33" t="s">
        <v>1465</v>
      </c>
      <c r="E1274" s="87" t="s">
        <v>44</v>
      </c>
      <c r="F1274" s="34">
        <v>39388.0</v>
      </c>
      <c r="G1274" s="34">
        <v>44115.0</v>
      </c>
      <c r="H1274" s="34">
        <v>44115.0</v>
      </c>
      <c r="I1274" s="34">
        <v>44115.0</v>
      </c>
      <c r="J1274" s="35">
        <v>28.0</v>
      </c>
      <c r="K1274" s="35">
        <v>28.0</v>
      </c>
      <c r="L1274" s="35">
        <f t="shared" ref="L1274:L1275" si="516">J1274-K1274</f>
        <v>0</v>
      </c>
      <c r="M1274" s="33">
        <v>5.0</v>
      </c>
      <c r="N1274" s="35">
        <f t="shared" ref="N1274:N1275" si="517">K1274/M1274</f>
        <v>5.6</v>
      </c>
    </row>
    <row r="1275">
      <c r="A1275" s="33" t="s">
        <v>36</v>
      </c>
      <c r="B1275" s="87"/>
      <c r="C1275" s="87">
        <v>215.0</v>
      </c>
      <c r="D1275" s="33" t="s">
        <v>1478</v>
      </c>
      <c r="E1275" s="33" t="s">
        <v>646</v>
      </c>
      <c r="F1275" s="34">
        <v>39745.0</v>
      </c>
      <c r="G1275" s="34">
        <v>44091.0</v>
      </c>
      <c r="H1275" s="34">
        <v>44091.0</v>
      </c>
      <c r="I1275" s="34">
        <v>44091.0</v>
      </c>
      <c r="J1275" s="35">
        <v>19.99</v>
      </c>
      <c r="K1275" s="35">
        <v>4.0</v>
      </c>
      <c r="L1275" s="35">
        <f t="shared" si="516"/>
        <v>15.99</v>
      </c>
      <c r="M1275" s="87">
        <v>5.0</v>
      </c>
      <c r="N1275" s="35">
        <f t="shared" si="517"/>
        <v>0.8</v>
      </c>
    </row>
    <row r="1276">
      <c r="A1276" s="30"/>
      <c r="B1276" s="30"/>
      <c r="C1276" s="346"/>
      <c r="D1276" s="30"/>
      <c r="E1276" s="30"/>
      <c r="F1276" s="31"/>
      <c r="G1276" s="31"/>
      <c r="H1276" s="31"/>
      <c r="I1276" s="31"/>
      <c r="J1276" s="32">
        <f t="shared" ref="J1276:M1276" si="518">SUM(J1274:J1275)</f>
        <v>47.99</v>
      </c>
      <c r="K1276" s="32">
        <f t="shared" si="518"/>
        <v>32</v>
      </c>
      <c r="L1276" s="32">
        <f t="shared" si="518"/>
        <v>15.99</v>
      </c>
      <c r="M1276" s="30">
        <f t="shared" si="518"/>
        <v>10</v>
      </c>
      <c r="N1276" s="32">
        <f>SUM(N1274:N1275)/M1276</f>
        <v>0.64</v>
      </c>
    </row>
    <row r="1277">
      <c r="A1277" s="87" t="s">
        <v>36</v>
      </c>
      <c r="B1277" s="87" t="s">
        <v>631</v>
      </c>
      <c r="C1277" s="87">
        <v>744.0</v>
      </c>
      <c r="D1277" s="87" t="s">
        <v>1666</v>
      </c>
      <c r="E1277" s="87" t="s">
        <v>31</v>
      </c>
      <c r="F1277" s="407">
        <v>44813.0</v>
      </c>
      <c r="G1277" s="407">
        <v>45083.0</v>
      </c>
      <c r="H1277" s="407">
        <v>45083.0</v>
      </c>
      <c r="I1277" s="407">
        <v>45083.0</v>
      </c>
      <c r="J1277" s="408">
        <v>39.99</v>
      </c>
      <c r="K1277" s="408">
        <v>0.0</v>
      </c>
      <c r="L1277" s="408">
        <f t="shared" ref="L1277:L1279" si="519">J1277-K1277</f>
        <v>39.99</v>
      </c>
      <c r="M1277" s="87">
        <v>1.0</v>
      </c>
      <c r="N1277" s="408">
        <f t="shared" ref="N1277:N1279" si="520">K1277/M1277</f>
        <v>0</v>
      </c>
    </row>
    <row r="1278">
      <c r="A1278" s="87" t="s">
        <v>36</v>
      </c>
      <c r="B1278" s="87"/>
      <c r="C1278" s="87">
        <v>682.0</v>
      </c>
      <c r="D1278" s="87" t="s">
        <v>1672</v>
      </c>
      <c r="E1278" s="87" t="s">
        <v>31</v>
      </c>
      <c r="F1278" s="407">
        <v>45065.0</v>
      </c>
      <c r="G1278" s="407">
        <v>45265.0</v>
      </c>
      <c r="H1278" s="407">
        <v>45265.0</v>
      </c>
      <c r="I1278" s="407">
        <v>45265.0</v>
      </c>
      <c r="J1278" s="408">
        <v>69.99</v>
      </c>
      <c r="K1278" s="408">
        <v>0.0</v>
      </c>
      <c r="L1278" s="408">
        <f t="shared" si="519"/>
        <v>69.99</v>
      </c>
      <c r="M1278" s="87">
        <v>1.0</v>
      </c>
      <c r="N1278" s="408">
        <f t="shared" si="520"/>
        <v>0</v>
      </c>
    </row>
    <row r="1279">
      <c r="A1279" s="33" t="s">
        <v>36</v>
      </c>
      <c r="B1279" s="33"/>
      <c r="C1279" s="87">
        <v>1036.0</v>
      </c>
      <c r="D1279" s="87" t="s">
        <v>1677</v>
      </c>
      <c r="E1279" s="87" t="s">
        <v>31</v>
      </c>
      <c r="F1279" s="407">
        <v>45359.0</v>
      </c>
      <c r="G1279" s="407">
        <v>45567.0</v>
      </c>
      <c r="H1279" s="407">
        <v>45567.0</v>
      </c>
      <c r="I1279" s="407">
        <v>45567.0</v>
      </c>
      <c r="J1279" s="409">
        <v>74.99</v>
      </c>
      <c r="K1279" s="409">
        <v>0.0</v>
      </c>
      <c r="L1279" s="408">
        <f t="shared" si="519"/>
        <v>74.99</v>
      </c>
      <c r="M1279" s="87">
        <v>1.0</v>
      </c>
      <c r="N1279" s="408">
        <f t="shared" si="520"/>
        <v>0</v>
      </c>
    </row>
    <row r="1280">
      <c r="A1280" s="30"/>
      <c r="B1280" s="30"/>
      <c r="C1280" s="346"/>
      <c r="D1280" s="30"/>
      <c r="E1280" s="30"/>
      <c r="F1280" s="31"/>
      <c r="G1280" s="31"/>
      <c r="H1280" s="31"/>
      <c r="I1280" s="31"/>
      <c r="J1280" s="32">
        <f t="shared" ref="J1280:M1280" si="521">SUM(J1277:J1279)</f>
        <v>184.97</v>
      </c>
      <c r="K1280" s="32">
        <f t="shared" si="521"/>
        <v>0</v>
      </c>
      <c r="L1280" s="32">
        <f t="shared" si="521"/>
        <v>184.97</v>
      </c>
      <c r="M1280" s="30">
        <f t="shared" si="521"/>
        <v>3</v>
      </c>
      <c r="N1280" s="32">
        <f>SUM(N1277:N1279)/M1280</f>
        <v>0</v>
      </c>
    </row>
    <row r="1281">
      <c r="A1281" s="87" t="s">
        <v>36</v>
      </c>
      <c r="B1281" s="87" t="s">
        <v>632</v>
      </c>
      <c r="C1281" s="87">
        <v>456.0</v>
      </c>
      <c r="D1281" s="87" t="s">
        <v>1547</v>
      </c>
      <c r="E1281" s="87" t="s">
        <v>668</v>
      </c>
      <c r="F1281" s="407">
        <v>41215.0</v>
      </c>
      <c r="G1281" s="407">
        <v>42665.0</v>
      </c>
      <c r="H1281" s="407">
        <v>45066.0</v>
      </c>
      <c r="I1281" s="407">
        <v>45066.0</v>
      </c>
      <c r="J1281" s="408">
        <v>14.99</v>
      </c>
      <c r="K1281" s="408">
        <v>6.99</v>
      </c>
      <c r="L1281" s="408">
        <f>J1281-K1281</f>
        <v>8</v>
      </c>
      <c r="M1281" s="87">
        <v>5.0</v>
      </c>
      <c r="N1281" s="408">
        <f t="shared" ref="N1281:N1283" si="522">K1281/M1281</f>
        <v>1.398</v>
      </c>
    </row>
    <row r="1282">
      <c r="A1282" s="42" t="s">
        <v>36</v>
      </c>
      <c r="B1282" s="42"/>
      <c r="C1282" s="43">
        <v>421.0</v>
      </c>
      <c r="D1282" s="42" t="s">
        <v>1555</v>
      </c>
      <c r="E1282" s="42" t="s">
        <v>668</v>
      </c>
      <c r="F1282" s="44">
        <v>42388.0</v>
      </c>
      <c r="G1282" s="44">
        <v>42950.0</v>
      </c>
      <c r="H1282" s="44">
        <v>45769.0</v>
      </c>
      <c r="I1282" s="44">
        <v>45772.0</v>
      </c>
      <c r="J1282" s="205">
        <v>9.99</v>
      </c>
      <c r="K1282" s="205">
        <v>3.99</v>
      </c>
      <c r="L1282" s="205">
        <v>6.0</v>
      </c>
      <c r="M1282" s="42">
        <v>12.0</v>
      </c>
      <c r="N1282" s="205">
        <f t="shared" si="522"/>
        <v>0.3325</v>
      </c>
    </row>
    <row r="1283">
      <c r="A1283" s="87" t="s">
        <v>36</v>
      </c>
      <c r="B1283" s="87"/>
      <c r="C1283" s="87">
        <v>813.0</v>
      </c>
      <c r="D1283" s="33" t="s">
        <v>1746</v>
      </c>
      <c r="E1283" s="33" t="s">
        <v>31</v>
      </c>
      <c r="F1283" s="34">
        <v>42480.0</v>
      </c>
      <c r="G1283" s="34">
        <v>43275.0</v>
      </c>
      <c r="H1283" s="34">
        <v>43280.0</v>
      </c>
      <c r="I1283" s="34">
        <v>43282.0</v>
      </c>
      <c r="J1283" s="35">
        <v>19.99</v>
      </c>
      <c r="K1283" s="35">
        <v>19.99</v>
      </c>
      <c r="L1283" s="408">
        <f>J1283-K1283</f>
        <v>0</v>
      </c>
      <c r="M1283" s="33">
        <v>15.0</v>
      </c>
      <c r="N1283" s="408">
        <f t="shared" si="522"/>
        <v>1.332666667</v>
      </c>
    </row>
    <row r="1284">
      <c r="A1284" s="30"/>
      <c r="B1284" s="30"/>
      <c r="C1284" s="346"/>
      <c r="D1284" s="30"/>
      <c r="E1284" s="30"/>
      <c r="F1284" s="31"/>
      <c r="G1284" s="31"/>
      <c r="H1284" s="31"/>
      <c r="I1284" s="31"/>
      <c r="J1284" s="32">
        <f t="shared" ref="J1284:M1284" si="523">SUM(J1281:J1283)</f>
        <v>44.97</v>
      </c>
      <c r="K1284" s="32">
        <f t="shared" si="523"/>
        <v>30.97</v>
      </c>
      <c r="L1284" s="32">
        <f t="shared" si="523"/>
        <v>14</v>
      </c>
      <c r="M1284" s="30">
        <f t="shared" si="523"/>
        <v>32</v>
      </c>
      <c r="N1284" s="32">
        <f>SUM(N1281:N1283)/M1284</f>
        <v>0.09572395833</v>
      </c>
    </row>
    <row r="1285">
      <c r="A1285" s="87" t="s">
        <v>36</v>
      </c>
      <c r="B1285" s="87" t="s">
        <v>633</v>
      </c>
      <c r="C1285" s="87">
        <v>1007.0</v>
      </c>
      <c r="D1285" s="33" t="s">
        <v>1702</v>
      </c>
      <c r="E1285" s="33" t="s">
        <v>663</v>
      </c>
      <c r="F1285" s="34">
        <v>44103.0</v>
      </c>
      <c r="G1285" s="34">
        <v>44502.0</v>
      </c>
      <c r="H1285" s="34">
        <v>44502.0</v>
      </c>
      <c r="I1285" s="34">
        <v>44502.0</v>
      </c>
      <c r="J1285" s="35">
        <v>24.99</v>
      </c>
      <c r="K1285" s="35">
        <v>0.0</v>
      </c>
      <c r="L1285" s="35">
        <f t="shared" ref="L1285:L1289" si="524">J1285-K1285</f>
        <v>24.99</v>
      </c>
      <c r="M1285" s="33">
        <v>1.0</v>
      </c>
      <c r="N1285" s="35">
        <f t="shared" ref="N1285:N1289" si="525">K1285/M1285</f>
        <v>0</v>
      </c>
    </row>
    <row r="1286">
      <c r="A1286" s="87" t="s">
        <v>36</v>
      </c>
      <c r="B1286" s="87" t="s">
        <v>634</v>
      </c>
      <c r="C1286" s="87">
        <v>537.0</v>
      </c>
      <c r="D1286" s="33" t="s">
        <v>1656</v>
      </c>
      <c r="E1286" s="33" t="s">
        <v>31</v>
      </c>
      <c r="F1286" s="34">
        <v>44357.0</v>
      </c>
      <c r="G1286" s="34">
        <v>44745.0</v>
      </c>
      <c r="H1286" s="34">
        <v>44815.0</v>
      </c>
      <c r="I1286" s="34">
        <v>44817.0</v>
      </c>
      <c r="J1286" s="35">
        <v>19.99</v>
      </c>
      <c r="K1286" s="35">
        <v>13.99</v>
      </c>
      <c r="L1286" s="35">
        <f t="shared" si="524"/>
        <v>6</v>
      </c>
      <c r="M1286" s="33">
        <v>24.0</v>
      </c>
      <c r="N1286" s="35">
        <f t="shared" si="525"/>
        <v>0.5829166667</v>
      </c>
    </row>
    <row r="1287">
      <c r="A1287" s="87" t="s">
        <v>36</v>
      </c>
      <c r="B1287" s="87" t="s">
        <v>635</v>
      </c>
      <c r="C1287" s="87">
        <v>458.0</v>
      </c>
      <c r="D1287" s="33" t="s">
        <v>1559</v>
      </c>
      <c r="E1287" s="33" t="s">
        <v>668</v>
      </c>
      <c r="F1287" s="34">
        <v>42697.0</v>
      </c>
      <c r="G1287" s="34">
        <v>42887.0</v>
      </c>
      <c r="H1287" s="34">
        <v>42904.0</v>
      </c>
      <c r="I1287" s="34">
        <v>44485.0</v>
      </c>
      <c r="J1287" s="35">
        <v>14.99</v>
      </c>
      <c r="K1287" s="35">
        <v>4.99</v>
      </c>
      <c r="L1287" s="35">
        <f t="shared" si="524"/>
        <v>10</v>
      </c>
      <c r="M1287" s="33">
        <v>3.0</v>
      </c>
      <c r="N1287" s="35">
        <f t="shared" si="525"/>
        <v>1.663333333</v>
      </c>
    </row>
    <row r="1288">
      <c r="A1288" s="33" t="s">
        <v>36</v>
      </c>
      <c r="B1288" s="87" t="s">
        <v>636</v>
      </c>
      <c r="C1288" s="87">
        <v>350.0</v>
      </c>
      <c r="D1288" s="33" t="s">
        <v>1543</v>
      </c>
      <c r="E1288" s="33" t="s">
        <v>646</v>
      </c>
      <c r="F1288" s="34">
        <v>42115.0</v>
      </c>
      <c r="G1288" s="34">
        <v>43341.0</v>
      </c>
      <c r="H1288" s="34">
        <v>43341.0</v>
      </c>
      <c r="I1288" s="34">
        <v>43342.0</v>
      </c>
      <c r="J1288" s="35">
        <v>24.99</v>
      </c>
      <c r="K1288" s="35">
        <v>24.99</v>
      </c>
      <c r="L1288" s="35">
        <f t="shared" si="524"/>
        <v>0</v>
      </c>
      <c r="M1288" s="33">
        <v>3.0</v>
      </c>
      <c r="N1288" s="35">
        <f t="shared" si="525"/>
        <v>8.33</v>
      </c>
    </row>
    <row r="1289">
      <c r="A1289" s="87" t="s">
        <v>36</v>
      </c>
      <c r="B1289" s="87"/>
      <c r="C1289" s="87">
        <v>815.0</v>
      </c>
      <c r="D1289" s="33" t="s">
        <v>1663</v>
      </c>
      <c r="E1289" s="33" t="s">
        <v>31</v>
      </c>
      <c r="F1289" s="34">
        <v>44543.0</v>
      </c>
      <c r="G1289" s="34">
        <v>44915.0</v>
      </c>
      <c r="H1289" s="34">
        <v>44934.0</v>
      </c>
      <c r="I1289" s="34">
        <v>44937.0</v>
      </c>
      <c r="J1289" s="35">
        <v>19.99</v>
      </c>
      <c r="K1289" s="35">
        <v>14.99</v>
      </c>
      <c r="L1289" s="35">
        <f t="shared" si="524"/>
        <v>5</v>
      </c>
      <c r="M1289" s="33">
        <v>12.0</v>
      </c>
      <c r="N1289" s="35">
        <f t="shared" si="525"/>
        <v>1.249166667</v>
      </c>
    </row>
    <row r="1290">
      <c r="A1290" s="30"/>
      <c r="B1290" s="30"/>
      <c r="C1290" s="346"/>
      <c r="D1290" s="30"/>
      <c r="E1290" s="30"/>
      <c r="F1290" s="31"/>
      <c r="G1290" s="31"/>
      <c r="H1290" s="31"/>
      <c r="I1290" s="31"/>
      <c r="J1290" s="32">
        <f t="shared" ref="J1290:M1290" si="526">SUM(J1288:J1289)</f>
        <v>44.98</v>
      </c>
      <c r="K1290" s="32">
        <f t="shared" si="526"/>
        <v>39.98</v>
      </c>
      <c r="L1290" s="32">
        <f t="shared" si="526"/>
        <v>5</v>
      </c>
      <c r="M1290" s="30">
        <f t="shared" si="526"/>
        <v>15</v>
      </c>
      <c r="N1290" s="32">
        <f>SUM(N1288:N1289)/M1290</f>
        <v>0.6386111111</v>
      </c>
    </row>
    <row r="1291">
      <c r="A1291" s="87" t="s">
        <v>36</v>
      </c>
      <c r="B1291" s="87" t="s">
        <v>637</v>
      </c>
      <c r="C1291" s="87">
        <v>757.0</v>
      </c>
      <c r="D1291" s="87" t="s">
        <v>1564</v>
      </c>
      <c r="E1291" s="87" t="s">
        <v>31</v>
      </c>
      <c r="F1291" s="407">
        <v>41752.0</v>
      </c>
      <c r="G1291" s="407">
        <v>42253.0</v>
      </c>
      <c r="H1291" s="407">
        <v>42253.0</v>
      </c>
      <c r="I1291" s="407">
        <v>44866.0</v>
      </c>
      <c r="J1291" s="408">
        <v>13.99</v>
      </c>
      <c r="K1291" s="408">
        <v>7.0</v>
      </c>
      <c r="L1291" s="408">
        <f t="shared" ref="L1291:L1292" si="527">J1291-K1291</f>
        <v>6.99</v>
      </c>
      <c r="M1291" s="87">
        <v>10.0</v>
      </c>
      <c r="N1291" s="408">
        <f t="shared" ref="N1291:N1292" si="528">K1291/M1291</f>
        <v>0.7</v>
      </c>
    </row>
    <row r="1292">
      <c r="A1292" s="87" t="s">
        <v>36</v>
      </c>
      <c r="B1292" s="87"/>
      <c r="C1292" s="87">
        <v>530.0</v>
      </c>
      <c r="D1292" s="87" t="s">
        <v>1647</v>
      </c>
      <c r="E1292" s="87" t="s">
        <v>31</v>
      </c>
      <c r="F1292" s="407">
        <v>44147.0</v>
      </c>
      <c r="G1292" s="407">
        <v>44343.0</v>
      </c>
      <c r="H1292" s="407">
        <v>44348.0</v>
      </c>
      <c r="I1292" s="407">
        <v>44680.0</v>
      </c>
      <c r="J1292" s="408">
        <v>21.99</v>
      </c>
      <c r="K1292" s="408">
        <v>16.49</v>
      </c>
      <c r="L1292" s="408">
        <f t="shared" si="527"/>
        <v>5.5</v>
      </c>
      <c r="M1292" s="87">
        <v>24.0</v>
      </c>
      <c r="N1292" s="408">
        <f t="shared" si="528"/>
        <v>0.6870833333</v>
      </c>
    </row>
    <row r="1293">
      <c r="A1293" s="30"/>
      <c r="B1293" s="30"/>
      <c r="C1293" s="346"/>
      <c r="D1293" s="30"/>
      <c r="E1293" s="30"/>
      <c r="F1293" s="31"/>
      <c r="G1293" s="31"/>
      <c r="H1293" s="31"/>
      <c r="I1293" s="31"/>
      <c r="J1293" s="32">
        <f t="shared" ref="J1293:M1293" si="529">SUM(J1291:J1292)</f>
        <v>35.98</v>
      </c>
      <c r="K1293" s="32">
        <f t="shared" si="529"/>
        <v>23.49</v>
      </c>
      <c r="L1293" s="32">
        <f t="shared" si="529"/>
        <v>12.49</v>
      </c>
      <c r="M1293" s="30">
        <f t="shared" si="529"/>
        <v>34</v>
      </c>
      <c r="N1293" s="32">
        <f>SUM(N1291:N1292)/M1293</f>
        <v>0.04079656863</v>
      </c>
    </row>
    <row r="1294">
      <c r="A1294" s="354"/>
      <c r="B1294" s="354"/>
      <c r="C1294" s="354"/>
      <c r="D1294" s="355"/>
      <c r="E1294" s="355"/>
      <c r="F1294" s="356"/>
      <c r="G1294" s="356"/>
      <c r="H1294" s="356"/>
      <c r="I1294" s="356"/>
      <c r="J1294" s="357"/>
      <c r="K1294" s="357"/>
      <c r="L1294" s="357"/>
      <c r="M1294" s="355"/>
      <c r="N1294" s="357"/>
    </row>
    <row r="1295">
      <c r="A1295" s="346" t="s">
        <v>639</v>
      </c>
      <c r="B1295" s="346" t="s">
        <v>638</v>
      </c>
      <c r="C1295" s="346">
        <v>701.0</v>
      </c>
      <c r="D1295" s="346" t="s">
        <v>1713</v>
      </c>
      <c r="E1295" s="30" t="s">
        <v>31</v>
      </c>
      <c r="F1295" s="31">
        <v>42514.0</v>
      </c>
      <c r="G1295" s="31">
        <v>42754.0</v>
      </c>
      <c r="H1295" s="31">
        <v>42764.0</v>
      </c>
      <c r="I1295" s="31">
        <v>45058.0</v>
      </c>
      <c r="J1295" s="32">
        <v>17.99</v>
      </c>
      <c r="K1295" s="32">
        <v>9.99</v>
      </c>
      <c r="L1295" s="32">
        <f t="shared" ref="L1295:L1298" si="530">J1295-K1295</f>
        <v>8</v>
      </c>
      <c r="M1295" s="30">
        <v>3.0</v>
      </c>
      <c r="N1295" s="32">
        <f t="shared" ref="N1295:N1298" si="531">K1295/M1295</f>
        <v>3.33</v>
      </c>
    </row>
    <row r="1296">
      <c r="A1296" s="346" t="s">
        <v>639</v>
      </c>
      <c r="B1296" s="346" t="s">
        <v>640</v>
      </c>
      <c r="C1296" s="346">
        <v>872.0</v>
      </c>
      <c r="D1296" s="346" t="s">
        <v>1714</v>
      </c>
      <c r="E1296" s="346" t="s">
        <v>31</v>
      </c>
      <c r="F1296" s="347">
        <v>43921.0</v>
      </c>
      <c r="G1296" s="347">
        <v>44640.0</v>
      </c>
      <c r="H1296" s="347">
        <v>44640.0</v>
      </c>
      <c r="I1296" s="347">
        <v>44640.0</v>
      </c>
      <c r="J1296" s="380">
        <v>11.66</v>
      </c>
      <c r="K1296" s="380">
        <v>5.83</v>
      </c>
      <c r="L1296" s="32">
        <f t="shared" si="530"/>
        <v>5.83</v>
      </c>
      <c r="M1296" s="346">
        <v>1.0</v>
      </c>
      <c r="N1296" s="32">
        <f t="shared" si="531"/>
        <v>5.83</v>
      </c>
    </row>
    <row r="1297">
      <c r="A1297" s="346" t="s">
        <v>639</v>
      </c>
      <c r="B1297" s="346"/>
      <c r="C1297" s="346">
        <v>622.0</v>
      </c>
      <c r="D1297" s="346" t="s">
        <v>1715</v>
      </c>
      <c r="E1297" s="346" t="s">
        <v>31</v>
      </c>
      <c r="F1297" s="347">
        <v>44152.0</v>
      </c>
      <c r="G1297" s="347">
        <v>44640.0</v>
      </c>
      <c r="H1297" s="347">
        <v>44640.0</v>
      </c>
      <c r="I1297" s="347">
        <v>44640.0</v>
      </c>
      <c r="J1297" s="380">
        <v>11.66</v>
      </c>
      <c r="K1297" s="380">
        <v>5.83</v>
      </c>
      <c r="L1297" s="32">
        <f t="shared" si="530"/>
        <v>5.83</v>
      </c>
      <c r="M1297" s="346">
        <v>1.0</v>
      </c>
      <c r="N1297" s="32">
        <f t="shared" si="531"/>
        <v>5.83</v>
      </c>
    </row>
    <row r="1298">
      <c r="A1298" s="346" t="s">
        <v>639</v>
      </c>
      <c r="B1298" s="346"/>
      <c r="C1298" s="346">
        <v>752.0</v>
      </c>
      <c r="D1298" s="346" t="s">
        <v>1716</v>
      </c>
      <c r="E1298" s="346" t="s">
        <v>31</v>
      </c>
      <c r="F1298" s="347">
        <v>44404.0</v>
      </c>
      <c r="G1298" s="347">
        <v>44640.0</v>
      </c>
      <c r="H1298" s="347">
        <v>44838.0</v>
      </c>
      <c r="I1298" s="347">
        <v>44839.0</v>
      </c>
      <c r="J1298" s="380">
        <v>11.67</v>
      </c>
      <c r="K1298" s="380">
        <v>5.83</v>
      </c>
      <c r="L1298" s="32">
        <f t="shared" si="530"/>
        <v>5.84</v>
      </c>
      <c r="M1298" s="346">
        <v>4.0</v>
      </c>
      <c r="N1298" s="32">
        <f t="shared" si="531"/>
        <v>1.4575</v>
      </c>
    </row>
    <row r="1299">
      <c r="A1299" s="439"/>
      <c r="B1299" s="439"/>
      <c r="C1299" s="439"/>
      <c r="D1299" s="438"/>
      <c r="E1299" s="438"/>
      <c r="F1299" s="440"/>
      <c r="G1299" s="440"/>
      <c r="H1299" s="438"/>
      <c r="I1299" s="438"/>
      <c r="J1299" s="441">
        <f t="shared" ref="J1299:M1299" si="532">SUM(J1296:J1298)</f>
        <v>34.99</v>
      </c>
      <c r="K1299" s="441">
        <f t="shared" si="532"/>
        <v>17.49</v>
      </c>
      <c r="L1299" s="441">
        <f t="shared" si="532"/>
        <v>17.5</v>
      </c>
      <c r="M1299" s="438">
        <f t="shared" si="532"/>
        <v>6</v>
      </c>
      <c r="N1299" s="441">
        <f>SUM(N1296:N1298)/M1299</f>
        <v>2.18625</v>
      </c>
    </row>
  </sheetData>
  <autoFilter ref="$C$1:$N$1299"/>
  <hyperlinks>
    <hyperlink r:id="rId1" ref="B778"/>
    <hyperlink r:id="rId2" ref="B840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0.88"/>
    <col customWidth="1" min="2" max="2" width="20.63"/>
    <col customWidth="1" min="3" max="3" width="8.0"/>
    <col customWidth="1" min="4" max="4" width="12.13"/>
    <col customWidth="1" min="5" max="5" width="12.5"/>
    <col customWidth="1" min="6" max="6" width="9.88"/>
    <col customWidth="1" min="7" max="7" width="7.88"/>
    <col customWidth="1" min="8" max="8" width="8.63"/>
  </cols>
  <sheetData>
    <row r="1">
      <c r="A1" s="27" t="s">
        <v>1747</v>
      </c>
      <c r="B1" s="27" t="s">
        <v>8</v>
      </c>
      <c r="C1" s="27" t="s">
        <v>57</v>
      </c>
      <c r="D1" s="28" t="s">
        <v>23</v>
      </c>
      <c r="E1" s="28" t="s">
        <v>24</v>
      </c>
      <c r="F1" s="28" t="s">
        <v>25</v>
      </c>
      <c r="G1" s="28" t="s">
        <v>26</v>
      </c>
      <c r="H1" s="28" t="s">
        <v>27</v>
      </c>
    </row>
    <row r="2">
      <c r="A2" s="70" t="s">
        <v>364</v>
      </c>
      <c r="B2" s="70" t="s">
        <v>32</v>
      </c>
      <c r="C2" s="70">
        <f>COUNTA(A3:A14)</f>
        <v>12</v>
      </c>
      <c r="D2" s="208">
        <f t="shared" ref="D2:G2" si="1">SUM(D3:D14)</f>
        <v>568.21</v>
      </c>
      <c r="E2" s="208">
        <f t="shared" si="1"/>
        <v>182.62</v>
      </c>
      <c r="F2" s="208">
        <f t="shared" si="1"/>
        <v>385.59</v>
      </c>
      <c r="G2" s="71">
        <f t="shared" si="1"/>
        <v>1267</v>
      </c>
      <c r="H2" s="208">
        <f t="shared" ref="H2:H14" si="2">E2/G2</f>
        <v>0.1441357537</v>
      </c>
    </row>
    <row r="3">
      <c r="A3" s="82" t="s">
        <v>1193</v>
      </c>
      <c r="B3" s="80"/>
      <c r="C3" s="80"/>
      <c r="D3" s="81">
        <v>19.99</v>
      </c>
      <c r="E3" s="81">
        <v>8.99</v>
      </c>
      <c r="F3" s="81">
        <f t="shared" ref="F3:F14" si="3">D3-E3</f>
        <v>11</v>
      </c>
      <c r="G3" s="37">
        <v>198.0</v>
      </c>
      <c r="H3" s="74">
        <f t="shared" si="2"/>
        <v>0.0454040404</v>
      </c>
    </row>
    <row r="4">
      <c r="A4" s="203" t="s">
        <v>1229</v>
      </c>
      <c r="B4" s="80"/>
      <c r="C4" s="80"/>
      <c r="D4" s="81">
        <v>19.99</v>
      </c>
      <c r="E4" s="81">
        <v>6.99</v>
      </c>
      <c r="F4" s="81">
        <f t="shared" si="3"/>
        <v>13</v>
      </c>
      <c r="G4" s="37">
        <v>174.0</v>
      </c>
      <c r="H4" s="74">
        <f t="shared" si="2"/>
        <v>0.04017241379</v>
      </c>
    </row>
    <row r="5">
      <c r="A5" s="82" t="s">
        <v>1279</v>
      </c>
      <c r="B5" s="80"/>
      <c r="C5" s="80"/>
      <c r="D5" s="81">
        <v>69.99</v>
      </c>
      <c r="E5" s="81">
        <v>46.23</v>
      </c>
      <c r="F5" s="81">
        <f t="shared" si="3"/>
        <v>23.76</v>
      </c>
      <c r="G5" s="82">
        <v>154.0</v>
      </c>
      <c r="H5" s="81">
        <f t="shared" si="2"/>
        <v>0.3001948052</v>
      </c>
    </row>
    <row r="6">
      <c r="A6" s="203" t="s">
        <v>1249</v>
      </c>
      <c r="B6" s="80"/>
      <c r="C6" s="80"/>
      <c r="D6" s="81">
        <v>99.98</v>
      </c>
      <c r="E6" s="81">
        <v>56.98</v>
      </c>
      <c r="F6" s="81">
        <f t="shared" si="3"/>
        <v>43</v>
      </c>
      <c r="G6" s="82">
        <v>130.0</v>
      </c>
      <c r="H6" s="81">
        <f t="shared" si="2"/>
        <v>0.4383076923</v>
      </c>
    </row>
    <row r="7">
      <c r="A7" s="82" t="s">
        <v>1206</v>
      </c>
      <c r="B7" s="80"/>
      <c r="C7" s="80"/>
      <c r="D7" s="81">
        <v>19.99</v>
      </c>
      <c r="E7" s="81">
        <v>7.99</v>
      </c>
      <c r="F7" s="81">
        <f t="shared" si="3"/>
        <v>12</v>
      </c>
      <c r="G7" s="37">
        <v>119.0</v>
      </c>
      <c r="H7" s="74">
        <f t="shared" si="2"/>
        <v>0.06714285714</v>
      </c>
    </row>
    <row r="8">
      <c r="A8" s="82" t="s">
        <v>1748</v>
      </c>
      <c r="B8" s="80"/>
      <c r="C8" s="80"/>
      <c r="D8" s="81">
        <v>59.99</v>
      </c>
      <c r="E8" s="81">
        <v>0.0</v>
      </c>
      <c r="F8" s="81">
        <f t="shared" si="3"/>
        <v>59.99</v>
      </c>
      <c r="G8" s="82">
        <v>72.0</v>
      </c>
      <c r="H8" s="81">
        <f t="shared" si="2"/>
        <v>0</v>
      </c>
    </row>
    <row r="9">
      <c r="A9" s="82" t="s">
        <v>1157</v>
      </c>
      <c r="B9" s="80"/>
      <c r="C9" s="80"/>
      <c r="D9" s="81">
        <v>13.33</v>
      </c>
      <c r="E9" s="81">
        <v>7.99</v>
      </c>
      <c r="F9" s="81">
        <f t="shared" si="3"/>
        <v>5.34</v>
      </c>
      <c r="G9" s="82">
        <v>68.0</v>
      </c>
      <c r="H9" s="81">
        <f t="shared" si="2"/>
        <v>0.1175</v>
      </c>
    </row>
    <row r="10">
      <c r="A10" s="82" t="s">
        <v>1236</v>
      </c>
      <c r="B10" s="80"/>
      <c r="C10" s="80"/>
      <c r="D10" s="81">
        <v>39.99</v>
      </c>
      <c r="E10" s="81">
        <v>15.97</v>
      </c>
      <c r="F10" s="81">
        <f t="shared" si="3"/>
        <v>24.02</v>
      </c>
      <c r="G10" s="203">
        <v>150.0</v>
      </c>
      <c r="H10" s="81">
        <f t="shared" si="2"/>
        <v>0.1064666667</v>
      </c>
    </row>
    <row r="11">
      <c r="A11" s="37" t="s">
        <v>1291</v>
      </c>
      <c r="B11" s="80"/>
      <c r="C11" s="80"/>
      <c r="D11" s="499">
        <v>59.99</v>
      </c>
      <c r="E11" s="499">
        <v>0.0</v>
      </c>
      <c r="F11" s="499">
        <f t="shared" si="3"/>
        <v>59.99</v>
      </c>
      <c r="G11" s="76">
        <v>56.0</v>
      </c>
      <c r="H11" s="499">
        <f t="shared" si="2"/>
        <v>0</v>
      </c>
    </row>
    <row r="12">
      <c r="A12" s="82" t="s">
        <v>1255</v>
      </c>
      <c r="B12" s="80"/>
      <c r="C12" s="80"/>
      <c r="D12" s="81">
        <v>89.99</v>
      </c>
      <c r="E12" s="81">
        <v>22.49</v>
      </c>
      <c r="F12" s="81">
        <f t="shared" si="3"/>
        <v>67.5</v>
      </c>
      <c r="G12" s="203">
        <v>57.0</v>
      </c>
      <c r="H12" s="81">
        <f t="shared" si="2"/>
        <v>0.3945614035</v>
      </c>
    </row>
    <row r="13">
      <c r="A13" s="203" t="s">
        <v>1278</v>
      </c>
      <c r="B13" s="80"/>
      <c r="C13" s="80"/>
      <c r="D13" s="81">
        <v>54.99</v>
      </c>
      <c r="E13" s="81">
        <v>0.0</v>
      </c>
      <c r="F13" s="81">
        <f t="shared" si="3"/>
        <v>54.99</v>
      </c>
      <c r="G13" s="82">
        <v>47.0</v>
      </c>
      <c r="H13" s="81">
        <f t="shared" si="2"/>
        <v>0</v>
      </c>
    </row>
    <row r="14">
      <c r="A14" s="203" t="s">
        <v>1211</v>
      </c>
      <c r="B14" s="80"/>
      <c r="C14" s="80"/>
      <c r="D14" s="81">
        <v>19.99</v>
      </c>
      <c r="E14" s="81">
        <v>8.99</v>
      </c>
      <c r="F14" s="81">
        <f t="shared" si="3"/>
        <v>11</v>
      </c>
      <c r="G14" s="82">
        <v>42.0</v>
      </c>
      <c r="H14" s="81">
        <f t="shared" si="2"/>
        <v>0.214047619</v>
      </c>
    </row>
    <row r="15">
      <c r="A15" s="500"/>
      <c r="B15" s="501"/>
      <c r="C15" s="500"/>
      <c r="D15" s="500"/>
      <c r="E15" s="500"/>
      <c r="F15" s="500"/>
      <c r="G15" s="500"/>
      <c r="H15" s="500"/>
    </row>
    <row r="16">
      <c r="A16" s="70" t="s">
        <v>562</v>
      </c>
      <c r="B16" s="70" t="s">
        <v>36</v>
      </c>
      <c r="C16" s="70">
        <f>COUNTA(A17:A31)</f>
        <v>15</v>
      </c>
      <c r="D16" s="208">
        <f t="shared" ref="D16:G16" si="4">SUM(D17:D31)</f>
        <v>385.3</v>
      </c>
      <c r="E16" s="208">
        <f t="shared" si="4"/>
        <v>240.31</v>
      </c>
      <c r="F16" s="208">
        <f t="shared" si="4"/>
        <v>144.99</v>
      </c>
      <c r="G16" s="71">
        <f t="shared" si="4"/>
        <v>890</v>
      </c>
      <c r="H16" s="208">
        <f t="shared" ref="H16:H31" si="5">E16/G16</f>
        <v>0.270011236</v>
      </c>
    </row>
    <row r="17">
      <c r="A17" s="37" t="s">
        <v>1530</v>
      </c>
      <c r="B17" s="1"/>
      <c r="C17" s="1"/>
      <c r="D17" s="74">
        <v>49.99</v>
      </c>
      <c r="E17" s="74">
        <v>44.99</v>
      </c>
      <c r="F17" s="74">
        <f t="shared" ref="F17:F31" si="6">D17-E17</f>
        <v>5</v>
      </c>
      <c r="G17" s="37">
        <v>120.0</v>
      </c>
      <c r="H17" s="74">
        <f t="shared" si="5"/>
        <v>0.3749166667</v>
      </c>
    </row>
    <row r="18">
      <c r="A18" s="37" t="s">
        <v>1483</v>
      </c>
      <c r="B18" s="1"/>
      <c r="C18" s="1"/>
      <c r="D18" s="74">
        <v>22.15</v>
      </c>
      <c r="E18" s="74">
        <v>15.15</v>
      </c>
      <c r="F18" s="74">
        <f t="shared" si="6"/>
        <v>7</v>
      </c>
      <c r="G18" s="37">
        <v>100.0</v>
      </c>
      <c r="H18" s="74">
        <f t="shared" si="5"/>
        <v>0.1515</v>
      </c>
    </row>
    <row r="19">
      <c r="A19" s="37" t="s">
        <v>1434</v>
      </c>
      <c r="B19" s="1"/>
      <c r="C19" s="1"/>
      <c r="D19" s="74">
        <v>4.99</v>
      </c>
      <c r="E19" s="74">
        <v>4.99</v>
      </c>
      <c r="F19" s="74">
        <f t="shared" si="6"/>
        <v>0</v>
      </c>
      <c r="G19" s="37">
        <v>80.0</v>
      </c>
      <c r="H19" s="74">
        <f t="shared" si="5"/>
        <v>0.062375</v>
      </c>
    </row>
    <row r="20">
      <c r="A20" s="37" t="s">
        <v>1633</v>
      </c>
      <c r="B20" s="1"/>
      <c r="C20" s="1"/>
      <c r="D20" s="74">
        <v>69.99</v>
      </c>
      <c r="E20" s="74">
        <v>0.0</v>
      </c>
      <c r="F20" s="74">
        <f t="shared" si="6"/>
        <v>69.99</v>
      </c>
      <c r="G20" s="37">
        <v>75.0</v>
      </c>
      <c r="H20" s="74">
        <f t="shared" si="5"/>
        <v>0</v>
      </c>
    </row>
    <row r="21">
      <c r="A21" s="37" t="s">
        <v>1749</v>
      </c>
      <c r="B21" s="1"/>
      <c r="C21" s="1"/>
      <c r="D21" s="74">
        <v>69.99</v>
      </c>
      <c r="E21" s="74">
        <v>22.99</v>
      </c>
      <c r="F21" s="74">
        <f t="shared" si="6"/>
        <v>47</v>
      </c>
      <c r="G21" s="37">
        <v>75.0</v>
      </c>
      <c r="H21" s="74">
        <f t="shared" si="5"/>
        <v>0.3065333333</v>
      </c>
    </row>
    <row r="22">
      <c r="A22" s="37" t="s">
        <v>1750</v>
      </c>
      <c r="B22" s="1"/>
      <c r="C22" s="1"/>
      <c r="D22" s="74">
        <v>22.16</v>
      </c>
      <c r="E22" s="74">
        <v>15.16</v>
      </c>
      <c r="F22" s="74">
        <f t="shared" si="6"/>
        <v>7</v>
      </c>
      <c r="G22" s="37">
        <v>70.0</v>
      </c>
      <c r="H22" s="74">
        <f t="shared" si="5"/>
        <v>0.2165714286</v>
      </c>
    </row>
    <row r="23">
      <c r="A23" s="37" t="s">
        <v>1751</v>
      </c>
      <c r="B23" s="1"/>
      <c r="C23" s="1"/>
      <c r="D23" s="74">
        <v>22.15</v>
      </c>
      <c r="E23" s="74">
        <v>15.15</v>
      </c>
      <c r="F23" s="74">
        <f t="shared" si="6"/>
        <v>7</v>
      </c>
      <c r="G23" s="37">
        <v>60.0</v>
      </c>
      <c r="H23" s="74">
        <f t="shared" si="5"/>
        <v>0.2525</v>
      </c>
    </row>
    <row r="24">
      <c r="A24" s="37" t="s">
        <v>1439</v>
      </c>
      <c r="B24" s="1"/>
      <c r="C24" s="1"/>
      <c r="D24" s="74">
        <v>26.98</v>
      </c>
      <c r="E24" s="74">
        <v>26.98</v>
      </c>
      <c r="F24" s="74">
        <f t="shared" si="6"/>
        <v>0</v>
      </c>
      <c r="G24" s="37">
        <v>55.0</v>
      </c>
      <c r="H24" s="74">
        <f t="shared" si="5"/>
        <v>0.4905454545</v>
      </c>
    </row>
    <row r="25">
      <c r="A25" s="37" t="s">
        <v>1431</v>
      </c>
      <c r="B25" s="1"/>
      <c r="C25" s="1"/>
      <c r="D25" s="74">
        <v>4.99</v>
      </c>
      <c r="E25" s="74">
        <v>4.99</v>
      </c>
      <c r="F25" s="74">
        <f t="shared" si="6"/>
        <v>0</v>
      </c>
      <c r="G25" s="37">
        <v>50.0</v>
      </c>
      <c r="H25" s="74">
        <f t="shared" si="5"/>
        <v>0.0998</v>
      </c>
    </row>
    <row r="26">
      <c r="A26" s="37" t="s">
        <v>1427</v>
      </c>
      <c r="B26" s="1"/>
      <c r="C26" s="1"/>
      <c r="D26" s="74">
        <v>4.99</v>
      </c>
      <c r="E26" s="74">
        <v>4.99</v>
      </c>
      <c r="F26" s="74">
        <f t="shared" si="6"/>
        <v>0</v>
      </c>
      <c r="G26" s="37">
        <v>40.0</v>
      </c>
      <c r="H26" s="74">
        <f t="shared" si="5"/>
        <v>0.12475</v>
      </c>
    </row>
    <row r="27">
      <c r="A27" s="37" t="s">
        <v>1599</v>
      </c>
      <c r="B27" s="1"/>
      <c r="C27" s="1"/>
      <c r="D27" s="74">
        <v>19.99</v>
      </c>
      <c r="E27" s="74">
        <v>17.99</v>
      </c>
      <c r="F27" s="74">
        <f t="shared" si="6"/>
        <v>2</v>
      </c>
      <c r="G27" s="76">
        <v>40.0</v>
      </c>
      <c r="H27" s="74">
        <f t="shared" si="5"/>
        <v>0.44975</v>
      </c>
    </row>
    <row r="28">
      <c r="A28" s="37" t="s">
        <v>1446</v>
      </c>
      <c r="B28" s="1"/>
      <c r="C28" s="1"/>
      <c r="D28" s="74">
        <v>24.97</v>
      </c>
      <c r="E28" s="74">
        <v>24.97</v>
      </c>
      <c r="F28" s="74">
        <f t="shared" si="6"/>
        <v>0</v>
      </c>
      <c r="G28" s="37">
        <v>35.0</v>
      </c>
      <c r="H28" s="74">
        <f t="shared" si="5"/>
        <v>0.7134285714</v>
      </c>
    </row>
    <row r="29">
      <c r="A29" s="37" t="s">
        <v>1424</v>
      </c>
      <c r="B29" s="1"/>
      <c r="C29" s="1"/>
      <c r="D29" s="74">
        <v>4.99</v>
      </c>
      <c r="E29" s="74">
        <v>4.99</v>
      </c>
      <c r="F29" s="74">
        <f t="shared" si="6"/>
        <v>0</v>
      </c>
      <c r="G29" s="37">
        <v>30.0</v>
      </c>
      <c r="H29" s="74">
        <f t="shared" si="5"/>
        <v>0.1663333333</v>
      </c>
    </row>
    <row r="30">
      <c r="A30" s="76" t="s">
        <v>1454</v>
      </c>
      <c r="B30" s="1"/>
      <c r="C30" s="1"/>
      <c r="D30" s="74">
        <v>9.99</v>
      </c>
      <c r="E30" s="74">
        <v>9.99</v>
      </c>
      <c r="F30" s="74">
        <f t="shared" si="6"/>
        <v>0</v>
      </c>
      <c r="G30" s="37">
        <v>30.0</v>
      </c>
      <c r="H30" s="74">
        <f t="shared" si="5"/>
        <v>0.333</v>
      </c>
    </row>
    <row r="31">
      <c r="A31" s="37" t="s">
        <v>1451</v>
      </c>
      <c r="B31" s="1"/>
      <c r="C31" s="1"/>
      <c r="D31" s="74">
        <v>26.98</v>
      </c>
      <c r="E31" s="74">
        <v>26.98</v>
      </c>
      <c r="F31" s="74">
        <f t="shared" si="6"/>
        <v>0</v>
      </c>
      <c r="G31" s="37">
        <v>30.0</v>
      </c>
      <c r="H31" s="74">
        <f t="shared" si="5"/>
        <v>0.8993333333</v>
      </c>
    </row>
    <row r="32">
      <c r="A32" s="500"/>
      <c r="B32" s="501"/>
      <c r="C32" s="500"/>
      <c r="D32" s="500"/>
      <c r="E32" s="500"/>
      <c r="F32" s="500"/>
      <c r="G32" s="500"/>
      <c r="H32" s="500"/>
    </row>
    <row r="33">
      <c r="A33" s="70" t="s">
        <v>549</v>
      </c>
      <c r="B33" s="70" t="s">
        <v>36</v>
      </c>
      <c r="C33" s="70">
        <f>COUNTA(A34:A51)</f>
        <v>18</v>
      </c>
      <c r="D33" s="208">
        <f t="shared" ref="D33:G33" si="7">SUM(D34:D51)</f>
        <v>489.86</v>
      </c>
      <c r="E33" s="208">
        <f t="shared" si="7"/>
        <v>133.42</v>
      </c>
      <c r="F33" s="208">
        <f t="shared" si="7"/>
        <v>356.44</v>
      </c>
      <c r="G33" s="71">
        <f t="shared" si="7"/>
        <v>853</v>
      </c>
      <c r="H33" s="208">
        <f t="shared" ref="H33:H51" si="8">E33/G33</f>
        <v>0.1564126612</v>
      </c>
    </row>
    <row r="34">
      <c r="A34" s="37" t="s">
        <v>1450</v>
      </c>
      <c r="B34" s="1"/>
      <c r="C34" s="1"/>
      <c r="D34" s="74">
        <v>8.0</v>
      </c>
      <c r="E34" s="74">
        <v>3.0</v>
      </c>
      <c r="F34" s="74">
        <f t="shared" ref="F34:F51" si="9">D34-E34</f>
        <v>5</v>
      </c>
      <c r="G34" s="37">
        <v>110.0</v>
      </c>
      <c r="H34" s="74">
        <f t="shared" si="8"/>
        <v>0.02727272727</v>
      </c>
    </row>
    <row r="35">
      <c r="A35" s="76" t="s">
        <v>1442</v>
      </c>
      <c r="B35" s="1"/>
      <c r="C35" s="1"/>
      <c r="D35" s="74">
        <v>8.99</v>
      </c>
      <c r="E35" s="74">
        <v>3.99</v>
      </c>
      <c r="F35" s="74">
        <f t="shared" si="9"/>
        <v>5</v>
      </c>
      <c r="G35" s="37">
        <v>100.0</v>
      </c>
      <c r="H35" s="74">
        <f t="shared" si="8"/>
        <v>0.0399</v>
      </c>
    </row>
    <row r="36">
      <c r="A36" s="37" t="s">
        <v>1447</v>
      </c>
      <c r="B36" s="1"/>
      <c r="C36" s="1"/>
      <c r="D36" s="74">
        <v>8.0</v>
      </c>
      <c r="E36" s="74">
        <v>3.0</v>
      </c>
      <c r="F36" s="74">
        <f t="shared" si="9"/>
        <v>5</v>
      </c>
      <c r="G36" s="37">
        <v>90.0</v>
      </c>
      <c r="H36" s="74">
        <f t="shared" si="8"/>
        <v>0.03333333333</v>
      </c>
    </row>
    <row r="37">
      <c r="A37" s="37" t="s">
        <v>1752</v>
      </c>
      <c r="B37" s="1"/>
      <c r="C37" s="1"/>
      <c r="D37" s="74">
        <v>79.99</v>
      </c>
      <c r="E37" s="74">
        <v>0.0</v>
      </c>
      <c r="F37" s="74">
        <f t="shared" si="9"/>
        <v>79.99</v>
      </c>
      <c r="G37" s="37">
        <v>82.0</v>
      </c>
      <c r="H37" s="74">
        <f t="shared" si="8"/>
        <v>0</v>
      </c>
    </row>
    <row r="38">
      <c r="A38" s="37" t="s">
        <v>1437</v>
      </c>
      <c r="B38" s="1"/>
      <c r="C38" s="1"/>
      <c r="D38" s="74">
        <v>3.0</v>
      </c>
      <c r="E38" s="74">
        <v>3.0</v>
      </c>
      <c r="F38" s="74">
        <f t="shared" si="9"/>
        <v>0</v>
      </c>
      <c r="G38" s="37">
        <v>65.0</v>
      </c>
      <c r="H38" s="74">
        <f t="shared" si="8"/>
        <v>0.04615384615</v>
      </c>
    </row>
    <row r="39">
      <c r="A39" s="37" t="s">
        <v>1435</v>
      </c>
      <c r="B39" s="1"/>
      <c r="C39" s="1"/>
      <c r="D39" s="74">
        <v>3.0</v>
      </c>
      <c r="E39" s="74">
        <v>3.0</v>
      </c>
      <c r="F39" s="74">
        <f t="shared" si="9"/>
        <v>0</v>
      </c>
      <c r="G39" s="37">
        <v>55.0</v>
      </c>
      <c r="H39" s="74">
        <f t="shared" si="8"/>
        <v>0.05454545455</v>
      </c>
    </row>
    <row r="40">
      <c r="A40" s="37" t="s">
        <v>1456</v>
      </c>
      <c r="B40" s="1"/>
      <c r="C40" s="1"/>
      <c r="D40" s="74">
        <v>14.99</v>
      </c>
      <c r="E40" s="74">
        <v>14.99</v>
      </c>
      <c r="F40" s="74">
        <f t="shared" si="9"/>
        <v>0</v>
      </c>
      <c r="G40" s="37">
        <v>55.0</v>
      </c>
      <c r="H40" s="74">
        <f t="shared" si="8"/>
        <v>0.2725454545</v>
      </c>
    </row>
    <row r="41">
      <c r="A41" s="76" t="s">
        <v>1485</v>
      </c>
      <c r="B41" s="1"/>
      <c r="C41" s="1"/>
      <c r="D41" s="74">
        <v>14.99</v>
      </c>
      <c r="E41" s="74">
        <v>10.0</v>
      </c>
      <c r="F41" s="74">
        <f t="shared" si="9"/>
        <v>4.99</v>
      </c>
      <c r="G41" s="37">
        <v>50.0</v>
      </c>
      <c r="H41" s="74">
        <f t="shared" si="8"/>
        <v>0.2</v>
      </c>
    </row>
    <row r="42">
      <c r="A42" s="76" t="s">
        <v>1473</v>
      </c>
      <c r="B42" s="1"/>
      <c r="C42" s="1"/>
      <c r="D42" s="74">
        <v>14.99</v>
      </c>
      <c r="E42" s="74">
        <v>10.0</v>
      </c>
      <c r="F42" s="74">
        <f t="shared" si="9"/>
        <v>4.99</v>
      </c>
      <c r="G42" s="37">
        <v>45.0</v>
      </c>
      <c r="H42" s="74">
        <f t="shared" si="8"/>
        <v>0.2222222222</v>
      </c>
    </row>
    <row r="43">
      <c r="A43" s="37" t="s">
        <v>1753</v>
      </c>
      <c r="B43" s="1"/>
      <c r="C43" s="1"/>
      <c r="D43" s="499">
        <v>89.99</v>
      </c>
      <c r="E43" s="499">
        <v>0.0</v>
      </c>
      <c r="F43" s="74">
        <f t="shared" si="9"/>
        <v>89.99</v>
      </c>
      <c r="G43" s="37">
        <v>44.0</v>
      </c>
      <c r="H43" s="74">
        <f t="shared" si="8"/>
        <v>0</v>
      </c>
    </row>
    <row r="44">
      <c r="A44" s="37" t="s">
        <v>1429</v>
      </c>
      <c r="B44" s="1"/>
      <c r="C44" s="1"/>
      <c r="D44" s="74">
        <v>3.99</v>
      </c>
      <c r="E44" s="74">
        <v>3.99</v>
      </c>
      <c r="F44" s="74">
        <f t="shared" si="9"/>
        <v>0</v>
      </c>
      <c r="G44" s="37">
        <v>40.0</v>
      </c>
      <c r="H44" s="74">
        <f t="shared" si="8"/>
        <v>0.09975</v>
      </c>
    </row>
    <row r="45">
      <c r="A45" s="37" t="s">
        <v>1754</v>
      </c>
      <c r="B45" s="1"/>
      <c r="C45" s="1"/>
      <c r="D45" s="74">
        <v>59.99</v>
      </c>
      <c r="E45" s="74">
        <v>29.99</v>
      </c>
      <c r="F45" s="74">
        <f t="shared" si="9"/>
        <v>30</v>
      </c>
      <c r="G45" s="37">
        <v>29.0</v>
      </c>
      <c r="H45" s="74">
        <f t="shared" si="8"/>
        <v>1.034137931</v>
      </c>
    </row>
    <row r="46">
      <c r="A46" s="37" t="s">
        <v>1575</v>
      </c>
      <c r="B46" s="1"/>
      <c r="C46" s="1"/>
      <c r="D46" s="74">
        <v>39.99</v>
      </c>
      <c r="E46" s="74">
        <v>16.49</v>
      </c>
      <c r="F46" s="74">
        <f t="shared" si="9"/>
        <v>23.5</v>
      </c>
      <c r="G46" s="37">
        <v>28.0</v>
      </c>
      <c r="H46" s="74">
        <f t="shared" si="8"/>
        <v>0.5889285714</v>
      </c>
    </row>
    <row r="47">
      <c r="A47" s="76" t="s">
        <v>1521</v>
      </c>
      <c r="B47" s="1"/>
      <c r="C47" s="1"/>
      <c r="D47" s="74">
        <v>14.99</v>
      </c>
      <c r="E47" s="74">
        <v>4.99</v>
      </c>
      <c r="F47" s="74">
        <f t="shared" si="9"/>
        <v>10</v>
      </c>
      <c r="G47" s="37">
        <v>20.0</v>
      </c>
      <c r="H47" s="74">
        <f t="shared" si="8"/>
        <v>0.2495</v>
      </c>
    </row>
    <row r="48">
      <c r="A48" s="37" t="s">
        <v>1706</v>
      </c>
      <c r="B48" s="1"/>
      <c r="C48" s="1"/>
      <c r="D48" s="499">
        <v>79.99</v>
      </c>
      <c r="E48" s="499">
        <v>0.0</v>
      </c>
      <c r="F48" s="74">
        <f t="shared" si="9"/>
        <v>79.99</v>
      </c>
      <c r="G48" s="37">
        <v>19.0</v>
      </c>
      <c r="H48" s="74">
        <f t="shared" si="8"/>
        <v>0</v>
      </c>
    </row>
    <row r="49">
      <c r="A49" s="76" t="s">
        <v>1536</v>
      </c>
      <c r="B49" s="1"/>
      <c r="C49" s="1"/>
      <c r="D49" s="74">
        <v>19.99</v>
      </c>
      <c r="E49" s="74">
        <v>14.99</v>
      </c>
      <c r="F49" s="74">
        <f t="shared" si="9"/>
        <v>5</v>
      </c>
      <c r="G49" s="37">
        <v>15.0</v>
      </c>
      <c r="H49" s="74">
        <f t="shared" si="8"/>
        <v>0.9993333333</v>
      </c>
    </row>
    <row r="50">
      <c r="A50" s="76" t="s">
        <v>1475</v>
      </c>
      <c r="B50" s="1"/>
      <c r="C50" s="1"/>
      <c r="D50" s="74">
        <v>9.99</v>
      </c>
      <c r="E50" s="74">
        <v>9.99</v>
      </c>
      <c r="F50" s="74">
        <f t="shared" si="9"/>
        <v>0</v>
      </c>
      <c r="G50" s="37">
        <v>5.0</v>
      </c>
      <c r="H50" s="74">
        <f t="shared" si="8"/>
        <v>1.998</v>
      </c>
    </row>
    <row r="51">
      <c r="A51" s="37" t="s">
        <v>1471</v>
      </c>
      <c r="B51" s="1"/>
      <c r="C51" s="1"/>
      <c r="D51" s="74">
        <v>14.99</v>
      </c>
      <c r="E51" s="74">
        <v>2.0</v>
      </c>
      <c r="F51" s="74">
        <f t="shared" si="9"/>
        <v>12.99</v>
      </c>
      <c r="G51" s="37">
        <v>1.0</v>
      </c>
      <c r="H51" s="74">
        <f t="shared" si="8"/>
        <v>2</v>
      </c>
    </row>
    <row r="52">
      <c r="A52" s="500"/>
      <c r="B52" s="501"/>
      <c r="C52" s="500"/>
      <c r="D52" s="500"/>
      <c r="E52" s="500"/>
      <c r="F52" s="500"/>
      <c r="G52" s="500"/>
      <c r="H52" s="500"/>
    </row>
    <row r="53">
      <c r="A53" s="272" t="s">
        <v>437</v>
      </c>
      <c r="B53" s="272" t="s">
        <v>435</v>
      </c>
      <c r="C53" s="502">
        <f>COUNTA(A54:A59)</f>
        <v>6</v>
      </c>
      <c r="D53" s="503">
        <f t="shared" ref="D53:G53" si="10">SUM(D54:D59)</f>
        <v>218.95</v>
      </c>
      <c r="E53" s="503">
        <f t="shared" si="10"/>
        <v>120.95</v>
      </c>
      <c r="F53" s="503">
        <f t="shared" si="10"/>
        <v>98</v>
      </c>
      <c r="G53" s="502">
        <f t="shared" si="10"/>
        <v>480</v>
      </c>
      <c r="H53" s="503">
        <f t="shared" ref="H53:H59" si="11">E53/G53</f>
        <v>0.2519791667</v>
      </c>
    </row>
    <row r="54">
      <c r="A54" s="504" t="s">
        <v>1349</v>
      </c>
      <c r="B54" s="505"/>
      <c r="C54" s="505"/>
      <c r="D54" s="506">
        <v>109.98</v>
      </c>
      <c r="E54" s="506">
        <v>34.98</v>
      </c>
      <c r="F54" s="506">
        <f t="shared" ref="F54:F59" si="12">D54-E54</f>
        <v>75</v>
      </c>
      <c r="G54" s="504">
        <v>170.0</v>
      </c>
      <c r="H54" s="506">
        <f t="shared" si="11"/>
        <v>0.2057647059</v>
      </c>
    </row>
    <row r="55">
      <c r="A55" s="504" t="s">
        <v>1347</v>
      </c>
      <c r="B55" s="505"/>
      <c r="C55" s="505"/>
      <c r="D55" s="506">
        <v>12.0</v>
      </c>
      <c r="E55" s="506">
        <v>7.0</v>
      </c>
      <c r="F55" s="506">
        <f t="shared" si="12"/>
        <v>5</v>
      </c>
      <c r="G55" s="504">
        <v>110.0</v>
      </c>
      <c r="H55" s="506">
        <f t="shared" si="11"/>
        <v>0.06363636364</v>
      </c>
    </row>
    <row r="56">
      <c r="A56" s="507" t="s">
        <v>1345</v>
      </c>
      <c r="B56" s="505"/>
      <c r="C56" s="505"/>
      <c r="D56" s="506">
        <v>12.0</v>
      </c>
      <c r="E56" s="506">
        <v>7.0</v>
      </c>
      <c r="F56" s="506">
        <f t="shared" si="12"/>
        <v>5</v>
      </c>
      <c r="G56" s="507">
        <v>60.0</v>
      </c>
      <c r="H56" s="506">
        <f t="shared" si="11"/>
        <v>0.1166666667</v>
      </c>
    </row>
    <row r="57">
      <c r="A57" s="504" t="s">
        <v>1348</v>
      </c>
      <c r="B57" s="505"/>
      <c r="C57" s="505"/>
      <c r="D57" s="506">
        <v>59.99</v>
      </c>
      <c r="E57" s="506">
        <v>59.99</v>
      </c>
      <c r="F57" s="506">
        <f t="shared" si="12"/>
        <v>0</v>
      </c>
      <c r="G57" s="504">
        <v>60.0</v>
      </c>
      <c r="H57" s="506">
        <f t="shared" si="11"/>
        <v>0.9998333333</v>
      </c>
    </row>
    <row r="58">
      <c r="A58" s="507" t="s">
        <v>1344</v>
      </c>
      <c r="B58" s="505"/>
      <c r="C58" s="505"/>
      <c r="D58" s="506">
        <v>10.99</v>
      </c>
      <c r="E58" s="506">
        <v>5.99</v>
      </c>
      <c r="F58" s="506">
        <f t="shared" si="12"/>
        <v>5</v>
      </c>
      <c r="G58" s="504">
        <v>55.0</v>
      </c>
      <c r="H58" s="506">
        <f t="shared" si="11"/>
        <v>0.1089090909</v>
      </c>
    </row>
    <row r="59">
      <c r="A59" s="504" t="s">
        <v>1346</v>
      </c>
      <c r="B59" s="505"/>
      <c r="C59" s="505"/>
      <c r="D59" s="506">
        <v>13.99</v>
      </c>
      <c r="E59" s="506">
        <v>5.99</v>
      </c>
      <c r="F59" s="506">
        <f t="shared" si="12"/>
        <v>8</v>
      </c>
      <c r="G59" s="504">
        <v>25.0</v>
      </c>
      <c r="H59" s="506">
        <f t="shared" si="11"/>
        <v>0.2396</v>
      </c>
    </row>
    <row r="60">
      <c r="A60" s="500"/>
      <c r="B60" s="501"/>
      <c r="C60" s="500"/>
      <c r="D60" s="500"/>
      <c r="E60" s="500"/>
      <c r="F60" s="500"/>
      <c r="G60" s="500"/>
      <c r="H60" s="500"/>
    </row>
    <row r="61">
      <c r="A61" s="70" t="s">
        <v>149</v>
      </c>
      <c r="B61" s="70" t="s">
        <v>28</v>
      </c>
      <c r="C61" s="70">
        <f>COUNTA(A62:A76)</f>
        <v>15</v>
      </c>
      <c r="D61" s="208">
        <f t="shared" ref="D61:G61" si="13">SUM(D62:D76)</f>
        <v>544.86</v>
      </c>
      <c r="E61" s="208">
        <f t="shared" si="13"/>
        <v>238.37</v>
      </c>
      <c r="F61" s="208">
        <f t="shared" si="13"/>
        <v>306.49</v>
      </c>
      <c r="G61" s="71">
        <f t="shared" si="13"/>
        <v>478</v>
      </c>
      <c r="H61" s="208">
        <f t="shared" ref="H61:H76" si="14">E61/G61</f>
        <v>0.4986820084</v>
      </c>
    </row>
    <row r="62">
      <c r="A62" s="82" t="s">
        <v>734</v>
      </c>
      <c r="B62" s="80"/>
      <c r="C62" s="80"/>
      <c r="D62" s="81">
        <v>99.98</v>
      </c>
      <c r="E62" s="81">
        <v>49.98</v>
      </c>
      <c r="F62" s="81">
        <f t="shared" ref="F62:F76" si="15">D62-E62</f>
        <v>50</v>
      </c>
      <c r="G62" s="82">
        <v>103.0</v>
      </c>
      <c r="H62" s="81">
        <f t="shared" si="14"/>
        <v>0.4852427184</v>
      </c>
    </row>
    <row r="63">
      <c r="A63" s="203" t="s">
        <v>712</v>
      </c>
      <c r="B63" s="80"/>
      <c r="C63" s="80"/>
      <c r="D63" s="74">
        <v>19.99</v>
      </c>
      <c r="E63" s="74">
        <v>7.99</v>
      </c>
      <c r="F63" s="74">
        <f t="shared" si="15"/>
        <v>12</v>
      </c>
      <c r="G63" s="37">
        <v>71.0</v>
      </c>
      <c r="H63" s="74">
        <f t="shared" si="14"/>
        <v>0.1125352113</v>
      </c>
    </row>
    <row r="64">
      <c r="A64" s="82" t="s">
        <v>732</v>
      </c>
      <c r="B64" s="80"/>
      <c r="C64" s="80"/>
      <c r="D64" s="81">
        <v>69.99</v>
      </c>
      <c r="E64" s="81">
        <v>14.99</v>
      </c>
      <c r="F64" s="81">
        <f t="shared" si="15"/>
        <v>55</v>
      </c>
      <c r="G64" s="203">
        <v>56.0</v>
      </c>
      <c r="H64" s="81">
        <f t="shared" si="14"/>
        <v>0.2676785714</v>
      </c>
    </row>
    <row r="65">
      <c r="A65" s="82" t="s">
        <v>736</v>
      </c>
      <c r="B65" s="80"/>
      <c r="C65" s="80"/>
      <c r="D65" s="81">
        <v>54.99</v>
      </c>
      <c r="E65" s="81">
        <v>27.49</v>
      </c>
      <c r="F65" s="81">
        <f t="shared" si="15"/>
        <v>27.5</v>
      </c>
      <c r="G65" s="82">
        <v>51.0</v>
      </c>
      <c r="H65" s="81">
        <f t="shared" si="14"/>
        <v>0.5390196078</v>
      </c>
    </row>
    <row r="66">
      <c r="A66" s="82" t="s">
        <v>685</v>
      </c>
      <c r="B66" s="80"/>
      <c r="C66" s="80"/>
      <c r="D66" s="81">
        <v>14.99</v>
      </c>
      <c r="E66" s="81">
        <v>2.0</v>
      </c>
      <c r="F66" s="81">
        <f t="shared" si="15"/>
        <v>12.99</v>
      </c>
      <c r="G66" s="82">
        <v>50.0</v>
      </c>
      <c r="H66" s="81">
        <f t="shared" si="14"/>
        <v>0.04</v>
      </c>
    </row>
    <row r="67">
      <c r="A67" s="82" t="s">
        <v>715</v>
      </c>
      <c r="B67" s="80"/>
      <c r="C67" s="80"/>
      <c r="D67" s="81">
        <v>24.99</v>
      </c>
      <c r="E67" s="81">
        <v>7.99</v>
      </c>
      <c r="F67" s="81">
        <f t="shared" si="15"/>
        <v>17</v>
      </c>
      <c r="G67" s="82">
        <v>42.0</v>
      </c>
      <c r="H67" s="81">
        <f t="shared" si="14"/>
        <v>0.1902380952</v>
      </c>
    </row>
    <row r="68">
      <c r="A68" s="82" t="s">
        <v>705</v>
      </c>
      <c r="B68" s="80"/>
      <c r="C68" s="80"/>
      <c r="D68" s="81">
        <v>29.99</v>
      </c>
      <c r="E68" s="81">
        <v>17.99</v>
      </c>
      <c r="F68" s="81">
        <f t="shared" si="15"/>
        <v>12</v>
      </c>
      <c r="G68" s="82">
        <v>36.0</v>
      </c>
      <c r="H68" s="81">
        <f t="shared" si="14"/>
        <v>0.4997222222</v>
      </c>
    </row>
    <row r="69">
      <c r="A69" s="82" t="s">
        <v>728</v>
      </c>
      <c r="B69" s="80"/>
      <c r="C69" s="80"/>
      <c r="D69" s="81">
        <v>24.99</v>
      </c>
      <c r="E69" s="81">
        <v>7.99</v>
      </c>
      <c r="F69" s="81">
        <f t="shared" si="15"/>
        <v>17</v>
      </c>
      <c r="G69" s="82">
        <v>30.0</v>
      </c>
      <c r="H69" s="81">
        <f t="shared" si="14"/>
        <v>0.2663333333</v>
      </c>
    </row>
    <row r="70">
      <c r="A70" s="82" t="s">
        <v>1755</v>
      </c>
      <c r="B70" s="80"/>
      <c r="C70" s="80"/>
      <c r="D70" s="81">
        <v>119.99</v>
      </c>
      <c r="E70" s="81">
        <v>59.99</v>
      </c>
      <c r="F70" s="81">
        <f t="shared" si="15"/>
        <v>60</v>
      </c>
      <c r="G70" s="82">
        <v>22.0</v>
      </c>
      <c r="H70" s="81">
        <f t="shared" si="14"/>
        <v>2.726818182</v>
      </c>
    </row>
    <row r="71">
      <c r="A71" s="82" t="s">
        <v>711</v>
      </c>
      <c r="B71" s="80"/>
      <c r="C71" s="80"/>
      <c r="D71" s="81">
        <v>14.99</v>
      </c>
      <c r="E71" s="81">
        <v>4.99</v>
      </c>
      <c r="F71" s="81">
        <f t="shared" si="15"/>
        <v>10</v>
      </c>
      <c r="G71" s="82">
        <v>7.0</v>
      </c>
      <c r="H71" s="81">
        <f t="shared" si="14"/>
        <v>0.7128571429</v>
      </c>
    </row>
    <row r="72">
      <c r="A72" s="82" t="s">
        <v>679</v>
      </c>
      <c r="B72" s="80"/>
      <c r="C72" s="80"/>
      <c r="D72" s="81">
        <v>5.0</v>
      </c>
      <c r="E72" s="81">
        <v>5.0</v>
      </c>
      <c r="F72" s="81">
        <f t="shared" si="15"/>
        <v>0</v>
      </c>
      <c r="G72" s="82">
        <v>5.0</v>
      </c>
      <c r="H72" s="81">
        <f t="shared" si="14"/>
        <v>1</v>
      </c>
    </row>
    <row r="73">
      <c r="A73" s="82" t="s">
        <v>690</v>
      </c>
      <c r="B73" s="80"/>
      <c r="C73" s="80"/>
      <c r="D73" s="81">
        <v>14.99</v>
      </c>
      <c r="E73" s="81">
        <v>8.99</v>
      </c>
      <c r="F73" s="81">
        <f t="shared" si="15"/>
        <v>6</v>
      </c>
      <c r="G73" s="82">
        <v>2.0</v>
      </c>
      <c r="H73" s="81">
        <f t="shared" si="14"/>
        <v>4.495</v>
      </c>
    </row>
    <row r="74">
      <c r="A74" s="82" t="s">
        <v>682</v>
      </c>
      <c r="B74" s="80"/>
      <c r="C74" s="80"/>
      <c r="D74" s="81">
        <v>4.99</v>
      </c>
      <c r="E74" s="81">
        <v>4.99</v>
      </c>
      <c r="F74" s="81">
        <f t="shared" si="15"/>
        <v>0</v>
      </c>
      <c r="G74" s="82">
        <v>1.0</v>
      </c>
      <c r="H74" s="81">
        <f t="shared" si="14"/>
        <v>4.99</v>
      </c>
    </row>
    <row r="75">
      <c r="A75" s="82" t="s">
        <v>680</v>
      </c>
      <c r="B75" s="80"/>
      <c r="C75" s="80"/>
      <c r="D75" s="81">
        <v>5.0</v>
      </c>
      <c r="E75" s="81">
        <v>5.0</v>
      </c>
      <c r="F75" s="81">
        <f t="shared" si="15"/>
        <v>0</v>
      </c>
      <c r="G75" s="82">
        <v>1.0</v>
      </c>
      <c r="H75" s="81">
        <f t="shared" si="14"/>
        <v>5</v>
      </c>
    </row>
    <row r="76">
      <c r="A76" s="82" t="s">
        <v>759</v>
      </c>
      <c r="B76" s="80"/>
      <c r="C76" s="80"/>
      <c r="D76" s="81">
        <v>39.99</v>
      </c>
      <c r="E76" s="81">
        <v>12.99</v>
      </c>
      <c r="F76" s="81">
        <f t="shared" si="15"/>
        <v>27</v>
      </c>
      <c r="G76" s="82">
        <v>1.0</v>
      </c>
      <c r="H76" s="81">
        <f t="shared" si="14"/>
        <v>12.99</v>
      </c>
    </row>
    <row r="77">
      <c r="A77" s="82"/>
      <c r="B77" s="80"/>
      <c r="C77" s="80"/>
      <c r="D77" s="81"/>
      <c r="E77" s="81"/>
      <c r="F77" s="81"/>
      <c r="G77" s="82"/>
      <c r="H77" s="81"/>
    </row>
    <row r="78">
      <c r="A78" s="70" t="s">
        <v>604</v>
      </c>
      <c r="B78" s="70" t="s">
        <v>36</v>
      </c>
      <c r="C78" s="70">
        <f>COUNTA(A79:A87)</f>
        <v>9</v>
      </c>
      <c r="D78" s="208">
        <f t="shared" ref="D78:G78" si="16">SUM(D79:D87)</f>
        <v>189.94</v>
      </c>
      <c r="E78" s="208">
        <f t="shared" si="16"/>
        <v>97.65</v>
      </c>
      <c r="F78" s="208">
        <f t="shared" si="16"/>
        <v>92.29</v>
      </c>
      <c r="G78" s="71">
        <f t="shared" si="16"/>
        <v>433</v>
      </c>
      <c r="H78" s="208">
        <f t="shared" ref="H78:H87" si="17">E78/G78</f>
        <v>0.2255196305</v>
      </c>
    </row>
    <row r="79">
      <c r="A79" s="82" t="s">
        <v>1635</v>
      </c>
      <c r="B79" s="80"/>
      <c r="C79" s="80"/>
      <c r="D79" s="81">
        <v>69.99</v>
      </c>
      <c r="E79" s="81">
        <v>49.69</v>
      </c>
      <c r="F79" s="81">
        <f t="shared" ref="F79:F87" si="18">D79-E79</f>
        <v>20.3</v>
      </c>
      <c r="G79" s="82">
        <v>74.0</v>
      </c>
      <c r="H79" s="81">
        <f t="shared" si="17"/>
        <v>0.6714864865</v>
      </c>
    </row>
    <row r="80">
      <c r="A80" s="82" t="s">
        <v>1449</v>
      </c>
      <c r="B80" s="80"/>
      <c r="C80" s="80"/>
      <c r="D80" s="81">
        <v>8.0</v>
      </c>
      <c r="E80" s="81">
        <v>3.0</v>
      </c>
      <c r="F80" s="81">
        <f t="shared" si="18"/>
        <v>5</v>
      </c>
      <c r="G80" s="82">
        <v>70.0</v>
      </c>
      <c r="H80" s="81">
        <f t="shared" si="17"/>
        <v>0.04285714286</v>
      </c>
    </row>
    <row r="81">
      <c r="A81" s="82" t="s">
        <v>1497</v>
      </c>
      <c r="B81" s="80"/>
      <c r="C81" s="80"/>
      <c r="D81" s="81">
        <v>19.99</v>
      </c>
      <c r="E81" s="81">
        <v>8.0</v>
      </c>
      <c r="F81" s="81">
        <f t="shared" si="18"/>
        <v>11.99</v>
      </c>
      <c r="G81" s="82">
        <v>70.0</v>
      </c>
      <c r="H81" s="81">
        <f t="shared" si="17"/>
        <v>0.1142857143</v>
      </c>
    </row>
    <row r="82">
      <c r="A82" s="82" t="s">
        <v>1457</v>
      </c>
      <c r="B82" s="80"/>
      <c r="C82" s="80"/>
      <c r="D82" s="81">
        <v>8.0</v>
      </c>
      <c r="E82" s="81">
        <v>3.0</v>
      </c>
      <c r="F82" s="81">
        <f t="shared" si="18"/>
        <v>5</v>
      </c>
      <c r="G82" s="82">
        <v>65.0</v>
      </c>
      <c r="H82" s="81">
        <f t="shared" si="17"/>
        <v>0.04615384615</v>
      </c>
    </row>
    <row r="83">
      <c r="A83" s="82" t="s">
        <v>1480</v>
      </c>
      <c r="B83" s="80"/>
      <c r="C83" s="80"/>
      <c r="D83" s="81">
        <v>14.99</v>
      </c>
      <c r="E83" s="81">
        <v>8.99</v>
      </c>
      <c r="F83" s="81">
        <f t="shared" si="18"/>
        <v>6</v>
      </c>
      <c r="G83" s="82">
        <v>60.0</v>
      </c>
      <c r="H83" s="81">
        <f t="shared" si="17"/>
        <v>0.1498333333</v>
      </c>
    </row>
    <row r="84">
      <c r="A84" s="203" t="s">
        <v>1443</v>
      </c>
      <c r="B84" s="80"/>
      <c r="C84" s="80"/>
      <c r="D84" s="81">
        <v>8.99</v>
      </c>
      <c r="E84" s="81">
        <v>1.99</v>
      </c>
      <c r="F84" s="81">
        <f t="shared" si="18"/>
        <v>7</v>
      </c>
      <c r="G84" s="82">
        <v>50.0</v>
      </c>
      <c r="H84" s="81">
        <f t="shared" si="17"/>
        <v>0.0398</v>
      </c>
    </row>
    <row r="85">
      <c r="A85" s="82" t="s">
        <v>1563</v>
      </c>
      <c r="B85" s="80"/>
      <c r="C85" s="80"/>
      <c r="D85" s="508">
        <v>25.0</v>
      </c>
      <c r="E85" s="81">
        <v>6.99</v>
      </c>
      <c r="F85" s="81">
        <f t="shared" si="18"/>
        <v>18.01</v>
      </c>
      <c r="G85" s="82">
        <v>25.0</v>
      </c>
      <c r="H85" s="81">
        <f t="shared" si="17"/>
        <v>0.2796</v>
      </c>
    </row>
    <row r="86">
      <c r="A86" s="82" t="s">
        <v>1504</v>
      </c>
      <c r="B86" s="80"/>
      <c r="C86" s="80"/>
      <c r="D86" s="81">
        <v>9.99</v>
      </c>
      <c r="E86" s="81">
        <v>8.0</v>
      </c>
      <c r="F86" s="81">
        <f t="shared" si="18"/>
        <v>1.99</v>
      </c>
      <c r="G86" s="82">
        <v>10.0</v>
      </c>
      <c r="H86" s="81">
        <f t="shared" si="17"/>
        <v>0.8</v>
      </c>
    </row>
    <row r="87">
      <c r="A87" s="82" t="s">
        <v>1566</v>
      </c>
      <c r="B87" s="80"/>
      <c r="C87" s="80"/>
      <c r="D87" s="508">
        <v>24.99</v>
      </c>
      <c r="E87" s="81">
        <v>7.99</v>
      </c>
      <c r="F87" s="81">
        <f t="shared" si="18"/>
        <v>17</v>
      </c>
      <c r="G87" s="82">
        <v>9.0</v>
      </c>
      <c r="H87" s="81">
        <f t="shared" si="17"/>
        <v>0.8877777778</v>
      </c>
    </row>
    <row r="88">
      <c r="A88" s="500"/>
      <c r="B88" s="501"/>
      <c r="C88" s="500"/>
      <c r="D88" s="500"/>
      <c r="E88" s="500"/>
      <c r="F88" s="500"/>
      <c r="G88" s="500"/>
      <c r="H88" s="500"/>
    </row>
    <row r="89">
      <c r="A89" s="70" t="s">
        <v>39</v>
      </c>
      <c r="B89" s="70" t="s">
        <v>36</v>
      </c>
      <c r="C89" s="70">
        <f>COUNTA(A90:A95)</f>
        <v>6</v>
      </c>
      <c r="D89" s="208">
        <f t="shared" ref="D89:G89" si="19">SUM(D90:D95)</f>
        <v>329.93</v>
      </c>
      <c r="E89" s="208">
        <f t="shared" si="19"/>
        <v>244.94</v>
      </c>
      <c r="F89" s="208">
        <f t="shared" si="19"/>
        <v>84.99</v>
      </c>
      <c r="G89" s="71">
        <f t="shared" si="19"/>
        <v>446</v>
      </c>
      <c r="H89" s="208">
        <f t="shared" ref="H89:H95" si="20">E89/G89</f>
        <v>0.5491928251</v>
      </c>
    </row>
    <row r="90">
      <c r="A90" s="82" t="s">
        <v>40</v>
      </c>
      <c r="B90" s="80"/>
      <c r="C90" s="80"/>
      <c r="D90" s="35">
        <v>114.98</v>
      </c>
      <c r="E90" s="35">
        <v>114.98</v>
      </c>
      <c r="F90" s="35">
        <f t="shared" ref="F90:F95" si="21">D90-E90</f>
        <v>0</v>
      </c>
      <c r="G90" s="33">
        <f>158+83</f>
        <v>241</v>
      </c>
      <c r="H90" s="35">
        <f t="shared" si="20"/>
        <v>0.4770954357</v>
      </c>
    </row>
    <row r="91">
      <c r="A91" s="82" t="s">
        <v>1484</v>
      </c>
      <c r="B91" s="80"/>
      <c r="C91" s="80"/>
      <c r="D91" s="81">
        <v>29.99</v>
      </c>
      <c r="E91" s="81">
        <v>29.99</v>
      </c>
      <c r="F91" s="81">
        <f t="shared" si="21"/>
        <v>0</v>
      </c>
      <c r="G91" s="82">
        <v>71.0</v>
      </c>
      <c r="H91" s="81">
        <f t="shared" si="20"/>
        <v>0.4223943662</v>
      </c>
    </row>
    <row r="92">
      <c r="A92" s="82" t="s">
        <v>1514</v>
      </c>
      <c r="B92" s="80"/>
      <c r="C92" s="80"/>
      <c r="D92" s="81">
        <v>54.99</v>
      </c>
      <c r="E92" s="81">
        <v>31.49</v>
      </c>
      <c r="F92" s="81">
        <f t="shared" si="21"/>
        <v>23.5</v>
      </c>
      <c r="G92" s="82">
        <v>69.0</v>
      </c>
      <c r="H92" s="81">
        <f t="shared" si="20"/>
        <v>0.4563768116</v>
      </c>
    </row>
    <row r="93">
      <c r="A93" s="82" t="s">
        <v>1756</v>
      </c>
      <c r="B93" s="80"/>
      <c r="C93" s="80"/>
      <c r="D93" s="74">
        <v>89.99</v>
      </c>
      <c r="E93" s="74">
        <v>44.99</v>
      </c>
      <c r="F93" s="74">
        <f t="shared" si="21"/>
        <v>45</v>
      </c>
      <c r="G93" s="37">
        <v>48.0</v>
      </c>
      <c r="H93" s="74">
        <f t="shared" si="20"/>
        <v>0.9372916667</v>
      </c>
    </row>
    <row r="94">
      <c r="A94" s="82" t="s">
        <v>1498</v>
      </c>
      <c r="B94" s="80"/>
      <c r="C94" s="80"/>
      <c r="D94" s="81">
        <v>19.99</v>
      </c>
      <c r="E94" s="81">
        <v>3.5</v>
      </c>
      <c r="F94" s="81">
        <f t="shared" si="21"/>
        <v>16.49</v>
      </c>
      <c r="G94" s="82">
        <v>15.0</v>
      </c>
      <c r="H94" s="81">
        <f t="shared" si="20"/>
        <v>0.2333333333</v>
      </c>
    </row>
    <row r="95">
      <c r="A95" s="82" t="s">
        <v>1757</v>
      </c>
      <c r="B95" s="80"/>
      <c r="C95" s="80"/>
      <c r="D95" s="81">
        <v>19.99</v>
      </c>
      <c r="E95" s="81">
        <v>19.99</v>
      </c>
      <c r="F95" s="81">
        <f t="shared" si="21"/>
        <v>0</v>
      </c>
      <c r="G95" s="203">
        <v>2.0</v>
      </c>
      <c r="H95" s="81">
        <f t="shared" si="20"/>
        <v>9.995</v>
      </c>
    </row>
    <row r="96">
      <c r="A96" s="500"/>
      <c r="B96" s="501"/>
      <c r="C96" s="500"/>
      <c r="D96" s="500"/>
      <c r="E96" s="500"/>
      <c r="F96" s="500"/>
      <c r="G96" s="500"/>
      <c r="H96" s="500"/>
    </row>
    <row r="97">
      <c r="A97" s="70" t="s">
        <v>514</v>
      </c>
      <c r="B97" s="70" t="s">
        <v>36</v>
      </c>
      <c r="C97" s="71">
        <f>COUNTA(A98:A102)</f>
        <v>5</v>
      </c>
      <c r="D97" s="208">
        <f t="shared" ref="D97:G97" si="22">SUM(D98:D102)</f>
        <v>179.93</v>
      </c>
      <c r="E97" s="208">
        <f t="shared" si="22"/>
        <v>55.46</v>
      </c>
      <c r="F97" s="208">
        <f t="shared" si="22"/>
        <v>124.47</v>
      </c>
      <c r="G97" s="71">
        <f t="shared" si="22"/>
        <v>340</v>
      </c>
      <c r="H97" s="208">
        <f t="shared" ref="H97:H102" si="23">E97/G97</f>
        <v>0.1631176471</v>
      </c>
    </row>
    <row r="98">
      <c r="A98" s="76" t="s">
        <v>1506</v>
      </c>
      <c r="B98" s="1"/>
      <c r="C98" s="1"/>
      <c r="D98" s="74">
        <v>49.98</v>
      </c>
      <c r="E98" s="74">
        <v>39.98</v>
      </c>
      <c r="F98" s="74">
        <f t="shared" ref="F98:F102" si="24">D98-E98</f>
        <v>10</v>
      </c>
      <c r="G98" s="76">
        <v>155.0</v>
      </c>
      <c r="H98" s="74">
        <f t="shared" si="23"/>
        <v>0.2579354839</v>
      </c>
    </row>
    <row r="99">
      <c r="A99" s="37" t="s">
        <v>1532</v>
      </c>
      <c r="B99" s="1"/>
      <c r="C99" s="1"/>
      <c r="D99" s="74">
        <v>34.98</v>
      </c>
      <c r="E99" s="74">
        <v>7.49</v>
      </c>
      <c r="F99" s="74">
        <f t="shared" si="24"/>
        <v>27.49</v>
      </c>
      <c r="G99" s="37">
        <v>100.0</v>
      </c>
      <c r="H99" s="74">
        <f t="shared" si="23"/>
        <v>0.0749</v>
      </c>
    </row>
    <row r="100">
      <c r="A100" s="37" t="s">
        <v>1665</v>
      </c>
      <c r="B100" s="1"/>
      <c r="C100" s="1"/>
      <c r="D100" s="74">
        <v>69.99</v>
      </c>
      <c r="E100" s="74">
        <v>0.0</v>
      </c>
      <c r="F100" s="74">
        <f t="shared" si="24"/>
        <v>69.99</v>
      </c>
      <c r="G100" s="37">
        <v>62.0</v>
      </c>
      <c r="H100" s="74">
        <f t="shared" si="23"/>
        <v>0</v>
      </c>
    </row>
    <row r="101">
      <c r="A101" s="37" t="s">
        <v>1542</v>
      </c>
      <c r="B101" s="1"/>
      <c r="C101" s="1"/>
      <c r="D101" s="74">
        <v>19.99</v>
      </c>
      <c r="E101" s="74">
        <v>7.99</v>
      </c>
      <c r="F101" s="74">
        <f t="shared" si="24"/>
        <v>12</v>
      </c>
      <c r="G101" s="76">
        <v>20.0</v>
      </c>
      <c r="H101" s="74">
        <f t="shared" si="23"/>
        <v>0.3995</v>
      </c>
    </row>
    <row r="102">
      <c r="A102" s="37" t="s">
        <v>1476</v>
      </c>
      <c r="B102" s="1"/>
      <c r="C102" s="1"/>
      <c r="D102" s="74">
        <v>4.99</v>
      </c>
      <c r="E102" s="74">
        <v>0.0</v>
      </c>
      <c r="F102" s="74">
        <f t="shared" si="24"/>
        <v>4.99</v>
      </c>
      <c r="G102" s="37">
        <v>3.0</v>
      </c>
      <c r="H102" s="74">
        <f t="shared" si="23"/>
        <v>0</v>
      </c>
    </row>
    <row r="103">
      <c r="A103" s="37"/>
      <c r="B103" s="1"/>
      <c r="C103" s="1"/>
      <c r="D103" s="74"/>
      <c r="E103" s="74"/>
      <c r="F103" s="74"/>
      <c r="G103" s="37"/>
      <c r="H103" s="74"/>
    </row>
    <row r="104">
      <c r="A104" s="70" t="s">
        <v>369</v>
      </c>
      <c r="B104" s="70" t="s">
        <v>32</v>
      </c>
      <c r="C104" s="70">
        <f>COUNTA(A105:A127)</f>
        <v>23</v>
      </c>
      <c r="D104" s="509">
        <f t="shared" ref="D104:G104" si="25">SUM(D105:D127)</f>
        <v>449.83</v>
      </c>
      <c r="E104" s="509">
        <f t="shared" si="25"/>
        <v>148.28</v>
      </c>
      <c r="F104" s="509">
        <f t="shared" si="25"/>
        <v>301.55</v>
      </c>
      <c r="G104" s="71">
        <f t="shared" si="25"/>
        <v>324</v>
      </c>
      <c r="H104" s="509">
        <f t="shared" ref="H104:H127" si="26">E104/G104</f>
        <v>0.457654321</v>
      </c>
    </row>
    <row r="105">
      <c r="A105" s="76" t="s">
        <v>1288</v>
      </c>
      <c r="B105" s="1"/>
      <c r="C105" s="1"/>
      <c r="D105" s="499">
        <v>79.99</v>
      </c>
      <c r="E105" s="499">
        <v>0.0</v>
      </c>
      <c r="F105" s="499">
        <f t="shared" ref="F105:F127" si="27">D105-E105</f>
        <v>79.99</v>
      </c>
      <c r="G105" s="76">
        <v>89.0</v>
      </c>
      <c r="H105" s="74">
        <f t="shared" si="26"/>
        <v>0</v>
      </c>
    </row>
    <row r="106">
      <c r="A106" s="37" t="s">
        <v>1124</v>
      </c>
      <c r="B106" s="1"/>
      <c r="C106" s="1"/>
      <c r="D106" s="74">
        <v>19.99</v>
      </c>
      <c r="E106" s="74">
        <v>4.0</v>
      </c>
      <c r="F106" s="74">
        <f t="shared" si="27"/>
        <v>15.99</v>
      </c>
      <c r="G106" s="37">
        <v>45.0</v>
      </c>
      <c r="H106" s="74">
        <f t="shared" si="26"/>
        <v>0.08888888889</v>
      </c>
    </row>
    <row r="107">
      <c r="A107" s="37" t="s">
        <v>1057</v>
      </c>
      <c r="B107" s="1"/>
      <c r="C107" s="1"/>
      <c r="D107" s="74">
        <v>9.99</v>
      </c>
      <c r="E107" s="74">
        <v>4.99</v>
      </c>
      <c r="F107" s="74">
        <f t="shared" si="27"/>
        <v>5</v>
      </c>
      <c r="G107" s="37">
        <v>40.0</v>
      </c>
      <c r="H107" s="74">
        <f t="shared" si="26"/>
        <v>0.12475</v>
      </c>
    </row>
    <row r="108">
      <c r="A108" s="76" t="s">
        <v>1243</v>
      </c>
      <c r="B108" s="1"/>
      <c r="C108" s="1"/>
      <c r="D108" s="74">
        <v>79.99</v>
      </c>
      <c r="E108" s="74">
        <v>45.59</v>
      </c>
      <c r="F108" s="74">
        <f t="shared" si="27"/>
        <v>34.4</v>
      </c>
      <c r="G108" s="37">
        <v>38.0</v>
      </c>
      <c r="H108" s="74">
        <f t="shared" si="26"/>
        <v>1.199736842</v>
      </c>
    </row>
    <row r="109">
      <c r="A109" s="76" t="s">
        <v>1087</v>
      </c>
      <c r="B109" s="1"/>
      <c r="C109" s="1"/>
      <c r="D109" s="74">
        <v>9.25</v>
      </c>
      <c r="E109" s="74">
        <v>3.03</v>
      </c>
      <c r="F109" s="74">
        <f t="shared" si="27"/>
        <v>6.22</v>
      </c>
      <c r="G109" s="37">
        <v>35.0</v>
      </c>
      <c r="H109" s="74">
        <f t="shared" si="26"/>
        <v>0.08657142857</v>
      </c>
    </row>
    <row r="110">
      <c r="A110" s="76" t="s">
        <v>1233</v>
      </c>
      <c r="B110" s="1"/>
      <c r="C110" s="1"/>
      <c r="D110" s="74">
        <v>35.99</v>
      </c>
      <c r="E110" s="74">
        <v>12.09</v>
      </c>
      <c r="F110" s="74">
        <f t="shared" si="27"/>
        <v>23.9</v>
      </c>
      <c r="G110" s="37">
        <v>31.0</v>
      </c>
      <c r="H110" s="74">
        <f t="shared" si="26"/>
        <v>0.39</v>
      </c>
    </row>
    <row r="111">
      <c r="A111" s="76" t="s">
        <v>1099</v>
      </c>
      <c r="B111" s="1"/>
      <c r="C111" s="1"/>
      <c r="D111" s="74">
        <v>9.25</v>
      </c>
      <c r="E111" s="74">
        <v>3.02</v>
      </c>
      <c r="F111" s="74">
        <f t="shared" si="27"/>
        <v>6.23</v>
      </c>
      <c r="G111" s="37">
        <v>30.0</v>
      </c>
      <c r="H111" s="74">
        <f t="shared" si="26"/>
        <v>0.1006666667</v>
      </c>
    </row>
    <row r="112">
      <c r="A112" s="37" t="s">
        <v>1284</v>
      </c>
      <c r="B112" s="1"/>
      <c r="C112" s="1"/>
      <c r="D112" s="74">
        <v>0.0</v>
      </c>
      <c r="E112" s="74">
        <v>0.0</v>
      </c>
      <c r="F112" s="74">
        <f t="shared" si="27"/>
        <v>0</v>
      </c>
      <c r="G112" s="37">
        <v>1.0</v>
      </c>
      <c r="H112" s="74">
        <f t="shared" si="26"/>
        <v>0</v>
      </c>
    </row>
    <row r="113">
      <c r="A113" s="76" t="s">
        <v>1187</v>
      </c>
      <c r="B113" s="1"/>
      <c r="C113" s="1"/>
      <c r="D113" s="74">
        <v>34.99</v>
      </c>
      <c r="E113" s="74">
        <v>0.0</v>
      </c>
      <c r="F113" s="74">
        <f t="shared" si="27"/>
        <v>34.99</v>
      </c>
      <c r="G113" s="37">
        <v>1.0</v>
      </c>
      <c r="H113" s="74">
        <f t="shared" si="26"/>
        <v>0</v>
      </c>
    </row>
    <row r="114">
      <c r="A114" s="37" t="s">
        <v>1112</v>
      </c>
      <c r="B114" s="1"/>
      <c r="C114" s="1"/>
      <c r="D114" s="74">
        <v>9.24</v>
      </c>
      <c r="E114" s="74">
        <v>3.02</v>
      </c>
      <c r="F114" s="74">
        <f t="shared" si="27"/>
        <v>6.22</v>
      </c>
      <c r="G114" s="37">
        <v>1.0</v>
      </c>
      <c r="H114" s="74">
        <f t="shared" si="26"/>
        <v>3.02</v>
      </c>
    </row>
    <row r="115">
      <c r="A115" s="76" t="s">
        <v>1150</v>
      </c>
      <c r="B115" s="1"/>
      <c r="C115" s="1"/>
      <c r="D115" s="74">
        <v>9.25</v>
      </c>
      <c r="E115" s="74">
        <v>3.03</v>
      </c>
      <c r="F115" s="74">
        <f t="shared" si="27"/>
        <v>6.22</v>
      </c>
      <c r="G115" s="37">
        <v>1.0</v>
      </c>
      <c r="H115" s="74">
        <f t="shared" si="26"/>
        <v>3.03</v>
      </c>
    </row>
    <row r="116">
      <c r="A116" s="76" t="s">
        <v>1105</v>
      </c>
      <c r="B116" s="1"/>
      <c r="C116" s="1"/>
      <c r="D116" s="74">
        <v>9.99</v>
      </c>
      <c r="E116" s="74">
        <v>4.99</v>
      </c>
      <c r="F116" s="74">
        <f t="shared" si="27"/>
        <v>5</v>
      </c>
      <c r="G116" s="37">
        <v>1.0</v>
      </c>
      <c r="H116" s="74">
        <f t="shared" si="26"/>
        <v>4.99</v>
      </c>
    </row>
    <row r="117">
      <c r="A117" s="76" t="s">
        <v>1106</v>
      </c>
      <c r="B117" s="1"/>
      <c r="C117" s="1"/>
      <c r="D117" s="74">
        <v>9.99</v>
      </c>
      <c r="E117" s="74">
        <v>4.99</v>
      </c>
      <c r="F117" s="74">
        <f t="shared" si="27"/>
        <v>5</v>
      </c>
      <c r="G117" s="37">
        <v>1.0</v>
      </c>
      <c r="H117" s="74">
        <f t="shared" si="26"/>
        <v>4.99</v>
      </c>
    </row>
    <row r="118">
      <c r="A118" s="76" t="s">
        <v>1114</v>
      </c>
      <c r="B118" s="1"/>
      <c r="C118" s="1"/>
      <c r="D118" s="74">
        <v>9.99</v>
      </c>
      <c r="E118" s="74">
        <v>4.99</v>
      </c>
      <c r="F118" s="74">
        <f t="shared" si="27"/>
        <v>5</v>
      </c>
      <c r="G118" s="37">
        <v>1.0</v>
      </c>
      <c r="H118" s="74">
        <f t="shared" si="26"/>
        <v>4.99</v>
      </c>
    </row>
    <row r="119">
      <c r="A119" s="37" t="s">
        <v>1074</v>
      </c>
      <c r="B119" s="1"/>
      <c r="C119" s="1"/>
      <c r="D119" s="74">
        <v>9.99</v>
      </c>
      <c r="E119" s="74">
        <v>4.99</v>
      </c>
      <c r="F119" s="74">
        <f t="shared" si="27"/>
        <v>5</v>
      </c>
      <c r="G119" s="37">
        <v>1.0</v>
      </c>
      <c r="H119" s="74">
        <f t="shared" si="26"/>
        <v>4.99</v>
      </c>
    </row>
    <row r="120">
      <c r="A120" s="37" t="s">
        <v>1075</v>
      </c>
      <c r="B120" s="1"/>
      <c r="C120" s="1"/>
      <c r="D120" s="74">
        <v>9.99</v>
      </c>
      <c r="E120" s="74">
        <v>4.99</v>
      </c>
      <c r="F120" s="74">
        <f t="shared" si="27"/>
        <v>5</v>
      </c>
      <c r="G120" s="37">
        <v>1.0</v>
      </c>
      <c r="H120" s="74">
        <f t="shared" si="26"/>
        <v>4.99</v>
      </c>
    </row>
    <row r="121">
      <c r="A121" s="37" t="s">
        <v>1067</v>
      </c>
      <c r="B121" s="1"/>
      <c r="C121" s="1"/>
      <c r="D121" s="74">
        <v>9.99</v>
      </c>
      <c r="E121" s="74">
        <v>4.99</v>
      </c>
      <c r="F121" s="74">
        <f t="shared" si="27"/>
        <v>5</v>
      </c>
      <c r="G121" s="37">
        <v>1.0</v>
      </c>
      <c r="H121" s="74">
        <f t="shared" si="26"/>
        <v>4.99</v>
      </c>
    </row>
    <row r="122">
      <c r="A122" s="37" t="s">
        <v>1073</v>
      </c>
      <c r="B122" s="1"/>
      <c r="C122" s="1"/>
      <c r="D122" s="74">
        <v>9.99</v>
      </c>
      <c r="E122" s="74">
        <v>4.99</v>
      </c>
      <c r="F122" s="74">
        <f t="shared" si="27"/>
        <v>5</v>
      </c>
      <c r="G122" s="37">
        <v>1.0</v>
      </c>
      <c r="H122" s="74">
        <f t="shared" si="26"/>
        <v>4.99</v>
      </c>
    </row>
    <row r="123">
      <c r="A123" s="37" t="s">
        <v>1191</v>
      </c>
      <c r="B123" s="1"/>
      <c r="C123" s="1"/>
      <c r="D123" s="74">
        <v>18.5</v>
      </c>
      <c r="E123" s="74">
        <v>6.05</v>
      </c>
      <c r="F123" s="74">
        <f t="shared" si="27"/>
        <v>12.45</v>
      </c>
      <c r="G123" s="37">
        <v>1.0</v>
      </c>
      <c r="H123" s="74">
        <f t="shared" si="26"/>
        <v>6.05</v>
      </c>
    </row>
    <row r="124">
      <c r="A124" s="76" t="s">
        <v>1192</v>
      </c>
      <c r="B124" s="1"/>
      <c r="C124" s="1"/>
      <c r="D124" s="74">
        <v>18.49</v>
      </c>
      <c r="E124" s="74">
        <v>6.05</v>
      </c>
      <c r="F124" s="74">
        <f t="shared" si="27"/>
        <v>12.44</v>
      </c>
      <c r="G124" s="37">
        <v>1.0</v>
      </c>
      <c r="H124" s="74">
        <f t="shared" si="26"/>
        <v>6.05</v>
      </c>
    </row>
    <row r="125">
      <c r="A125" s="76" t="s">
        <v>1758</v>
      </c>
      <c r="B125" s="1"/>
      <c r="C125" s="1"/>
      <c r="D125" s="74">
        <v>14.99</v>
      </c>
      <c r="E125" s="74">
        <v>7.49</v>
      </c>
      <c r="F125" s="74">
        <f t="shared" si="27"/>
        <v>7.5</v>
      </c>
      <c r="G125" s="37">
        <v>1.0</v>
      </c>
      <c r="H125" s="74">
        <f t="shared" si="26"/>
        <v>7.49</v>
      </c>
    </row>
    <row r="126">
      <c r="A126" s="76" t="s">
        <v>1093</v>
      </c>
      <c r="B126" s="1"/>
      <c r="C126" s="1"/>
      <c r="D126" s="74">
        <v>14.99</v>
      </c>
      <c r="E126" s="74">
        <v>7.49</v>
      </c>
      <c r="F126" s="74">
        <f t="shared" si="27"/>
        <v>7.5</v>
      </c>
      <c r="G126" s="37">
        <v>1.0</v>
      </c>
      <c r="H126" s="74">
        <f t="shared" si="26"/>
        <v>7.49</v>
      </c>
    </row>
    <row r="127">
      <c r="A127" s="76" t="s">
        <v>1086</v>
      </c>
      <c r="B127" s="1"/>
      <c r="C127" s="1"/>
      <c r="D127" s="74">
        <v>15.0</v>
      </c>
      <c r="E127" s="74">
        <v>7.5</v>
      </c>
      <c r="F127" s="74">
        <f t="shared" si="27"/>
        <v>7.5</v>
      </c>
      <c r="G127" s="37">
        <v>1.0</v>
      </c>
      <c r="H127" s="74">
        <f t="shared" si="26"/>
        <v>7.5</v>
      </c>
    </row>
    <row r="128">
      <c r="A128" s="500"/>
      <c r="B128" s="501"/>
      <c r="C128" s="500"/>
      <c r="D128" s="500"/>
      <c r="E128" s="500"/>
      <c r="F128" s="500"/>
      <c r="G128" s="500"/>
      <c r="H128" s="500"/>
    </row>
    <row r="129">
      <c r="A129" s="70" t="s">
        <v>189</v>
      </c>
      <c r="B129" s="70" t="s">
        <v>41</v>
      </c>
      <c r="C129" s="70">
        <f>COUNTA(A130:A135)</f>
        <v>6</v>
      </c>
      <c r="D129" s="208">
        <f t="shared" ref="D129:G129" si="28">SUM(D130:D135)</f>
        <v>339.94</v>
      </c>
      <c r="E129" s="208">
        <f t="shared" si="28"/>
        <v>36.98</v>
      </c>
      <c r="F129" s="208">
        <f t="shared" si="28"/>
        <v>302.96</v>
      </c>
      <c r="G129" s="71">
        <f t="shared" si="28"/>
        <v>317</v>
      </c>
      <c r="H129" s="208">
        <f t="shared" ref="H129:H135" si="29">E129/G129</f>
        <v>0.1166561514</v>
      </c>
    </row>
    <row r="130">
      <c r="A130" s="82" t="s">
        <v>929</v>
      </c>
      <c r="B130" s="80"/>
      <c r="C130" s="80"/>
      <c r="D130" s="81">
        <v>69.99</v>
      </c>
      <c r="E130" s="81">
        <v>0.0</v>
      </c>
      <c r="F130" s="81">
        <f t="shared" ref="F130:F135" si="30">D130-E130</f>
        <v>69.99</v>
      </c>
      <c r="G130" s="82">
        <v>103.0</v>
      </c>
      <c r="H130" s="81">
        <f t="shared" si="29"/>
        <v>0</v>
      </c>
    </row>
    <row r="131">
      <c r="A131" s="82" t="s">
        <v>942</v>
      </c>
      <c r="B131" s="80"/>
      <c r="C131" s="80"/>
      <c r="D131" s="81">
        <v>79.99</v>
      </c>
      <c r="E131" s="81">
        <v>0.0</v>
      </c>
      <c r="F131" s="81">
        <f t="shared" si="30"/>
        <v>79.99</v>
      </c>
      <c r="G131" s="82">
        <v>82.0</v>
      </c>
      <c r="H131" s="81">
        <f t="shared" si="29"/>
        <v>0</v>
      </c>
    </row>
    <row r="132">
      <c r="A132" s="82" t="s">
        <v>795</v>
      </c>
      <c r="B132" s="80"/>
      <c r="C132" s="80"/>
      <c r="D132" s="81">
        <v>9.99</v>
      </c>
      <c r="E132" s="81">
        <v>9.99</v>
      </c>
      <c r="F132" s="81">
        <f t="shared" si="30"/>
        <v>0</v>
      </c>
      <c r="G132" s="82">
        <v>70.0</v>
      </c>
      <c r="H132" s="81">
        <f t="shared" si="29"/>
        <v>0.1427142857</v>
      </c>
    </row>
    <row r="133">
      <c r="A133" s="82" t="s">
        <v>934</v>
      </c>
      <c r="B133" s="80"/>
      <c r="C133" s="80"/>
      <c r="D133" s="81">
        <v>69.99</v>
      </c>
      <c r="E133" s="81">
        <v>0.0</v>
      </c>
      <c r="F133" s="81">
        <f t="shared" si="30"/>
        <v>69.99</v>
      </c>
      <c r="G133" s="82">
        <v>60.0</v>
      </c>
      <c r="H133" s="81">
        <f t="shared" si="29"/>
        <v>0</v>
      </c>
    </row>
    <row r="134">
      <c r="A134" s="82" t="s">
        <v>922</v>
      </c>
      <c r="B134" s="80"/>
      <c r="C134" s="80"/>
      <c r="D134" s="81">
        <v>69.99</v>
      </c>
      <c r="E134" s="81">
        <v>0.0</v>
      </c>
      <c r="F134" s="81">
        <f t="shared" si="30"/>
        <v>69.99</v>
      </c>
      <c r="G134" s="82">
        <v>1.0</v>
      </c>
      <c r="H134" s="81">
        <f t="shared" si="29"/>
        <v>0</v>
      </c>
    </row>
    <row r="135">
      <c r="A135" s="82" t="s">
        <v>910</v>
      </c>
      <c r="B135" s="80"/>
      <c r="C135" s="80"/>
      <c r="D135" s="81">
        <v>39.99</v>
      </c>
      <c r="E135" s="81">
        <v>26.99</v>
      </c>
      <c r="F135" s="81">
        <f t="shared" si="30"/>
        <v>13</v>
      </c>
      <c r="G135" s="82">
        <v>1.0</v>
      </c>
      <c r="H135" s="81">
        <f t="shared" si="29"/>
        <v>26.99</v>
      </c>
    </row>
    <row r="136">
      <c r="A136" s="82"/>
      <c r="B136" s="80"/>
      <c r="C136" s="80"/>
      <c r="D136" s="81"/>
      <c r="E136" s="81"/>
      <c r="F136" s="81"/>
      <c r="G136" s="82"/>
      <c r="H136" s="81"/>
    </row>
    <row r="137">
      <c r="A137" s="71" t="s">
        <v>338</v>
      </c>
      <c r="B137" s="70" t="s">
        <v>32</v>
      </c>
      <c r="C137" s="71">
        <f>COUNTA(A138:A199)</f>
        <v>62</v>
      </c>
      <c r="D137" s="208">
        <f t="shared" ref="D137:G137" si="31">SUM(D138:D199)</f>
        <v>784.71</v>
      </c>
      <c r="E137" s="208">
        <f t="shared" si="31"/>
        <v>385.12</v>
      </c>
      <c r="F137" s="208">
        <f t="shared" si="31"/>
        <v>399.59</v>
      </c>
      <c r="G137" s="71">
        <f t="shared" si="31"/>
        <v>269</v>
      </c>
      <c r="H137" s="208">
        <f t="shared" ref="H137:H199" si="32">E137/G137</f>
        <v>1.431672862</v>
      </c>
    </row>
    <row r="138">
      <c r="A138" s="76" t="s">
        <v>1232</v>
      </c>
      <c r="B138" s="1"/>
      <c r="C138" s="1"/>
      <c r="D138" s="74">
        <v>59.99</v>
      </c>
      <c r="E138" s="74">
        <v>59.99</v>
      </c>
      <c r="F138" s="74">
        <f t="shared" ref="F138:F199" si="33">D138-E138</f>
        <v>0</v>
      </c>
      <c r="G138" s="37">
        <v>34.0</v>
      </c>
      <c r="H138" s="74">
        <f t="shared" si="32"/>
        <v>1.764411765</v>
      </c>
    </row>
    <row r="139">
      <c r="A139" s="37" t="s">
        <v>1277</v>
      </c>
      <c r="B139" s="1"/>
      <c r="C139" s="1"/>
      <c r="D139" s="74">
        <v>69.99</v>
      </c>
      <c r="E139" s="74">
        <v>39.89</v>
      </c>
      <c r="F139" s="74">
        <f t="shared" si="33"/>
        <v>30.1</v>
      </c>
      <c r="G139" s="37">
        <v>23.0</v>
      </c>
      <c r="H139" s="74">
        <f t="shared" si="32"/>
        <v>1.734347826</v>
      </c>
    </row>
    <row r="140">
      <c r="A140" s="76" t="s">
        <v>1241</v>
      </c>
      <c r="B140" s="1"/>
      <c r="C140" s="1"/>
      <c r="D140" s="74">
        <v>59.99</v>
      </c>
      <c r="E140" s="74">
        <v>19.79</v>
      </c>
      <c r="F140" s="74">
        <f t="shared" si="33"/>
        <v>40.2</v>
      </c>
      <c r="G140" s="37">
        <v>20.0</v>
      </c>
      <c r="H140" s="74">
        <f t="shared" si="32"/>
        <v>0.9895</v>
      </c>
    </row>
    <row r="141">
      <c r="A141" s="76" t="s">
        <v>1158</v>
      </c>
      <c r="B141" s="1"/>
      <c r="C141" s="1"/>
      <c r="D141" s="74">
        <v>19.99</v>
      </c>
      <c r="E141" s="74">
        <v>4.99</v>
      </c>
      <c r="F141" s="74">
        <f t="shared" si="33"/>
        <v>15</v>
      </c>
      <c r="G141" s="37">
        <v>19.0</v>
      </c>
      <c r="H141" s="74">
        <f t="shared" si="32"/>
        <v>0.2626315789</v>
      </c>
    </row>
    <row r="142">
      <c r="A142" s="37" t="s">
        <v>1154</v>
      </c>
      <c r="B142" s="1"/>
      <c r="C142" s="1"/>
      <c r="D142" s="74">
        <v>19.99</v>
      </c>
      <c r="E142" s="74">
        <v>4.99</v>
      </c>
      <c r="F142" s="74">
        <f t="shared" si="33"/>
        <v>15</v>
      </c>
      <c r="G142" s="37">
        <v>18.0</v>
      </c>
      <c r="H142" s="74">
        <f t="shared" si="32"/>
        <v>0.2772222222</v>
      </c>
    </row>
    <row r="143">
      <c r="A143" s="37" t="s">
        <v>1096</v>
      </c>
      <c r="B143" s="1"/>
      <c r="C143" s="1"/>
      <c r="D143" s="74">
        <v>19.99</v>
      </c>
      <c r="E143" s="74">
        <v>7.99</v>
      </c>
      <c r="F143" s="74">
        <f t="shared" si="33"/>
        <v>12</v>
      </c>
      <c r="G143" s="37">
        <v>17.0</v>
      </c>
      <c r="H143" s="74">
        <f t="shared" si="32"/>
        <v>0.47</v>
      </c>
    </row>
    <row r="144">
      <c r="A144" s="76" t="s">
        <v>1190</v>
      </c>
      <c r="B144" s="1"/>
      <c r="C144" s="1"/>
      <c r="D144" s="74">
        <v>49.98</v>
      </c>
      <c r="E144" s="74">
        <v>26.98</v>
      </c>
      <c r="F144" s="74">
        <f t="shared" si="33"/>
        <v>23</v>
      </c>
      <c r="G144" s="37">
        <v>16.0</v>
      </c>
      <c r="H144" s="74">
        <f t="shared" si="32"/>
        <v>1.68625</v>
      </c>
    </row>
    <row r="145">
      <c r="A145" s="37" t="s">
        <v>1252</v>
      </c>
      <c r="B145" s="1"/>
      <c r="C145" s="1"/>
      <c r="D145" s="74">
        <v>69.99</v>
      </c>
      <c r="E145" s="74">
        <v>39.89</v>
      </c>
      <c r="F145" s="74">
        <f t="shared" si="33"/>
        <v>30.1</v>
      </c>
      <c r="G145" s="37">
        <v>15.0</v>
      </c>
      <c r="H145" s="74">
        <f t="shared" si="32"/>
        <v>2.659333333</v>
      </c>
    </row>
    <row r="146">
      <c r="A146" s="76" t="s">
        <v>1082</v>
      </c>
      <c r="B146" s="1"/>
      <c r="C146" s="1"/>
      <c r="D146" s="74">
        <v>7.33</v>
      </c>
      <c r="E146" s="74">
        <v>3.67</v>
      </c>
      <c r="F146" s="74">
        <f t="shared" si="33"/>
        <v>3.66</v>
      </c>
      <c r="G146" s="37">
        <v>13.0</v>
      </c>
      <c r="H146" s="74">
        <f t="shared" si="32"/>
        <v>0.2823076923</v>
      </c>
    </row>
    <row r="147">
      <c r="A147" s="37" t="s">
        <v>1119</v>
      </c>
      <c r="B147" s="1"/>
      <c r="C147" s="1"/>
      <c r="D147" s="74">
        <v>19.99</v>
      </c>
      <c r="E147" s="74">
        <v>7.99</v>
      </c>
      <c r="F147" s="74">
        <f t="shared" si="33"/>
        <v>12</v>
      </c>
      <c r="G147" s="37">
        <v>12.0</v>
      </c>
      <c r="H147" s="74">
        <f t="shared" si="32"/>
        <v>0.6658333333</v>
      </c>
    </row>
    <row r="148">
      <c r="A148" s="37" t="s">
        <v>1146</v>
      </c>
      <c r="B148" s="1"/>
      <c r="C148" s="1"/>
      <c r="D148" s="74">
        <v>19.99</v>
      </c>
      <c r="E148" s="74">
        <v>7.49</v>
      </c>
      <c r="F148" s="74">
        <f t="shared" si="33"/>
        <v>12.5</v>
      </c>
      <c r="G148" s="37">
        <v>11.0</v>
      </c>
      <c r="H148" s="74">
        <f t="shared" si="32"/>
        <v>0.6809090909</v>
      </c>
    </row>
    <row r="149">
      <c r="A149" s="37" t="s">
        <v>1137</v>
      </c>
      <c r="B149" s="1"/>
      <c r="C149" s="1"/>
      <c r="D149" s="74">
        <v>24.99</v>
      </c>
      <c r="E149" s="74">
        <v>4.99</v>
      </c>
      <c r="F149" s="74">
        <f t="shared" si="33"/>
        <v>20</v>
      </c>
      <c r="G149" s="37">
        <v>5.0</v>
      </c>
      <c r="H149" s="74">
        <f t="shared" si="32"/>
        <v>0.998</v>
      </c>
    </row>
    <row r="150">
      <c r="A150" s="37" t="s">
        <v>1186</v>
      </c>
      <c r="B150" s="1"/>
      <c r="C150" s="1"/>
      <c r="D150" s="74">
        <v>19.99</v>
      </c>
      <c r="E150" s="74">
        <v>4.99</v>
      </c>
      <c r="F150" s="74">
        <f t="shared" si="33"/>
        <v>15</v>
      </c>
      <c r="G150" s="37">
        <v>5.0</v>
      </c>
      <c r="H150" s="74">
        <f t="shared" si="32"/>
        <v>0.998</v>
      </c>
    </row>
    <row r="151">
      <c r="A151" s="76" t="s">
        <v>1178</v>
      </c>
      <c r="B151" s="1"/>
      <c r="C151" s="1"/>
      <c r="D151" s="74">
        <v>2.5</v>
      </c>
      <c r="E151" s="74">
        <v>1.33</v>
      </c>
      <c r="F151" s="74">
        <f t="shared" si="33"/>
        <v>1.17</v>
      </c>
      <c r="G151" s="37">
        <v>3.0</v>
      </c>
      <c r="H151" s="74">
        <f t="shared" si="32"/>
        <v>0.4433333333</v>
      </c>
    </row>
    <row r="152">
      <c r="A152" s="76" t="s">
        <v>1202</v>
      </c>
      <c r="B152" s="1"/>
      <c r="C152" s="1"/>
      <c r="D152" s="74">
        <v>3.75</v>
      </c>
      <c r="E152" s="74">
        <v>2.0</v>
      </c>
      <c r="F152" s="74">
        <f t="shared" si="33"/>
        <v>1.75</v>
      </c>
      <c r="G152" s="37">
        <v>3.0</v>
      </c>
      <c r="H152" s="74">
        <f t="shared" si="32"/>
        <v>0.6666666667</v>
      </c>
    </row>
    <row r="153">
      <c r="A153" s="76" t="s">
        <v>1209</v>
      </c>
      <c r="B153" s="1"/>
      <c r="C153" s="1"/>
      <c r="D153" s="74">
        <v>19.99</v>
      </c>
      <c r="E153" s="74">
        <v>0.0</v>
      </c>
      <c r="F153" s="74">
        <f t="shared" si="33"/>
        <v>19.99</v>
      </c>
      <c r="G153" s="37">
        <v>2.0</v>
      </c>
      <c r="H153" s="74">
        <f t="shared" si="32"/>
        <v>0</v>
      </c>
    </row>
    <row r="154">
      <c r="A154" s="37" t="s">
        <v>1078</v>
      </c>
      <c r="B154" s="1"/>
      <c r="C154" s="1"/>
      <c r="D154" s="74">
        <v>14.99</v>
      </c>
      <c r="E154" s="74">
        <v>0.99</v>
      </c>
      <c r="F154" s="74">
        <f t="shared" si="33"/>
        <v>14</v>
      </c>
      <c r="G154" s="76">
        <v>2.0</v>
      </c>
      <c r="H154" s="74">
        <f t="shared" si="32"/>
        <v>0.495</v>
      </c>
    </row>
    <row r="155">
      <c r="A155" s="76" t="s">
        <v>1179</v>
      </c>
      <c r="B155" s="1"/>
      <c r="C155" s="1"/>
      <c r="D155" s="74">
        <v>2.5</v>
      </c>
      <c r="E155" s="74">
        <v>1.33</v>
      </c>
      <c r="F155" s="74">
        <f t="shared" si="33"/>
        <v>1.17</v>
      </c>
      <c r="G155" s="37">
        <v>2.0</v>
      </c>
      <c r="H155" s="74">
        <f t="shared" si="32"/>
        <v>0.665</v>
      </c>
    </row>
    <row r="156">
      <c r="A156" s="76" t="s">
        <v>1205</v>
      </c>
      <c r="B156" s="1"/>
      <c r="C156" s="1"/>
      <c r="D156" s="74">
        <v>3.74</v>
      </c>
      <c r="E156" s="74">
        <v>1.99</v>
      </c>
      <c r="F156" s="74">
        <f t="shared" si="33"/>
        <v>1.75</v>
      </c>
      <c r="G156" s="37">
        <v>2.0</v>
      </c>
      <c r="H156" s="74">
        <f t="shared" si="32"/>
        <v>0.995</v>
      </c>
    </row>
    <row r="157">
      <c r="A157" s="76" t="s">
        <v>1203</v>
      </c>
      <c r="B157" s="1"/>
      <c r="C157" s="1"/>
      <c r="D157" s="74">
        <v>3.75</v>
      </c>
      <c r="E157" s="74">
        <v>2.0</v>
      </c>
      <c r="F157" s="74">
        <f t="shared" si="33"/>
        <v>1.75</v>
      </c>
      <c r="G157" s="37">
        <v>2.0</v>
      </c>
      <c r="H157" s="74">
        <f t="shared" si="32"/>
        <v>1</v>
      </c>
    </row>
    <row r="158">
      <c r="A158" s="76" t="s">
        <v>1204</v>
      </c>
      <c r="B158" s="1"/>
      <c r="C158" s="1"/>
      <c r="D158" s="74">
        <v>3.75</v>
      </c>
      <c r="E158" s="74">
        <v>2.0</v>
      </c>
      <c r="F158" s="74">
        <f t="shared" si="33"/>
        <v>1.75</v>
      </c>
      <c r="G158" s="37">
        <v>2.0</v>
      </c>
      <c r="H158" s="74">
        <f t="shared" si="32"/>
        <v>1</v>
      </c>
    </row>
    <row r="159">
      <c r="A159" s="76" t="s">
        <v>1089</v>
      </c>
      <c r="B159" s="1"/>
      <c r="C159" s="1"/>
      <c r="D159" s="74">
        <v>7.33</v>
      </c>
      <c r="E159" s="74">
        <v>3.66</v>
      </c>
      <c r="F159" s="74">
        <f t="shared" si="33"/>
        <v>3.67</v>
      </c>
      <c r="G159" s="37">
        <v>2.0</v>
      </c>
      <c r="H159" s="74">
        <f t="shared" si="32"/>
        <v>1.83</v>
      </c>
    </row>
    <row r="160">
      <c r="A160" s="76" t="s">
        <v>1759</v>
      </c>
      <c r="B160" s="1"/>
      <c r="C160" s="1"/>
      <c r="D160" s="74">
        <v>7.33</v>
      </c>
      <c r="E160" s="74">
        <v>3.66</v>
      </c>
      <c r="F160" s="74">
        <f t="shared" si="33"/>
        <v>3.67</v>
      </c>
      <c r="G160" s="37">
        <v>2.0</v>
      </c>
      <c r="H160" s="74">
        <f t="shared" si="32"/>
        <v>1.83</v>
      </c>
    </row>
    <row r="161">
      <c r="A161" s="37" t="s">
        <v>1242</v>
      </c>
      <c r="B161" s="1"/>
      <c r="C161" s="1"/>
      <c r="D161" s="74">
        <v>0.0</v>
      </c>
      <c r="E161" s="74">
        <v>0.0</v>
      </c>
      <c r="F161" s="74">
        <f t="shared" si="33"/>
        <v>0</v>
      </c>
      <c r="G161" s="37">
        <v>1.0</v>
      </c>
      <c r="H161" s="74">
        <f t="shared" si="32"/>
        <v>0</v>
      </c>
    </row>
    <row r="162">
      <c r="A162" s="37" t="s">
        <v>1256</v>
      </c>
      <c r="B162" s="1"/>
      <c r="C162" s="1"/>
      <c r="D162" s="74">
        <v>0.0</v>
      </c>
      <c r="E162" s="74">
        <v>0.0</v>
      </c>
      <c r="F162" s="74">
        <f t="shared" si="33"/>
        <v>0</v>
      </c>
      <c r="G162" s="37">
        <v>1.0</v>
      </c>
      <c r="H162" s="74">
        <f t="shared" si="32"/>
        <v>0</v>
      </c>
    </row>
    <row r="163">
      <c r="A163" s="37" t="s">
        <v>1199</v>
      </c>
      <c r="B163" s="1"/>
      <c r="C163" s="1"/>
      <c r="D163" s="74">
        <v>3.33</v>
      </c>
      <c r="E163" s="74">
        <v>0.5</v>
      </c>
      <c r="F163" s="74">
        <f t="shared" si="33"/>
        <v>2.83</v>
      </c>
      <c r="G163" s="37">
        <v>1.0</v>
      </c>
      <c r="H163" s="74">
        <f t="shared" si="32"/>
        <v>0.5</v>
      </c>
    </row>
    <row r="164">
      <c r="A164" s="37" t="s">
        <v>1196</v>
      </c>
      <c r="B164" s="1"/>
      <c r="C164" s="1"/>
      <c r="D164" s="74">
        <v>3.33</v>
      </c>
      <c r="E164" s="74">
        <v>0.5</v>
      </c>
      <c r="F164" s="74">
        <f t="shared" si="33"/>
        <v>2.83</v>
      </c>
      <c r="G164" s="37">
        <v>1.0</v>
      </c>
      <c r="H164" s="74">
        <f t="shared" si="32"/>
        <v>0.5</v>
      </c>
    </row>
    <row r="165">
      <c r="A165" s="37" t="s">
        <v>1197</v>
      </c>
      <c r="B165" s="1"/>
      <c r="C165" s="1"/>
      <c r="D165" s="74">
        <v>3.33</v>
      </c>
      <c r="E165" s="74">
        <v>0.99</v>
      </c>
      <c r="F165" s="74">
        <f t="shared" si="33"/>
        <v>2.34</v>
      </c>
      <c r="G165" s="37">
        <v>1.0</v>
      </c>
      <c r="H165" s="74">
        <f t="shared" si="32"/>
        <v>0.99</v>
      </c>
    </row>
    <row r="166">
      <c r="A166" s="37" t="s">
        <v>1195</v>
      </c>
      <c r="B166" s="1"/>
      <c r="C166" s="1"/>
      <c r="D166" s="74">
        <v>3.34</v>
      </c>
      <c r="E166" s="74">
        <v>1.0</v>
      </c>
      <c r="F166" s="74">
        <f t="shared" si="33"/>
        <v>2.34</v>
      </c>
      <c r="G166" s="37">
        <v>1.0</v>
      </c>
      <c r="H166" s="74">
        <f t="shared" si="32"/>
        <v>1</v>
      </c>
    </row>
    <row r="167">
      <c r="A167" s="37" t="s">
        <v>1198</v>
      </c>
      <c r="B167" s="1"/>
      <c r="C167" s="1"/>
      <c r="D167" s="74">
        <v>3.33</v>
      </c>
      <c r="E167" s="74">
        <v>1.0</v>
      </c>
      <c r="F167" s="74">
        <f t="shared" si="33"/>
        <v>2.33</v>
      </c>
      <c r="G167" s="37">
        <v>1.0</v>
      </c>
      <c r="H167" s="74">
        <f t="shared" si="32"/>
        <v>1</v>
      </c>
    </row>
    <row r="168">
      <c r="A168" s="37" t="s">
        <v>1200</v>
      </c>
      <c r="B168" s="1"/>
      <c r="C168" s="1"/>
      <c r="D168" s="74">
        <v>3.33</v>
      </c>
      <c r="E168" s="74">
        <v>1.0</v>
      </c>
      <c r="F168" s="74">
        <f t="shared" si="33"/>
        <v>2.33</v>
      </c>
      <c r="G168" s="37">
        <v>1.0</v>
      </c>
      <c r="H168" s="74">
        <f t="shared" si="32"/>
        <v>1</v>
      </c>
    </row>
    <row r="169">
      <c r="A169" s="76" t="s">
        <v>1061</v>
      </c>
      <c r="B169" s="1"/>
      <c r="C169" s="1"/>
      <c r="D169" s="74">
        <v>3.33</v>
      </c>
      <c r="E169" s="74">
        <v>1.23</v>
      </c>
      <c r="F169" s="74">
        <f t="shared" si="33"/>
        <v>2.1</v>
      </c>
      <c r="G169" s="37">
        <v>1.0</v>
      </c>
      <c r="H169" s="74">
        <f t="shared" si="32"/>
        <v>1.23</v>
      </c>
    </row>
    <row r="170">
      <c r="A170" s="76" t="s">
        <v>1050</v>
      </c>
      <c r="B170" s="1"/>
      <c r="C170" s="1"/>
      <c r="D170" s="74">
        <v>3.33</v>
      </c>
      <c r="E170" s="74">
        <v>1.23</v>
      </c>
      <c r="F170" s="74">
        <f t="shared" si="33"/>
        <v>2.1</v>
      </c>
      <c r="G170" s="37">
        <v>1.0</v>
      </c>
      <c r="H170" s="74">
        <f t="shared" si="32"/>
        <v>1.23</v>
      </c>
    </row>
    <row r="171">
      <c r="A171" s="76" t="s">
        <v>1053</v>
      </c>
      <c r="B171" s="1"/>
      <c r="C171" s="1"/>
      <c r="D171" s="74">
        <v>3.33</v>
      </c>
      <c r="E171" s="74">
        <v>1.23</v>
      </c>
      <c r="F171" s="74">
        <f t="shared" si="33"/>
        <v>2.1</v>
      </c>
      <c r="G171" s="37">
        <v>1.0</v>
      </c>
      <c r="H171" s="74">
        <f t="shared" si="32"/>
        <v>1.23</v>
      </c>
    </row>
    <row r="172">
      <c r="A172" s="76" t="s">
        <v>1064</v>
      </c>
      <c r="B172" s="1"/>
      <c r="C172" s="1"/>
      <c r="D172" s="74">
        <v>3.33</v>
      </c>
      <c r="E172" s="74">
        <v>1.23</v>
      </c>
      <c r="F172" s="74">
        <f t="shared" si="33"/>
        <v>2.1</v>
      </c>
      <c r="G172" s="37">
        <v>1.0</v>
      </c>
      <c r="H172" s="74">
        <f t="shared" si="32"/>
        <v>1.23</v>
      </c>
    </row>
    <row r="173">
      <c r="A173" s="37" t="s">
        <v>1214</v>
      </c>
      <c r="B173" s="1"/>
      <c r="C173" s="1"/>
      <c r="D173" s="74">
        <v>3.33</v>
      </c>
      <c r="E173" s="74">
        <v>1.23</v>
      </c>
      <c r="F173" s="74">
        <f t="shared" si="33"/>
        <v>2.1</v>
      </c>
      <c r="G173" s="37">
        <v>1.0</v>
      </c>
      <c r="H173" s="74">
        <f t="shared" si="32"/>
        <v>1.23</v>
      </c>
    </row>
    <row r="174">
      <c r="A174" s="37" t="s">
        <v>1215</v>
      </c>
      <c r="B174" s="1"/>
      <c r="C174" s="1"/>
      <c r="D174" s="74">
        <v>3.33</v>
      </c>
      <c r="E174" s="74">
        <v>1.23</v>
      </c>
      <c r="F174" s="74">
        <f t="shared" si="33"/>
        <v>2.1</v>
      </c>
      <c r="G174" s="37">
        <v>1.0</v>
      </c>
      <c r="H174" s="74">
        <f t="shared" si="32"/>
        <v>1.23</v>
      </c>
    </row>
    <row r="175">
      <c r="A175" s="37" t="s">
        <v>1218</v>
      </c>
      <c r="B175" s="1"/>
      <c r="C175" s="1"/>
      <c r="D175" s="74">
        <v>3.33</v>
      </c>
      <c r="E175" s="74">
        <v>1.23</v>
      </c>
      <c r="F175" s="74">
        <f t="shared" si="33"/>
        <v>2.1</v>
      </c>
      <c r="G175" s="37">
        <v>1.0</v>
      </c>
      <c r="H175" s="74">
        <f t="shared" si="32"/>
        <v>1.23</v>
      </c>
    </row>
    <row r="176">
      <c r="A176" s="37" t="s">
        <v>1219</v>
      </c>
      <c r="B176" s="1"/>
      <c r="C176" s="1"/>
      <c r="D176" s="74">
        <v>3.33</v>
      </c>
      <c r="E176" s="74">
        <v>1.23</v>
      </c>
      <c r="F176" s="74">
        <f t="shared" si="33"/>
        <v>2.1</v>
      </c>
      <c r="G176" s="37">
        <v>1.0</v>
      </c>
      <c r="H176" s="74">
        <f t="shared" si="32"/>
        <v>1.23</v>
      </c>
    </row>
    <row r="177">
      <c r="A177" s="37" t="s">
        <v>1220</v>
      </c>
      <c r="B177" s="1"/>
      <c r="C177" s="1"/>
      <c r="D177" s="74">
        <v>3.33</v>
      </c>
      <c r="E177" s="74">
        <v>1.23</v>
      </c>
      <c r="F177" s="74">
        <f t="shared" si="33"/>
        <v>2.1</v>
      </c>
      <c r="G177" s="37">
        <v>1.0</v>
      </c>
      <c r="H177" s="74">
        <f t="shared" si="32"/>
        <v>1.23</v>
      </c>
    </row>
    <row r="178">
      <c r="A178" s="37" t="s">
        <v>1216</v>
      </c>
      <c r="B178" s="1"/>
      <c r="C178" s="1"/>
      <c r="D178" s="74">
        <v>3.34</v>
      </c>
      <c r="E178" s="74">
        <v>1.24</v>
      </c>
      <c r="F178" s="74">
        <f t="shared" si="33"/>
        <v>2.1</v>
      </c>
      <c r="G178" s="37">
        <v>1.0</v>
      </c>
      <c r="H178" s="74">
        <f t="shared" si="32"/>
        <v>1.24</v>
      </c>
    </row>
    <row r="179">
      <c r="A179" s="37" t="s">
        <v>1217</v>
      </c>
      <c r="B179" s="1"/>
      <c r="C179" s="1"/>
      <c r="D179" s="74">
        <v>3.34</v>
      </c>
      <c r="E179" s="74">
        <v>1.24</v>
      </c>
      <c r="F179" s="74">
        <f t="shared" si="33"/>
        <v>2.1</v>
      </c>
      <c r="G179" s="37">
        <v>1.0</v>
      </c>
      <c r="H179" s="74">
        <f t="shared" si="32"/>
        <v>1.24</v>
      </c>
    </row>
    <row r="180">
      <c r="A180" s="37" t="s">
        <v>1213</v>
      </c>
      <c r="B180" s="1"/>
      <c r="C180" s="1"/>
      <c r="D180" s="74">
        <v>3.34</v>
      </c>
      <c r="E180" s="74">
        <v>1.24</v>
      </c>
      <c r="F180" s="74">
        <f t="shared" si="33"/>
        <v>2.1</v>
      </c>
      <c r="G180" s="37">
        <v>1.0</v>
      </c>
      <c r="H180" s="74">
        <f t="shared" si="32"/>
        <v>1.24</v>
      </c>
    </row>
    <row r="181">
      <c r="A181" s="76" t="s">
        <v>1180</v>
      </c>
      <c r="B181" s="1"/>
      <c r="C181" s="1"/>
      <c r="D181" s="74">
        <v>2.5</v>
      </c>
      <c r="E181" s="74">
        <v>1.33</v>
      </c>
      <c r="F181" s="74">
        <f t="shared" si="33"/>
        <v>1.17</v>
      </c>
      <c r="G181" s="37">
        <v>1.0</v>
      </c>
      <c r="H181" s="74">
        <f t="shared" si="32"/>
        <v>1.33</v>
      </c>
    </row>
    <row r="182">
      <c r="A182" s="76" t="s">
        <v>1181</v>
      </c>
      <c r="B182" s="1"/>
      <c r="C182" s="1"/>
      <c r="D182" s="74">
        <v>2.5</v>
      </c>
      <c r="E182" s="74">
        <v>1.33</v>
      </c>
      <c r="F182" s="74">
        <f t="shared" si="33"/>
        <v>1.17</v>
      </c>
      <c r="G182" s="37">
        <v>1.0</v>
      </c>
      <c r="H182" s="74">
        <f t="shared" si="32"/>
        <v>1.33</v>
      </c>
    </row>
    <row r="183">
      <c r="A183" s="76" t="s">
        <v>1182</v>
      </c>
      <c r="B183" s="1"/>
      <c r="C183" s="1"/>
      <c r="D183" s="74">
        <v>2.5</v>
      </c>
      <c r="E183" s="74">
        <v>1.33</v>
      </c>
      <c r="F183" s="74">
        <f t="shared" si="33"/>
        <v>1.17</v>
      </c>
      <c r="G183" s="37">
        <v>1.0</v>
      </c>
      <c r="H183" s="74">
        <f t="shared" si="32"/>
        <v>1.33</v>
      </c>
    </row>
    <row r="184">
      <c r="A184" s="76" t="s">
        <v>1183</v>
      </c>
      <c r="B184" s="1"/>
      <c r="C184" s="1"/>
      <c r="D184" s="74">
        <v>2.49</v>
      </c>
      <c r="E184" s="74">
        <v>1.34</v>
      </c>
      <c r="F184" s="74">
        <f t="shared" si="33"/>
        <v>1.15</v>
      </c>
      <c r="G184" s="37">
        <v>1.0</v>
      </c>
      <c r="H184" s="74">
        <f t="shared" si="32"/>
        <v>1.34</v>
      </c>
    </row>
    <row r="185">
      <c r="A185" s="76" t="s">
        <v>1224</v>
      </c>
      <c r="B185" s="1"/>
      <c r="C185" s="1"/>
      <c r="D185" s="74">
        <v>4.99</v>
      </c>
      <c r="E185" s="74">
        <v>2.99</v>
      </c>
      <c r="F185" s="74">
        <f t="shared" si="33"/>
        <v>2</v>
      </c>
      <c r="G185" s="37">
        <v>1.0</v>
      </c>
      <c r="H185" s="74">
        <f t="shared" si="32"/>
        <v>2.99</v>
      </c>
    </row>
    <row r="186">
      <c r="A186" s="76" t="s">
        <v>1228</v>
      </c>
      <c r="B186" s="1"/>
      <c r="C186" s="1"/>
      <c r="D186" s="74">
        <v>4.99</v>
      </c>
      <c r="E186" s="74">
        <v>2.99</v>
      </c>
      <c r="F186" s="74">
        <f t="shared" si="33"/>
        <v>2</v>
      </c>
      <c r="G186" s="37">
        <v>1.0</v>
      </c>
      <c r="H186" s="74">
        <f t="shared" si="32"/>
        <v>2.99</v>
      </c>
    </row>
    <row r="187">
      <c r="A187" s="76" t="s">
        <v>1221</v>
      </c>
      <c r="B187" s="1"/>
      <c r="C187" s="1"/>
      <c r="D187" s="74">
        <v>5.0</v>
      </c>
      <c r="E187" s="74">
        <v>3.0</v>
      </c>
      <c r="F187" s="74">
        <f t="shared" si="33"/>
        <v>2</v>
      </c>
      <c r="G187" s="37">
        <v>1.0</v>
      </c>
      <c r="H187" s="74">
        <f t="shared" si="32"/>
        <v>3</v>
      </c>
    </row>
    <row r="188">
      <c r="A188" s="76" t="s">
        <v>1222</v>
      </c>
      <c r="B188" s="1"/>
      <c r="C188" s="1"/>
      <c r="D188" s="74">
        <v>5.0</v>
      </c>
      <c r="E188" s="74">
        <v>3.0</v>
      </c>
      <c r="F188" s="74">
        <f t="shared" si="33"/>
        <v>2</v>
      </c>
      <c r="G188" s="37">
        <v>1.0</v>
      </c>
      <c r="H188" s="74">
        <f t="shared" si="32"/>
        <v>3</v>
      </c>
    </row>
    <row r="189">
      <c r="A189" s="76" t="s">
        <v>1223</v>
      </c>
      <c r="B189" s="1"/>
      <c r="C189" s="1"/>
      <c r="D189" s="74">
        <v>5.0</v>
      </c>
      <c r="E189" s="74">
        <v>3.0</v>
      </c>
      <c r="F189" s="74">
        <f t="shared" si="33"/>
        <v>2</v>
      </c>
      <c r="G189" s="37">
        <v>1.0</v>
      </c>
      <c r="H189" s="74">
        <f t="shared" si="32"/>
        <v>3</v>
      </c>
    </row>
    <row r="190">
      <c r="A190" s="76" t="s">
        <v>1225</v>
      </c>
      <c r="B190" s="1"/>
      <c r="C190" s="1"/>
      <c r="D190" s="74">
        <v>5.0</v>
      </c>
      <c r="E190" s="74">
        <v>3.0</v>
      </c>
      <c r="F190" s="74">
        <f t="shared" si="33"/>
        <v>2</v>
      </c>
      <c r="G190" s="37">
        <v>1.0</v>
      </c>
      <c r="H190" s="74">
        <f t="shared" si="32"/>
        <v>3</v>
      </c>
    </row>
    <row r="191">
      <c r="A191" s="76" t="s">
        <v>1226</v>
      </c>
      <c r="B191" s="1"/>
      <c r="C191" s="1"/>
      <c r="D191" s="74">
        <v>5.0</v>
      </c>
      <c r="E191" s="74">
        <v>3.0</v>
      </c>
      <c r="F191" s="74">
        <f t="shared" si="33"/>
        <v>2</v>
      </c>
      <c r="G191" s="37">
        <v>1.0</v>
      </c>
      <c r="H191" s="74">
        <f t="shared" si="32"/>
        <v>3</v>
      </c>
    </row>
    <row r="192">
      <c r="A192" s="76" t="s">
        <v>1227</v>
      </c>
      <c r="B192" s="1"/>
      <c r="C192" s="1"/>
      <c r="D192" s="74">
        <v>5.0</v>
      </c>
      <c r="E192" s="74">
        <v>3.0</v>
      </c>
      <c r="F192" s="74">
        <f t="shared" si="33"/>
        <v>2</v>
      </c>
      <c r="G192" s="37">
        <v>1.0</v>
      </c>
      <c r="H192" s="74">
        <f t="shared" si="32"/>
        <v>3</v>
      </c>
    </row>
    <row r="193">
      <c r="A193" s="76" t="s">
        <v>1760</v>
      </c>
      <c r="B193" s="1"/>
      <c r="C193" s="1"/>
      <c r="D193" s="74">
        <v>9.99</v>
      </c>
      <c r="E193" s="74">
        <v>3.99</v>
      </c>
      <c r="F193" s="74">
        <f t="shared" si="33"/>
        <v>6</v>
      </c>
      <c r="G193" s="37">
        <v>1.0</v>
      </c>
      <c r="H193" s="74">
        <f t="shared" si="32"/>
        <v>3.99</v>
      </c>
    </row>
    <row r="194">
      <c r="A194" s="37" t="s">
        <v>1059</v>
      </c>
      <c r="B194" s="1"/>
      <c r="C194" s="1"/>
      <c r="D194" s="74">
        <v>9.99</v>
      </c>
      <c r="E194" s="74">
        <v>3.99</v>
      </c>
      <c r="F194" s="74">
        <f t="shared" si="33"/>
        <v>6</v>
      </c>
      <c r="G194" s="37">
        <v>1.0</v>
      </c>
      <c r="H194" s="74">
        <f t="shared" si="32"/>
        <v>3.99</v>
      </c>
    </row>
    <row r="195">
      <c r="A195" s="37" t="s">
        <v>1068</v>
      </c>
      <c r="B195" s="1"/>
      <c r="C195" s="1"/>
      <c r="D195" s="74">
        <v>9.99</v>
      </c>
      <c r="E195" s="74">
        <v>3.99</v>
      </c>
      <c r="F195" s="74">
        <f t="shared" si="33"/>
        <v>6</v>
      </c>
      <c r="G195" s="37">
        <v>1.0</v>
      </c>
      <c r="H195" s="74">
        <f t="shared" si="32"/>
        <v>3.99</v>
      </c>
    </row>
    <row r="196">
      <c r="A196" s="37" t="s">
        <v>1155</v>
      </c>
      <c r="B196" s="1"/>
      <c r="C196" s="1"/>
      <c r="D196" s="74">
        <v>19.99</v>
      </c>
      <c r="E196" s="74">
        <v>7.49</v>
      </c>
      <c r="F196" s="74">
        <f t="shared" si="33"/>
        <v>12.5</v>
      </c>
      <c r="G196" s="37">
        <v>1.0</v>
      </c>
      <c r="H196" s="74">
        <f t="shared" si="32"/>
        <v>7.49</v>
      </c>
    </row>
    <row r="197">
      <c r="A197" s="37" t="s">
        <v>1144</v>
      </c>
      <c r="B197" s="1"/>
      <c r="C197" s="1"/>
      <c r="D197" s="74">
        <v>19.99</v>
      </c>
      <c r="E197" s="74">
        <v>7.99</v>
      </c>
      <c r="F197" s="74">
        <f t="shared" si="33"/>
        <v>12</v>
      </c>
      <c r="G197" s="37">
        <v>1.0</v>
      </c>
      <c r="H197" s="74">
        <f t="shared" si="32"/>
        <v>7.99</v>
      </c>
    </row>
    <row r="198">
      <c r="A198" s="37" t="s">
        <v>1116</v>
      </c>
      <c r="B198" s="1"/>
      <c r="C198" s="1"/>
      <c r="D198" s="74">
        <v>22.99</v>
      </c>
      <c r="E198" s="74">
        <v>10.99</v>
      </c>
      <c r="F198" s="74">
        <f t="shared" si="33"/>
        <v>12</v>
      </c>
      <c r="G198" s="37">
        <v>1.0</v>
      </c>
      <c r="H198" s="74">
        <f t="shared" si="32"/>
        <v>10.99</v>
      </c>
    </row>
    <row r="199">
      <c r="A199" s="37" t="s">
        <v>1234</v>
      </c>
      <c r="B199" s="1"/>
      <c r="C199" s="1"/>
      <c r="D199" s="74">
        <v>49.99</v>
      </c>
      <c r="E199" s="74">
        <v>44.99</v>
      </c>
      <c r="F199" s="74">
        <f t="shared" si="33"/>
        <v>5</v>
      </c>
      <c r="G199" s="37">
        <v>1.0</v>
      </c>
      <c r="H199" s="74">
        <f t="shared" si="32"/>
        <v>44.99</v>
      </c>
    </row>
    <row r="200">
      <c r="A200" s="37"/>
      <c r="B200" s="1"/>
      <c r="C200" s="1"/>
      <c r="D200" s="74"/>
      <c r="E200" s="74"/>
      <c r="F200" s="74"/>
      <c r="G200" s="37"/>
      <c r="H200" s="74"/>
    </row>
    <row r="201">
      <c r="A201" s="70" t="s">
        <v>51</v>
      </c>
      <c r="B201" s="70" t="s">
        <v>36</v>
      </c>
      <c r="C201" s="71">
        <f>COUNTA(A202)</f>
        <v>1</v>
      </c>
      <c r="D201" s="72">
        <f t="shared" ref="D201:F201" si="34">SUM(D202)</f>
        <v>34.58</v>
      </c>
      <c r="E201" s="72">
        <f t="shared" si="34"/>
        <v>26.58</v>
      </c>
      <c r="F201" s="72">
        <f t="shared" si="34"/>
        <v>8</v>
      </c>
      <c r="G201" s="70">
        <v>252.0</v>
      </c>
      <c r="H201" s="72">
        <f t="shared" ref="H201:H202" si="35">E201/G201</f>
        <v>0.1054761905</v>
      </c>
    </row>
    <row r="202">
      <c r="A202" s="37" t="s">
        <v>52</v>
      </c>
      <c r="B202" s="1"/>
      <c r="C202" s="1"/>
      <c r="D202" s="35">
        <v>34.58</v>
      </c>
      <c r="E202" s="35">
        <v>26.58</v>
      </c>
      <c r="F202" s="35">
        <f>D202-E202</f>
        <v>8</v>
      </c>
      <c r="G202" s="33">
        <v>252.0</v>
      </c>
      <c r="H202" s="35">
        <f t="shared" si="35"/>
        <v>0.1054761905</v>
      </c>
    </row>
    <row r="203">
      <c r="A203" s="37"/>
      <c r="B203" s="1"/>
      <c r="C203" s="1"/>
      <c r="D203" s="74"/>
      <c r="E203" s="74"/>
      <c r="F203" s="74"/>
      <c r="G203" s="37"/>
      <c r="H203" s="74"/>
    </row>
    <row r="204">
      <c r="A204" s="70" t="s">
        <v>365</v>
      </c>
      <c r="B204" s="70" t="s">
        <v>32</v>
      </c>
      <c r="C204" s="70">
        <f>COUNTA(A205:A222)</f>
        <v>18</v>
      </c>
      <c r="D204" s="208">
        <f t="shared" ref="D204:G204" si="36">SUM(D205:D222)</f>
        <v>271.54</v>
      </c>
      <c r="E204" s="208">
        <f t="shared" si="36"/>
        <v>90.93</v>
      </c>
      <c r="F204" s="208">
        <f t="shared" si="36"/>
        <v>180.61</v>
      </c>
      <c r="G204" s="71">
        <f t="shared" si="36"/>
        <v>247</v>
      </c>
      <c r="H204" s="208">
        <f t="shared" ref="H204:H222" si="37">E204/G204</f>
        <v>0.3681376518</v>
      </c>
    </row>
    <row r="205">
      <c r="A205" s="37" t="s">
        <v>1138</v>
      </c>
      <c r="B205" s="1"/>
      <c r="C205" s="1"/>
      <c r="D205" s="74">
        <v>19.99</v>
      </c>
      <c r="E205" s="74">
        <v>0.0</v>
      </c>
      <c r="F205" s="74">
        <f t="shared" ref="F205:F222" si="38">D205-E205</f>
        <v>19.99</v>
      </c>
      <c r="G205" s="37">
        <v>50.0</v>
      </c>
      <c r="H205" s="74">
        <f t="shared" si="37"/>
        <v>0</v>
      </c>
    </row>
    <row r="206">
      <c r="A206" s="37" t="s">
        <v>1125</v>
      </c>
      <c r="B206" s="1"/>
      <c r="C206" s="1"/>
      <c r="D206" s="74">
        <v>13.33</v>
      </c>
      <c r="E206" s="74">
        <v>8.0</v>
      </c>
      <c r="F206" s="74">
        <f t="shared" si="38"/>
        <v>5.33</v>
      </c>
      <c r="G206" s="37">
        <v>45.0</v>
      </c>
      <c r="H206" s="74">
        <f t="shared" si="37"/>
        <v>0.1777777778</v>
      </c>
    </row>
    <row r="207">
      <c r="A207" s="37" t="s">
        <v>1127</v>
      </c>
      <c r="B207" s="1"/>
      <c r="C207" s="1"/>
      <c r="D207" s="74">
        <v>13.33</v>
      </c>
      <c r="E207" s="74">
        <v>8.0</v>
      </c>
      <c r="F207" s="74">
        <f t="shared" si="38"/>
        <v>5.33</v>
      </c>
      <c r="G207" s="37">
        <v>38.0</v>
      </c>
      <c r="H207" s="74">
        <f t="shared" si="37"/>
        <v>0.2105263158</v>
      </c>
    </row>
    <row r="208">
      <c r="A208" s="37" t="s">
        <v>1092</v>
      </c>
      <c r="B208" s="1"/>
      <c r="C208" s="1"/>
      <c r="D208" s="74">
        <v>9.99</v>
      </c>
      <c r="E208" s="74">
        <v>9.99</v>
      </c>
      <c r="F208" s="74">
        <f t="shared" si="38"/>
        <v>0</v>
      </c>
      <c r="G208" s="37">
        <v>30.0</v>
      </c>
      <c r="H208" s="74">
        <f t="shared" si="37"/>
        <v>0.333</v>
      </c>
    </row>
    <row r="209">
      <c r="A209" s="76" t="s">
        <v>1130</v>
      </c>
      <c r="B209" s="1"/>
      <c r="C209" s="1"/>
      <c r="D209" s="74">
        <v>19.99</v>
      </c>
      <c r="E209" s="74">
        <v>5.0</v>
      </c>
      <c r="F209" s="74">
        <f t="shared" si="38"/>
        <v>14.99</v>
      </c>
      <c r="G209" s="37">
        <v>25.0</v>
      </c>
      <c r="H209" s="74">
        <f t="shared" si="37"/>
        <v>0.2</v>
      </c>
    </row>
    <row r="210">
      <c r="A210" s="37" t="s">
        <v>1131</v>
      </c>
      <c r="B210" s="1"/>
      <c r="C210" s="1"/>
      <c r="D210" s="74">
        <v>14.99</v>
      </c>
      <c r="E210" s="74">
        <v>14.99</v>
      </c>
      <c r="F210" s="74">
        <f t="shared" si="38"/>
        <v>0</v>
      </c>
      <c r="G210" s="37">
        <v>25.0</v>
      </c>
      <c r="H210" s="74">
        <f t="shared" si="37"/>
        <v>0.5996</v>
      </c>
    </row>
    <row r="211">
      <c r="A211" s="37" t="s">
        <v>1238</v>
      </c>
      <c r="B211" s="1"/>
      <c r="C211" s="1"/>
      <c r="D211" s="74">
        <v>39.99</v>
      </c>
      <c r="E211" s="74">
        <v>19.99</v>
      </c>
      <c r="F211" s="74">
        <f t="shared" si="38"/>
        <v>20</v>
      </c>
      <c r="G211" s="37">
        <v>6.0</v>
      </c>
      <c r="H211" s="74">
        <f t="shared" si="37"/>
        <v>3.331666667</v>
      </c>
    </row>
    <row r="212">
      <c r="A212" s="37" t="s">
        <v>1128</v>
      </c>
      <c r="B212" s="1"/>
      <c r="C212" s="1"/>
      <c r="D212" s="74">
        <v>4.49</v>
      </c>
      <c r="E212" s="74">
        <v>4.49</v>
      </c>
      <c r="F212" s="74">
        <f t="shared" si="38"/>
        <v>0</v>
      </c>
      <c r="G212" s="37">
        <v>5.0</v>
      </c>
      <c r="H212" s="74">
        <f t="shared" si="37"/>
        <v>0.898</v>
      </c>
    </row>
    <row r="213">
      <c r="A213" s="37" t="s">
        <v>1141</v>
      </c>
      <c r="B213" s="1"/>
      <c r="C213" s="1"/>
      <c r="D213" s="74">
        <v>7.99</v>
      </c>
      <c r="E213" s="74">
        <v>7.99</v>
      </c>
      <c r="F213" s="74">
        <f t="shared" si="38"/>
        <v>0</v>
      </c>
      <c r="G213" s="37">
        <v>5.0</v>
      </c>
      <c r="H213" s="74">
        <f t="shared" si="37"/>
        <v>1.598</v>
      </c>
    </row>
    <row r="214">
      <c r="A214" s="76" t="s">
        <v>1261</v>
      </c>
      <c r="B214" s="1"/>
      <c r="C214" s="1"/>
      <c r="D214" s="74">
        <v>11.24</v>
      </c>
      <c r="E214" s="74">
        <v>0.0</v>
      </c>
      <c r="F214" s="74">
        <f t="shared" si="38"/>
        <v>11.24</v>
      </c>
      <c r="G214" s="37">
        <v>3.0</v>
      </c>
      <c r="H214" s="74">
        <f t="shared" si="37"/>
        <v>0</v>
      </c>
    </row>
    <row r="215">
      <c r="A215" s="76" t="s">
        <v>1761</v>
      </c>
      <c r="B215" s="1"/>
      <c r="C215" s="1"/>
      <c r="D215" s="74">
        <v>11.25</v>
      </c>
      <c r="E215" s="74">
        <v>0.0</v>
      </c>
      <c r="F215" s="74">
        <f t="shared" si="38"/>
        <v>11.25</v>
      </c>
      <c r="G215" s="37">
        <v>3.0</v>
      </c>
      <c r="H215" s="74">
        <f t="shared" si="37"/>
        <v>0</v>
      </c>
    </row>
    <row r="216">
      <c r="A216" s="76" t="s">
        <v>1259</v>
      </c>
      <c r="B216" s="1"/>
      <c r="C216" s="1"/>
      <c r="D216" s="74">
        <v>11.25</v>
      </c>
      <c r="E216" s="74">
        <v>0.0</v>
      </c>
      <c r="F216" s="74">
        <f t="shared" si="38"/>
        <v>11.25</v>
      </c>
      <c r="G216" s="37">
        <v>3.0</v>
      </c>
      <c r="H216" s="74">
        <f t="shared" si="37"/>
        <v>0</v>
      </c>
    </row>
    <row r="217">
      <c r="A217" s="76" t="s">
        <v>1260</v>
      </c>
      <c r="B217" s="1"/>
      <c r="C217" s="1"/>
      <c r="D217" s="74">
        <v>11.25</v>
      </c>
      <c r="E217" s="74">
        <v>0.0</v>
      </c>
      <c r="F217" s="74">
        <f t="shared" si="38"/>
        <v>11.25</v>
      </c>
      <c r="G217" s="37">
        <v>3.0</v>
      </c>
      <c r="H217" s="74">
        <f t="shared" si="37"/>
        <v>0</v>
      </c>
    </row>
    <row r="218">
      <c r="A218" s="37" t="s">
        <v>1132</v>
      </c>
      <c r="B218" s="1"/>
      <c r="C218" s="1"/>
      <c r="D218" s="74">
        <v>7.99</v>
      </c>
      <c r="E218" s="74">
        <v>7.99</v>
      </c>
      <c r="F218" s="74">
        <f t="shared" si="38"/>
        <v>0</v>
      </c>
      <c r="G218" s="37">
        <v>2.0</v>
      </c>
      <c r="H218" s="74">
        <f t="shared" si="37"/>
        <v>3.995</v>
      </c>
    </row>
    <row r="219">
      <c r="A219" s="37" t="s">
        <v>1254</v>
      </c>
      <c r="B219" s="1"/>
      <c r="C219" s="1"/>
      <c r="D219" s="499">
        <v>39.99</v>
      </c>
      <c r="E219" s="499">
        <v>0.0</v>
      </c>
      <c r="F219" s="499">
        <f t="shared" si="38"/>
        <v>39.99</v>
      </c>
      <c r="G219" s="37">
        <v>1.0</v>
      </c>
      <c r="H219" s="499">
        <f t="shared" si="37"/>
        <v>0</v>
      </c>
    </row>
    <row r="220">
      <c r="A220" s="37" t="s">
        <v>1115</v>
      </c>
      <c r="B220" s="1"/>
      <c r="C220" s="1"/>
      <c r="D220" s="74">
        <v>29.99</v>
      </c>
      <c r="E220" s="74">
        <v>0.0</v>
      </c>
      <c r="F220" s="74">
        <f t="shared" si="38"/>
        <v>29.99</v>
      </c>
      <c r="G220" s="37">
        <v>1.0</v>
      </c>
      <c r="H220" s="74">
        <f t="shared" si="37"/>
        <v>0</v>
      </c>
    </row>
    <row r="221">
      <c r="A221" s="76" t="s">
        <v>1104</v>
      </c>
      <c r="B221" s="1"/>
      <c r="C221" s="1"/>
      <c r="D221" s="74">
        <v>2.24</v>
      </c>
      <c r="E221" s="74">
        <v>2.24</v>
      </c>
      <c r="F221" s="74">
        <f t="shared" si="38"/>
        <v>0</v>
      </c>
      <c r="G221" s="37">
        <v>1.0</v>
      </c>
      <c r="H221" s="74">
        <f t="shared" si="37"/>
        <v>2.24</v>
      </c>
    </row>
    <row r="222">
      <c r="A222" s="76" t="s">
        <v>1077</v>
      </c>
      <c r="B222" s="1"/>
      <c r="C222" s="1"/>
      <c r="D222" s="74">
        <v>2.25</v>
      </c>
      <c r="E222" s="74">
        <v>2.25</v>
      </c>
      <c r="F222" s="74">
        <f t="shared" si="38"/>
        <v>0</v>
      </c>
      <c r="G222" s="37">
        <v>1.0</v>
      </c>
      <c r="H222" s="74">
        <f t="shared" si="37"/>
        <v>2.25</v>
      </c>
    </row>
    <row r="223">
      <c r="A223" s="500"/>
      <c r="B223" s="501"/>
      <c r="C223" s="500"/>
      <c r="D223" s="500"/>
      <c r="E223" s="500"/>
      <c r="F223" s="500"/>
      <c r="G223" s="500"/>
      <c r="H223" s="500"/>
    </row>
    <row r="224">
      <c r="A224" s="70" t="s">
        <v>109</v>
      </c>
      <c r="B224" s="70" t="s">
        <v>28</v>
      </c>
      <c r="C224" s="71">
        <f>COUNTA(A225:A226)</f>
        <v>2</v>
      </c>
      <c r="D224" s="72">
        <f t="shared" ref="D224:G224" si="39">SUM(D225:D226)</f>
        <v>109.98</v>
      </c>
      <c r="E224" s="72">
        <f t="shared" si="39"/>
        <v>74.99</v>
      </c>
      <c r="F224" s="72">
        <f t="shared" si="39"/>
        <v>34.99</v>
      </c>
      <c r="G224" s="70">
        <f t="shared" si="39"/>
        <v>208</v>
      </c>
      <c r="H224" s="72">
        <f t="shared" ref="H224:H226" si="40">E224/G224</f>
        <v>0.3605288462</v>
      </c>
    </row>
    <row r="225">
      <c r="A225" s="76" t="s">
        <v>737</v>
      </c>
      <c r="B225" s="1"/>
      <c r="C225" s="1"/>
      <c r="D225" s="74">
        <v>59.99</v>
      </c>
      <c r="E225" s="74">
        <v>59.99</v>
      </c>
      <c r="F225" s="74">
        <f t="shared" ref="F225:F226" si="41">D225-E225</f>
        <v>0</v>
      </c>
      <c r="G225" s="37">
        <v>168.0</v>
      </c>
      <c r="H225" s="74">
        <f t="shared" si="40"/>
        <v>0.3570833333</v>
      </c>
    </row>
    <row r="226">
      <c r="A226" s="37" t="s">
        <v>701</v>
      </c>
      <c r="B226" s="1"/>
      <c r="C226" s="1"/>
      <c r="D226" s="74">
        <v>49.99</v>
      </c>
      <c r="E226" s="74">
        <v>15.0</v>
      </c>
      <c r="F226" s="74">
        <f t="shared" si="41"/>
        <v>34.99</v>
      </c>
      <c r="G226" s="37">
        <v>40.0</v>
      </c>
      <c r="H226" s="74">
        <f t="shared" si="40"/>
        <v>0.375</v>
      </c>
    </row>
    <row r="227">
      <c r="A227" s="500"/>
      <c r="B227" s="501"/>
      <c r="C227" s="500"/>
      <c r="D227" s="500"/>
      <c r="E227" s="500"/>
      <c r="F227" s="500"/>
      <c r="G227" s="500"/>
      <c r="H227" s="500"/>
    </row>
    <row r="228">
      <c r="A228" s="70" t="s">
        <v>349</v>
      </c>
      <c r="B228" s="70" t="s">
        <v>32</v>
      </c>
      <c r="C228" s="70">
        <f>COUNTA(A229:A257)</f>
        <v>29</v>
      </c>
      <c r="D228" s="208">
        <f t="shared" ref="D228:G228" si="42">SUM(D229:D257)</f>
        <v>253.86</v>
      </c>
      <c r="E228" s="208">
        <f t="shared" si="42"/>
        <v>141.89</v>
      </c>
      <c r="F228" s="208">
        <f t="shared" si="42"/>
        <v>111.97</v>
      </c>
      <c r="G228" s="71">
        <f t="shared" si="42"/>
        <v>198</v>
      </c>
      <c r="H228" s="208">
        <f t="shared" ref="H228:H257" si="43">E228/G228</f>
        <v>0.7166161616</v>
      </c>
    </row>
    <row r="229">
      <c r="A229" s="37" t="s">
        <v>1156</v>
      </c>
      <c r="B229" s="1"/>
      <c r="C229" s="1"/>
      <c r="D229" s="74">
        <v>29.99</v>
      </c>
      <c r="E229" s="74">
        <v>7.49</v>
      </c>
      <c r="F229" s="74">
        <f t="shared" ref="F229:F257" si="44">D229-E229</f>
        <v>22.5</v>
      </c>
      <c r="G229" s="37">
        <v>101.0</v>
      </c>
      <c r="H229" s="74">
        <f t="shared" si="43"/>
        <v>0.07415841584</v>
      </c>
    </row>
    <row r="230">
      <c r="A230" s="37" t="s">
        <v>1121</v>
      </c>
      <c r="B230" s="1"/>
      <c r="C230" s="1"/>
      <c r="D230" s="74">
        <v>19.99</v>
      </c>
      <c r="E230" s="74">
        <v>0.5</v>
      </c>
      <c r="F230" s="74">
        <f t="shared" si="44"/>
        <v>19.49</v>
      </c>
      <c r="G230" s="37">
        <v>30.0</v>
      </c>
      <c r="H230" s="74">
        <f t="shared" si="43"/>
        <v>0.01666666667</v>
      </c>
    </row>
    <row r="231">
      <c r="A231" s="37" t="s">
        <v>1063</v>
      </c>
      <c r="B231" s="1"/>
      <c r="C231" s="1"/>
      <c r="D231" s="74">
        <v>9.99</v>
      </c>
      <c r="E231" s="74">
        <v>4.99</v>
      </c>
      <c r="F231" s="74">
        <f t="shared" si="44"/>
        <v>5</v>
      </c>
      <c r="G231" s="37">
        <v>30.0</v>
      </c>
      <c r="H231" s="74">
        <f t="shared" si="43"/>
        <v>0.1663333333</v>
      </c>
    </row>
    <row r="232">
      <c r="A232" s="37" t="s">
        <v>1135</v>
      </c>
      <c r="B232" s="1"/>
      <c r="C232" s="1"/>
      <c r="D232" s="74">
        <v>9.99</v>
      </c>
      <c r="E232" s="74">
        <v>9.99</v>
      </c>
      <c r="F232" s="74">
        <f t="shared" si="44"/>
        <v>0</v>
      </c>
      <c r="G232" s="37">
        <v>10.0</v>
      </c>
      <c r="H232" s="74">
        <f t="shared" si="43"/>
        <v>0.999</v>
      </c>
    </row>
    <row r="233">
      <c r="A233" s="37" t="s">
        <v>1094</v>
      </c>
      <c r="B233" s="1"/>
      <c r="C233" s="1"/>
      <c r="D233" s="74">
        <v>22.99</v>
      </c>
      <c r="E233" s="74">
        <v>22.99</v>
      </c>
      <c r="F233" s="74">
        <f t="shared" si="44"/>
        <v>0</v>
      </c>
      <c r="G233" s="37">
        <v>2.0</v>
      </c>
      <c r="H233" s="74">
        <f t="shared" si="43"/>
        <v>11.495</v>
      </c>
    </row>
    <row r="234">
      <c r="A234" s="37" t="s">
        <v>1083</v>
      </c>
      <c r="B234" s="1"/>
      <c r="C234" s="1"/>
      <c r="D234" s="74">
        <v>23.99</v>
      </c>
      <c r="E234" s="74">
        <v>23.99</v>
      </c>
      <c r="F234" s="74">
        <f t="shared" si="44"/>
        <v>0</v>
      </c>
      <c r="G234" s="37">
        <v>2.0</v>
      </c>
      <c r="H234" s="74">
        <f t="shared" si="43"/>
        <v>11.995</v>
      </c>
    </row>
    <row r="235">
      <c r="A235" s="82" t="s">
        <v>1263</v>
      </c>
      <c r="B235" s="1"/>
      <c r="C235" s="1"/>
      <c r="D235" s="510">
        <v>3.08</v>
      </c>
      <c r="E235" s="510">
        <v>0.0</v>
      </c>
      <c r="F235" s="499">
        <f t="shared" si="44"/>
        <v>3.08</v>
      </c>
      <c r="G235" s="82">
        <v>1.0</v>
      </c>
      <c r="H235" s="510">
        <f t="shared" si="43"/>
        <v>0</v>
      </c>
    </row>
    <row r="236">
      <c r="A236" s="82" t="s">
        <v>1264</v>
      </c>
      <c r="B236" s="1"/>
      <c r="C236" s="1"/>
      <c r="D236" s="510">
        <v>3.08</v>
      </c>
      <c r="E236" s="510">
        <v>0.0</v>
      </c>
      <c r="F236" s="499">
        <f t="shared" si="44"/>
        <v>3.08</v>
      </c>
      <c r="G236" s="82">
        <v>1.0</v>
      </c>
      <c r="H236" s="510">
        <f t="shared" si="43"/>
        <v>0</v>
      </c>
    </row>
    <row r="237">
      <c r="A237" s="82" t="s">
        <v>1265</v>
      </c>
      <c r="B237" s="1"/>
      <c r="C237" s="1"/>
      <c r="D237" s="510">
        <v>3.08</v>
      </c>
      <c r="E237" s="510">
        <v>0.0</v>
      </c>
      <c r="F237" s="499">
        <f t="shared" si="44"/>
        <v>3.08</v>
      </c>
      <c r="G237" s="82">
        <v>1.0</v>
      </c>
      <c r="H237" s="510">
        <f t="shared" si="43"/>
        <v>0</v>
      </c>
    </row>
    <row r="238">
      <c r="A238" s="82" t="s">
        <v>1266</v>
      </c>
      <c r="B238" s="1"/>
      <c r="C238" s="1"/>
      <c r="D238" s="510">
        <v>3.08</v>
      </c>
      <c r="E238" s="510">
        <v>0.0</v>
      </c>
      <c r="F238" s="499">
        <f t="shared" si="44"/>
        <v>3.08</v>
      </c>
      <c r="G238" s="82">
        <v>1.0</v>
      </c>
      <c r="H238" s="510">
        <f t="shared" si="43"/>
        <v>0</v>
      </c>
    </row>
    <row r="239">
      <c r="A239" s="82" t="s">
        <v>1267</v>
      </c>
      <c r="B239" s="1"/>
      <c r="C239" s="1"/>
      <c r="D239" s="510">
        <v>3.08</v>
      </c>
      <c r="E239" s="510">
        <v>0.0</v>
      </c>
      <c r="F239" s="499">
        <f t="shared" si="44"/>
        <v>3.08</v>
      </c>
      <c r="G239" s="82">
        <v>1.0</v>
      </c>
      <c r="H239" s="510">
        <f t="shared" si="43"/>
        <v>0</v>
      </c>
    </row>
    <row r="240">
      <c r="A240" s="82" t="s">
        <v>1268</v>
      </c>
      <c r="B240" s="1"/>
      <c r="C240" s="1"/>
      <c r="D240" s="510">
        <v>3.08</v>
      </c>
      <c r="E240" s="510">
        <v>0.0</v>
      </c>
      <c r="F240" s="499">
        <f t="shared" si="44"/>
        <v>3.08</v>
      </c>
      <c r="G240" s="82">
        <v>1.0</v>
      </c>
      <c r="H240" s="510">
        <f t="shared" si="43"/>
        <v>0</v>
      </c>
    </row>
    <row r="241">
      <c r="A241" s="82" t="s">
        <v>1269</v>
      </c>
      <c r="B241" s="1"/>
      <c r="C241" s="1"/>
      <c r="D241" s="510">
        <v>3.08</v>
      </c>
      <c r="E241" s="510">
        <v>0.0</v>
      </c>
      <c r="F241" s="499">
        <f t="shared" si="44"/>
        <v>3.08</v>
      </c>
      <c r="G241" s="82">
        <v>1.0</v>
      </c>
      <c r="H241" s="510">
        <f t="shared" si="43"/>
        <v>0</v>
      </c>
    </row>
    <row r="242">
      <c r="A242" s="82" t="s">
        <v>1270</v>
      </c>
      <c r="B242" s="1"/>
      <c r="C242" s="1"/>
      <c r="D242" s="510">
        <v>3.08</v>
      </c>
      <c r="E242" s="510">
        <v>0.0</v>
      </c>
      <c r="F242" s="499">
        <f t="shared" si="44"/>
        <v>3.08</v>
      </c>
      <c r="G242" s="82">
        <v>1.0</v>
      </c>
      <c r="H242" s="510">
        <f t="shared" si="43"/>
        <v>0</v>
      </c>
    </row>
    <row r="243">
      <c r="A243" s="82" t="s">
        <v>1271</v>
      </c>
      <c r="B243" s="1"/>
      <c r="C243" s="1"/>
      <c r="D243" s="510">
        <v>3.07</v>
      </c>
      <c r="E243" s="510">
        <v>0.0</v>
      </c>
      <c r="F243" s="499">
        <f t="shared" si="44"/>
        <v>3.07</v>
      </c>
      <c r="G243" s="82">
        <v>1.0</v>
      </c>
      <c r="H243" s="510">
        <f t="shared" si="43"/>
        <v>0</v>
      </c>
    </row>
    <row r="244">
      <c r="A244" s="82" t="s">
        <v>1272</v>
      </c>
      <c r="B244" s="1"/>
      <c r="C244" s="1"/>
      <c r="D244" s="510">
        <v>3.07</v>
      </c>
      <c r="E244" s="510">
        <v>0.0</v>
      </c>
      <c r="F244" s="499">
        <f t="shared" si="44"/>
        <v>3.07</v>
      </c>
      <c r="G244" s="82">
        <v>1.0</v>
      </c>
      <c r="H244" s="510">
        <f t="shared" si="43"/>
        <v>0</v>
      </c>
    </row>
    <row r="245">
      <c r="A245" s="82" t="s">
        <v>1273</v>
      </c>
      <c r="B245" s="1"/>
      <c r="C245" s="1"/>
      <c r="D245" s="510">
        <v>3.07</v>
      </c>
      <c r="E245" s="510">
        <v>0.0</v>
      </c>
      <c r="F245" s="499">
        <f t="shared" si="44"/>
        <v>3.07</v>
      </c>
      <c r="G245" s="82">
        <v>1.0</v>
      </c>
      <c r="H245" s="510">
        <f t="shared" si="43"/>
        <v>0</v>
      </c>
    </row>
    <row r="246">
      <c r="A246" s="82" t="s">
        <v>1274</v>
      </c>
      <c r="B246" s="1"/>
      <c r="C246" s="1"/>
      <c r="D246" s="510">
        <v>3.07</v>
      </c>
      <c r="E246" s="510">
        <v>0.0</v>
      </c>
      <c r="F246" s="499">
        <f t="shared" si="44"/>
        <v>3.07</v>
      </c>
      <c r="G246" s="82">
        <v>1.0</v>
      </c>
      <c r="H246" s="510">
        <f t="shared" si="43"/>
        <v>0</v>
      </c>
    </row>
    <row r="247">
      <c r="A247" s="82" t="s">
        <v>1275</v>
      </c>
      <c r="B247" s="1"/>
      <c r="C247" s="1"/>
      <c r="D247" s="510">
        <v>3.07</v>
      </c>
      <c r="E247" s="510">
        <v>0.0</v>
      </c>
      <c r="F247" s="499">
        <f t="shared" si="44"/>
        <v>3.07</v>
      </c>
      <c r="G247" s="82">
        <v>1.0</v>
      </c>
      <c r="H247" s="510">
        <f t="shared" si="43"/>
        <v>0</v>
      </c>
    </row>
    <row r="248">
      <c r="A248" s="37" t="s">
        <v>1065</v>
      </c>
      <c r="B248" s="1"/>
      <c r="C248" s="1"/>
      <c r="D248" s="74">
        <v>6.99</v>
      </c>
      <c r="E248" s="74">
        <v>2.99</v>
      </c>
      <c r="F248" s="74">
        <f t="shared" si="44"/>
        <v>4</v>
      </c>
      <c r="G248" s="37">
        <v>1.0</v>
      </c>
      <c r="H248" s="74">
        <f t="shared" si="43"/>
        <v>2.99</v>
      </c>
    </row>
    <row r="249">
      <c r="A249" s="37" t="s">
        <v>1107</v>
      </c>
      <c r="B249" s="1"/>
      <c r="C249" s="1"/>
      <c r="D249" s="74">
        <v>14.99</v>
      </c>
      <c r="E249" s="74">
        <v>4.49</v>
      </c>
      <c r="F249" s="74">
        <f t="shared" si="44"/>
        <v>10.5</v>
      </c>
      <c r="G249" s="37">
        <v>1.0</v>
      </c>
      <c r="H249" s="74">
        <f t="shared" si="43"/>
        <v>4.49</v>
      </c>
    </row>
    <row r="250">
      <c r="A250" s="37" t="s">
        <v>1056</v>
      </c>
      <c r="B250" s="1"/>
      <c r="C250" s="1"/>
      <c r="D250" s="74">
        <v>14.99</v>
      </c>
      <c r="E250" s="74">
        <v>4.5</v>
      </c>
      <c r="F250" s="74">
        <f t="shared" si="44"/>
        <v>10.49</v>
      </c>
      <c r="G250" s="37">
        <v>1.0</v>
      </c>
      <c r="H250" s="74">
        <f t="shared" si="43"/>
        <v>4.5</v>
      </c>
    </row>
    <row r="251">
      <c r="A251" s="37" t="s">
        <v>1054</v>
      </c>
      <c r="B251" s="1"/>
      <c r="C251" s="1"/>
      <c r="D251" s="74">
        <v>4.99</v>
      </c>
      <c r="E251" s="74">
        <v>4.99</v>
      </c>
      <c r="F251" s="74">
        <f t="shared" si="44"/>
        <v>0</v>
      </c>
      <c r="G251" s="37">
        <v>1.0</v>
      </c>
      <c r="H251" s="74">
        <f t="shared" si="43"/>
        <v>4.99</v>
      </c>
    </row>
    <row r="252">
      <c r="A252" s="37" t="s">
        <v>1070</v>
      </c>
      <c r="B252" s="1"/>
      <c r="C252" s="1"/>
      <c r="D252" s="74">
        <v>4.99</v>
      </c>
      <c r="E252" s="74">
        <v>4.99</v>
      </c>
      <c r="F252" s="74">
        <f t="shared" si="44"/>
        <v>0</v>
      </c>
      <c r="G252" s="37">
        <v>1.0</v>
      </c>
      <c r="H252" s="74">
        <f t="shared" si="43"/>
        <v>4.99</v>
      </c>
    </row>
    <row r="253">
      <c r="A253" s="37" t="s">
        <v>1069</v>
      </c>
      <c r="B253" s="1"/>
      <c r="C253" s="1"/>
      <c r="D253" s="74">
        <v>4.99</v>
      </c>
      <c r="E253" s="74">
        <v>4.99</v>
      </c>
      <c r="F253" s="74">
        <f t="shared" si="44"/>
        <v>0</v>
      </c>
      <c r="G253" s="37">
        <v>1.0</v>
      </c>
      <c r="H253" s="74">
        <f t="shared" si="43"/>
        <v>4.99</v>
      </c>
    </row>
    <row r="254">
      <c r="A254" s="37" t="s">
        <v>1111</v>
      </c>
      <c r="B254" s="1"/>
      <c r="C254" s="1"/>
      <c r="D254" s="74">
        <v>8.0</v>
      </c>
      <c r="E254" s="74">
        <v>8.0</v>
      </c>
      <c r="F254" s="74">
        <f t="shared" si="44"/>
        <v>0</v>
      </c>
      <c r="G254" s="37">
        <v>1.0</v>
      </c>
      <c r="H254" s="74">
        <f t="shared" si="43"/>
        <v>8</v>
      </c>
    </row>
    <row r="255">
      <c r="A255" s="76" t="s">
        <v>1081</v>
      </c>
      <c r="B255" s="1"/>
      <c r="C255" s="1"/>
      <c r="D255" s="74">
        <v>11.0</v>
      </c>
      <c r="E255" s="74">
        <v>11.0</v>
      </c>
      <c r="F255" s="74">
        <f t="shared" si="44"/>
        <v>0</v>
      </c>
      <c r="G255" s="37">
        <v>1.0</v>
      </c>
      <c r="H255" s="74">
        <f t="shared" si="43"/>
        <v>11</v>
      </c>
    </row>
    <row r="256">
      <c r="A256" s="76" t="s">
        <v>1090</v>
      </c>
      <c r="B256" s="1"/>
      <c r="C256" s="1"/>
      <c r="D256" s="74">
        <v>11.0</v>
      </c>
      <c r="E256" s="74">
        <v>11.0</v>
      </c>
      <c r="F256" s="74">
        <f t="shared" si="44"/>
        <v>0</v>
      </c>
      <c r="G256" s="37">
        <v>1.0</v>
      </c>
      <c r="H256" s="74">
        <f t="shared" si="43"/>
        <v>11</v>
      </c>
    </row>
    <row r="257">
      <c r="A257" s="37" t="s">
        <v>1117</v>
      </c>
      <c r="B257" s="1"/>
      <c r="C257" s="1"/>
      <c r="D257" s="74">
        <v>14.99</v>
      </c>
      <c r="E257" s="74">
        <v>14.99</v>
      </c>
      <c r="F257" s="74">
        <f t="shared" si="44"/>
        <v>0</v>
      </c>
      <c r="G257" s="37">
        <v>1.0</v>
      </c>
      <c r="H257" s="74">
        <f t="shared" si="43"/>
        <v>14.99</v>
      </c>
    </row>
    <row r="258">
      <c r="A258" s="82"/>
      <c r="B258" s="1"/>
      <c r="C258" s="1"/>
      <c r="D258" s="510"/>
      <c r="E258" s="510"/>
      <c r="F258" s="499"/>
      <c r="G258" s="82"/>
      <c r="H258" s="510"/>
    </row>
    <row r="259">
      <c r="A259" s="70" t="s">
        <v>609</v>
      </c>
      <c r="B259" s="70" t="s">
        <v>36</v>
      </c>
      <c r="C259" s="70">
        <f>COUNTA(A260:A273)</f>
        <v>14</v>
      </c>
      <c r="D259" s="208">
        <f t="shared" ref="D259:G259" si="45">SUM(D260:D273)</f>
        <v>271.84</v>
      </c>
      <c r="E259" s="208">
        <f t="shared" si="45"/>
        <v>252.84</v>
      </c>
      <c r="F259" s="208">
        <f t="shared" si="45"/>
        <v>19</v>
      </c>
      <c r="G259" s="71">
        <f t="shared" si="45"/>
        <v>198</v>
      </c>
      <c r="H259" s="208">
        <f t="shared" ref="H259:H273" si="46">E259/G259</f>
        <v>1.276969697</v>
      </c>
    </row>
    <row r="260">
      <c r="A260" s="82" t="s">
        <v>1541</v>
      </c>
      <c r="B260" s="80"/>
      <c r="C260" s="80"/>
      <c r="D260" s="81">
        <v>29.98</v>
      </c>
      <c r="E260" s="81">
        <v>29.98</v>
      </c>
      <c r="F260" s="81">
        <f t="shared" ref="F260:F273" si="47">D260-E260</f>
        <v>0</v>
      </c>
      <c r="G260" s="82">
        <v>40.0</v>
      </c>
      <c r="H260" s="81">
        <f t="shared" si="46"/>
        <v>0.7495</v>
      </c>
    </row>
    <row r="261">
      <c r="A261" s="82" t="s">
        <v>1511</v>
      </c>
      <c r="B261" s="80"/>
      <c r="C261" s="80"/>
      <c r="D261" s="81">
        <v>14.99</v>
      </c>
      <c r="E261" s="81">
        <v>5.99</v>
      </c>
      <c r="F261" s="81">
        <f t="shared" si="47"/>
        <v>9</v>
      </c>
      <c r="G261" s="82">
        <v>30.0</v>
      </c>
      <c r="H261" s="81">
        <f t="shared" si="46"/>
        <v>0.1996666667</v>
      </c>
    </row>
    <row r="262">
      <c r="A262" s="203" t="s">
        <v>1567</v>
      </c>
      <c r="B262" s="80"/>
      <c r="C262" s="80"/>
      <c r="D262" s="81">
        <v>14.99</v>
      </c>
      <c r="E262" s="81">
        <v>14.99</v>
      </c>
      <c r="F262" s="81">
        <f t="shared" si="47"/>
        <v>0</v>
      </c>
      <c r="G262" s="82">
        <v>30.0</v>
      </c>
      <c r="H262" s="81">
        <f t="shared" si="46"/>
        <v>0.4996666667</v>
      </c>
    </row>
    <row r="263">
      <c r="A263" s="203" t="s">
        <v>1582</v>
      </c>
      <c r="B263" s="80"/>
      <c r="C263" s="80"/>
      <c r="D263" s="81">
        <v>19.99</v>
      </c>
      <c r="E263" s="81">
        <v>19.99</v>
      </c>
      <c r="F263" s="81">
        <f t="shared" si="47"/>
        <v>0</v>
      </c>
      <c r="G263" s="82">
        <v>21.0</v>
      </c>
      <c r="H263" s="81">
        <f t="shared" si="46"/>
        <v>0.9519047619</v>
      </c>
    </row>
    <row r="264">
      <c r="A264" s="82" t="s">
        <v>1606</v>
      </c>
      <c r="B264" s="80"/>
      <c r="C264" s="80"/>
      <c r="D264" s="81">
        <v>23.99</v>
      </c>
      <c r="E264" s="81">
        <v>23.99</v>
      </c>
      <c r="F264" s="81">
        <f t="shared" si="47"/>
        <v>0</v>
      </c>
      <c r="G264" s="82">
        <v>20.0</v>
      </c>
      <c r="H264" s="81">
        <f t="shared" si="46"/>
        <v>1.1995</v>
      </c>
    </row>
    <row r="265">
      <c r="A265" s="82" t="s">
        <v>1535</v>
      </c>
      <c r="B265" s="80"/>
      <c r="C265" s="80"/>
      <c r="D265" s="81">
        <v>14.99</v>
      </c>
      <c r="E265" s="81">
        <v>14.99</v>
      </c>
      <c r="F265" s="81">
        <f t="shared" si="47"/>
        <v>0</v>
      </c>
      <c r="G265" s="82">
        <v>18.0</v>
      </c>
      <c r="H265" s="81">
        <f t="shared" si="46"/>
        <v>0.8327777778</v>
      </c>
    </row>
    <row r="266">
      <c r="A266" s="203" t="s">
        <v>1598</v>
      </c>
      <c r="B266" s="80"/>
      <c r="C266" s="80"/>
      <c r="D266" s="81">
        <v>14.99</v>
      </c>
      <c r="E266" s="81">
        <v>14.99</v>
      </c>
      <c r="F266" s="81">
        <f t="shared" si="47"/>
        <v>0</v>
      </c>
      <c r="G266" s="82">
        <v>10.0</v>
      </c>
      <c r="H266" s="81">
        <f t="shared" si="46"/>
        <v>1.499</v>
      </c>
    </row>
    <row r="267">
      <c r="A267" s="203" t="s">
        <v>1762</v>
      </c>
      <c r="B267" s="80"/>
      <c r="C267" s="80"/>
      <c r="D267" s="81">
        <v>14.99</v>
      </c>
      <c r="E267" s="81">
        <v>14.99</v>
      </c>
      <c r="F267" s="81">
        <f t="shared" si="47"/>
        <v>0</v>
      </c>
      <c r="G267" s="82">
        <v>9.0</v>
      </c>
      <c r="H267" s="81">
        <f t="shared" si="46"/>
        <v>1.665555556</v>
      </c>
    </row>
    <row r="268">
      <c r="A268" s="82" t="s">
        <v>1538</v>
      </c>
      <c r="B268" s="80"/>
      <c r="C268" s="80"/>
      <c r="D268" s="81">
        <v>14.99</v>
      </c>
      <c r="E268" s="81">
        <v>14.99</v>
      </c>
      <c r="F268" s="81">
        <f t="shared" si="47"/>
        <v>0</v>
      </c>
      <c r="G268" s="82">
        <v>8.0</v>
      </c>
      <c r="H268" s="81">
        <f t="shared" si="46"/>
        <v>1.87375</v>
      </c>
    </row>
    <row r="269">
      <c r="A269" s="82" t="s">
        <v>1589</v>
      </c>
      <c r="B269" s="80"/>
      <c r="C269" s="80"/>
      <c r="D269" s="81">
        <v>29.99</v>
      </c>
      <c r="E269" s="81">
        <v>29.99</v>
      </c>
      <c r="F269" s="81">
        <f t="shared" si="47"/>
        <v>0</v>
      </c>
      <c r="G269" s="82">
        <v>6.0</v>
      </c>
      <c r="H269" s="81">
        <f t="shared" si="46"/>
        <v>4.998333333</v>
      </c>
    </row>
    <row r="270">
      <c r="A270" s="203" t="s">
        <v>1494</v>
      </c>
      <c r="B270" s="80"/>
      <c r="C270" s="80"/>
      <c r="D270" s="81">
        <v>12.98</v>
      </c>
      <c r="E270" s="81">
        <v>12.98</v>
      </c>
      <c r="F270" s="81">
        <f t="shared" si="47"/>
        <v>0</v>
      </c>
      <c r="G270" s="82">
        <v>3.0</v>
      </c>
      <c r="H270" s="81">
        <f t="shared" si="46"/>
        <v>4.326666667</v>
      </c>
    </row>
    <row r="271">
      <c r="A271" s="82" t="s">
        <v>1667</v>
      </c>
      <c r="B271" s="80"/>
      <c r="C271" s="80"/>
      <c r="D271" s="81">
        <v>19.99</v>
      </c>
      <c r="E271" s="81">
        <v>14.99</v>
      </c>
      <c r="F271" s="81">
        <f t="shared" si="47"/>
        <v>5</v>
      </c>
      <c r="G271" s="82">
        <v>1.0</v>
      </c>
      <c r="H271" s="81">
        <f t="shared" si="46"/>
        <v>14.99</v>
      </c>
    </row>
    <row r="272">
      <c r="A272" s="82" t="s">
        <v>1501</v>
      </c>
      <c r="B272" s="80"/>
      <c r="C272" s="80"/>
      <c r="D272" s="81">
        <v>19.99</v>
      </c>
      <c r="E272" s="81">
        <v>14.99</v>
      </c>
      <c r="F272" s="81">
        <f t="shared" si="47"/>
        <v>5</v>
      </c>
      <c r="G272" s="82">
        <v>1.0</v>
      </c>
      <c r="H272" s="81">
        <f t="shared" si="46"/>
        <v>14.99</v>
      </c>
    </row>
    <row r="273">
      <c r="A273" s="82" t="s">
        <v>1763</v>
      </c>
      <c r="B273" s="80"/>
      <c r="C273" s="80"/>
      <c r="D273" s="81">
        <v>24.99</v>
      </c>
      <c r="E273" s="81">
        <v>24.99</v>
      </c>
      <c r="F273" s="81">
        <f t="shared" si="47"/>
        <v>0</v>
      </c>
      <c r="G273" s="82">
        <v>1.0</v>
      </c>
      <c r="H273" s="81">
        <f t="shared" si="46"/>
        <v>24.99</v>
      </c>
    </row>
    <row r="274">
      <c r="A274" s="82"/>
      <c r="B274" s="1"/>
      <c r="C274" s="1"/>
      <c r="D274" s="510"/>
      <c r="E274" s="510"/>
      <c r="F274" s="499"/>
      <c r="G274" s="82"/>
      <c r="H274" s="510"/>
    </row>
    <row r="275">
      <c r="A275" s="108" t="s">
        <v>294</v>
      </c>
      <c r="B275" s="108" t="s">
        <v>271</v>
      </c>
      <c r="C275" s="107">
        <f>COUNTA(A276:A280)</f>
        <v>5</v>
      </c>
      <c r="D275" s="201">
        <f t="shared" ref="D275:G275" si="48">SUM(D276:D280)</f>
        <v>94.93</v>
      </c>
      <c r="E275" s="201">
        <f t="shared" si="48"/>
        <v>78.95</v>
      </c>
      <c r="F275" s="201">
        <f t="shared" si="48"/>
        <v>15.98</v>
      </c>
      <c r="G275" s="107">
        <f t="shared" si="48"/>
        <v>183</v>
      </c>
      <c r="H275" s="201">
        <f t="shared" ref="H275:H280" si="49">E275/G275</f>
        <v>0.431420765</v>
      </c>
    </row>
    <row r="276">
      <c r="A276" s="191" t="s">
        <v>986</v>
      </c>
      <c r="B276" s="1"/>
      <c r="C276" s="1"/>
      <c r="D276" s="193">
        <v>39.98</v>
      </c>
      <c r="E276" s="193">
        <v>26.99</v>
      </c>
      <c r="F276" s="193">
        <f t="shared" ref="F276:F280" si="50">D276-E276</f>
        <v>12.99</v>
      </c>
      <c r="G276" s="191">
        <v>80.0</v>
      </c>
      <c r="H276" s="193">
        <f t="shared" si="49"/>
        <v>0.337375</v>
      </c>
    </row>
    <row r="277">
      <c r="A277" s="191" t="s">
        <v>977</v>
      </c>
      <c r="B277" s="1"/>
      <c r="C277" s="1"/>
      <c r="D277" s="193">
        <v>4.99</v>
      </c>
      <c r="E277" s="193">
        <v>4.99</v>
      </c>
      <c r="F277" s="193">
        <f t="shared" si="50"/>
        <v>0</v>
      </c>
      <c r="G277" s="191">
        <v>50.0</v>
      </c>
      <c r="H277" s="193">
        <f t="shared" si="49"/>
        <v>0.0998</v>
      </c>
    </row>
    <row r="278">
      <c r="A278" s="191" t="s">
        <v>984</v>
      </c>
      <c r="B278" s="1"/>
      <c r="C278" s="1"/>
      <c r="D278" s="193">
        <v>29.98</v>
      </c>
      <c r="E278" s="193">
        <v>26.99</v>
      </c>
      <c r="F278" s="193">
        <f t="shared" si="50"/>
        <v>2.99</v>
      </c>
      <c r="G278" s="191">
        <v>40.0</v>
      </c>
      <c r="H278" s="193">
        <f t="shared" si="49"/>
        <v>0.67475</v>
      </c>
    </row>
    <row r="279">
      <c r="A279" s="190" t="s">
        <v>980</v>
      </c>
      <c r="B279" s="1"/>
      <c r="C279" s="1"/>
      <c r="D279" s="193">
        <v>9.99</v>
      </c>
      <c r="E279" s="193">
        <v>9.99</v>
      </c>
      <c r="F279" s="193">
        <f t="shared" si="50"/>
        <v>0</v>
      </c>
      <c r="G279" s="191">
        <v>10.0</v>
      </c>
      <c r="H279" s="193">
        <f t="shared" si="49"/>
        <v>0.999</v>
      </c>
    </row>
    <row r="280">
      <c r="A280" s="190" t="s">
        <v>979</v>
      </c>
      <c r="B280" s="1"/>
      <c r="C280" s="1"/>
      <c r="D280" s="193">
        <v>9.99</v>
      </c>
      <c r="E280" s="193">
        <v>9.99</v>
      </c>
      <c r="F280" s="193">
        <f t="shared" si="50"/>
        <v>0</v>
      </c>
      <c r="G280" s="191">
        <v>3.0</v>
      </c>
      <c r="H280" s="193">
        <f t="shared" si="49"/>
        <v>3.33</v>
      </c>
    </row>
    <row r="281">
      <c r="A281" s="500"/>
      <c r="B281" s="501"/>
      <c r="C281" s="500"/>
      <c r="D281" s="500"/>
      <c r="E281" s="500"/>
      <c r="F281" s="500"/>
      <c r="G281" s="500"/>
      <c r="H281" s="500"/>
    </row>
    <row r="282">
      <c r="A282" s="70" t="s">
        <v>127</v>
      </c>
      <c r="B282" s="70" t="s">
        <v>28</v>
      </c>
      <c r="C282" s="71">
        <f>COUNTA(A283)</f>
        <v>1</v>
      </c>
      <c r="D282" s="72">
        <f t="shared" ref="D282:G282" si="51">SUM(D283)</f>
        <v>29.99</v>
      </c>
      <c r="E282" s="72">
        <f t="shared" si="51"/>
        <v>23.99</v>
      </c>
      <c r="F282" s="72">
        <f t="shared" si="51"/>
        <v>6</v>
      </c>
      <c r="G282" s="70">
        <f t="shared" si="51"/>
        <v>182</v>
      </c>
      <c r="H282" s="72">
        <f t="shared" ref="H282:H283" si="52">E282/G282</f>
        <v>0.1318131868</v>
      </c>
    </row>
    <row r="283">
      <c r="A283" s="37" t="s">
        <v>750</v>
      </c>
      <c r="B283" s="1"/>
      <c r="C283" s="1"/>
      <c r="D283" s="74">
        <v>29.99</v>
      </c>
      <c r="E283" s="74">
        <v>23.99</v>
      </c>
      <c r="F283" s="74">
        <f>D283-E283</f>
        <v>6</v>
      </c>
      <c r="G283" s="37">
        <v>182.0</v>
      </c>
      <c r="H283" s="74">
        <f t="shared" si="52"/>
        <v>0.1318131868</v>
      </c>
    </row>
    <row r="284">
      <c r="A284" s="500"/>
      <c r="B284" s="501"/>
      <c r="C284" s="500"/>
      <c r="D284" s="500"/>
      <c r="E284" s="500"/>
      <c r="F284" s="500"/>
      <c r="G284" s="500"/>
      <c r="H284" s="500"/>
    </row>
    <row r="285">
      <c r="A285" s="240" t="s">
        <v>390</v>
      </c>
      <c r="B285" s="511" t="s">
        <v>389</v>
      </c>
      <c r="C285" s="512">
        <f>COUNTA(A286:A288)</f>
        <v>3</v>
      </c>
      <c r="D285" s="513">
        <f t="shared" ref="D285:G285" si="53">SUM(D286:D288)</f>
        <v>127.96</v>
      </c>
      <c r="E285" s="513">
        <f t="shared" si="53"/>
        <v>90.56</v>
      </c>
      <c r="F285" s="513">
        <f t="shared" si="53"/>
        <v>37.4</v>
      </c>
      <c r="G285" s="514">
        <f t="shared" si="53"/>
        <v>169</v>
      </c>
      <c r="H285" s="513">
        <f t="shared" ref="H285:H288" si="54">E285/G285</f>
        <v>0.5358579882</v>
      </c>
    </row>
    <row r="286">
      <c r="A286" s="515" t="s">
        <v>1303</v>
      </c>
      <c r="B286" s="516"/>
      <c r="C286" s="516"/>
      <c r="D286" s="517">
        <v>34.98</v>
      </c>
      <c r="E286" s="517">
        <v>27.98</v>
      </c>
      <c r="F286" s="517">
        <f t="shared" ref="F286:F288" si="55">D286-E286</f>
        <v>7</v>
      </c>
      <c r="G286" s="515">
        <v>100.0</v>
      </c>
      <c r="H286" s="517">
        <f t="shared" si="54"/>
        <v>0.2798</v>
      </c>
    </row>
    <row r="287">
      <c r="A287" s="515" t="s">
        <v>1305</v>
      </c>
      <c r="B287" s="516"/>
      <c r="C287" s="516"/>
      <c r="D287" s="517">
        <v>79.99</v>
      </c>
      <c r="E287" s="517">
        <v>49.59</v>
      </c>
      <c r="F287" s="517">
        <f t="shared" si="55"/>
        <v>30.4</v>
      </c>
      <c r="G287" s="515">
        <v>67.0</v>
      </c>
      <c r="H287" s="517">
        <f t="shared" si="54"/>
        <v>0.7401492537</v>
      </c>
    </row>
    <row r="288">
      <c r="A288" s="515" t="s">
        <v>1298</v>
      </c>
      <c r="B288" s="516"/>
      <c r="C288" s="516"/>
      <c r="D288" s="517">
        <v>12.99</v>
      </c>
      <c r="E288" s="517">
        <v>12.99</v>
      </c>
      <c r="F288" s="517">
        <f t="shared" si="55"/>
        <v>0</v>
      </c>
      <c r="G288" s="516">
        <v>2.0</v>
      </c>
      <c r="H288" s="517">
        <f t="shared" si="54"/>
        <v>6.495</v>
      </c>
    </row>
    <row r="289">
      <c r="A289" s="500"/>
      <c r="B289" s="501"/>
      <c r="C289" s="500"/>
      <c r="D289" s="500"/>
      <c r="E289" s="500"/>
      <c r="F289" s="500"/>
      <c r="G289" s="500"/>
      <c r="H289" s="500"/>
    </row>
    <row r="290">
      <c r="A290" s="70" t="s">
        <v>250</v>
      </c>
      <c r="B290" s="70" t="s">
        <v>41</v>
      </c>
      <c r="C290" s="70">
        <f>COUNTA(A291:A308)</f>
        <v>18</v>
      </c>
      <c r="D290" s="208">
        <f t="shared" ref="D290:G290" si="56">SUM(D291:D308)</f>
        <v>381.83</v>
      </c>
      <c r="E290" s="208">
        <f t="shared" si="56"/>
        <v>83.7</v>
      </c>
      <c r="F290" s="208">
        <f t="shared" si="56"/>
        <v>298.13</v>
      </c>
      <c r="G290" s="71">
        <f t="shared" si="56"/>
        <v>160</v>
      </c>
      <c r="H290" s="208">
        <f t="shared" ref="H290:H308" si="57">E290/G290</f>
        <v>0.523125</v>
      </c>
    </row>
    <row r="291">
      <c r="A291" s="37" t="s">
        <v>844</v>
      </c>
      <c r="B291" s="1"/>
      <c r="C291" s="1"/>
      <c r="D291" s="74">
        <v>19.99</v>
      </c>
      <c r="E291" s="74">
        <v>0.0</v>
      </c>
      <c r="F291" s="74">
        <f t="shared" ref="F291:F308" si="58">D291-E291</f>
        <v>19.99</v>
      </c>
      <c r="G291" s="37">
        <v>30.0</v>
      </c>
      <c r="H291" s="74">
        <f t="shared" si="57"/>
        <v>0</v>
      </c>
    </row>
    <row r="292">
      <c r="A292" s="76" t="s">
        <v>865</v>
      </c>
      <c r="B292" s="1"/>
      <c r="C292" s="1"/>
      <c r="D292" s="74">
        <v>19.99</v>
      </c>
      <c r="E292" s="74">
        <v>19.99</v>
      </c>
      <c r="F292" s="74">
        <f t="shared" si="58"/>
        <v>0</v>
      </c>
      <c r="G292" s="37">
        <v>25.0</v>
      </c>
      <c r="H292" s="74">
        <f t="shared" si="57"/>
        <v>0.7996</v>
      </c>
    </row>
    <row r="293">
      <c r="A293" s="37" t="s">
        <v>806</v>
      </c>
      <c r="B293" s="1"/>
      <c r="C293" s="1"/>
      <c r="D293" s="74">
        <v>1.99</v>
      </c>
      <c r="E293" s="74">
        <v>1.99</v>
      </c>
      <c r="F293" s="74">
        <f t="shared" si="58"/>
        <v>0</v>
      </c>
      <c r="G293" s="37">
        <v>20.0</v>
      </c>
      <c r="H293" s="74">
        <f t="shared" si="57"/>
        <v>0.0995</v>
      </c>
    </row>
    <row r="294">
      <c r="A294" s="37" t="s">
        <v>1764</v>
      </c>
      <c r="B294" s="1"/>
      <c r="C294" s="1"/>
      <c r="D294" s="74">
        <v>1.49</v>
      </c>
      <c r="E294" s="74">
        <v>1.49</v>
      </c>
      <c r="F294" s="74">
        <f t="shared" si="58"/>
        <v>0</v>
      </c>
      <c r="G294" s="37">
        <v>15.0</v>
      </c>
      <c r="H294" s="74">
        <f t="shared" si="57"/>
        <v>0.09933333333</v>
      </c>
    </row>
    <row r="295">
      <c r="A295" s="76" t="s">
        <v>801</v>
      </c>
      <c r="B295" s="1"/>
      <c r="C295" s="1"/>
      <c r="D295" s="74">
        <v>1.99</v>
      </c>
      <c r="E295" s="74">
        <v>1.99</v>
      </c>
      <c r="F295" s="74">
        <f t="shared" si="58"/>
        <v>0</v>
      </c>
      <c r="G295" s="37">
        <v>15.0</v>
      </c>
      <c r="H295" s="74">
        <f t="shared" si="57"/>
        <v>0.1326666667</v>
      </c>
    </row>
    <row r="296">
      <c r="A296" s="37" t="s">
        <v>805</v>
      </c>
      <c r="B296" s="1"/>
      <c r="C296" s="1"/>
      <c r="D296" s="74">
        <v>1.99</v>
      </c>
      <c r="E296" s="74">
        <v>1.99</v>
      </c>
      <c r="F296" s="74">
        <f t="shared" si="58"/>
        <v>0</v>
      </c>
      <c r="G296" s="37">
        <v>10.0</v>
      </c>
      <c r="H296" s="74">
        <f t="shared" si="57"/>
        <v>0.199</v>
      </c>
    </row>
    <row r="297">
      <c r="A297" s="37" t="s">
        <v>833</v>
      </c>
      <c r="B297" s="1"/>
      <c r="C297" s="1"/>
      <c r="D297" s="74">
        <v>20.0</v>
      </c>
      <c r="E297" s="74">
        <v>10.0</v>
      </c>
      <c r="F297" s="74">
        <f t="shared" si="58"/>
        <v>10</v>
      </c>
      <c r="G297" s="37">
        <v>10.0</v>
      </c>
      <c r="H297" s="74">
        <f t="shared" si="57"/>
        <v>1</v>
      </c>
    </row>
    <row r="298">
      <c r="A298" s="37" t="s">
        <v>841</v>
      </c>
      <c r="B298" s="1"/>
      <c r="C298" s="1"/>
      <c r="D298" s="74">
        <v>19.99</v>
      </c>
      <c r="E298" s="74">
        <v>9.99</v>
      </c>
      <c r="F298" s="74">
        <f t="shared" si="58"/>
        <v>10</v>
      </c>
      <c r="G298" s="37">
        <v>10.0</v>
      </c>
      <c r="H298" s="74">
        <f t="shared" si="57"/>
        <v>0.999</v>
      </c>
    </row>
    <row r="299">
      <c r="A299" s="37" t="s">
        <v>906</v>
      </c>
      <c r="B299" s="1"/>
      <c r="C299" s="1"/>
      <c r="D299" s="74">
        <v>59.99</v>
      </c>
      <c r="E299" s="74">
        <v>16.99</v>
      </c>
      <c r="F299" s="74">
        <f t="shared" si="58"/>
        <v>43</v>
      </c>
      <c r="G299" s="37">
        <v>10.0</v>
      </c>
      <c r="H299" s="74">
        <f t="shared" si="57"/>
        <v>1.699</v>
      </c>
    </row>
    <row r="300">
      <c r="A300" s="37" t="s">
        <v>856</v>
      </c>
      <c r="B300" s="1"/>
      <c r="C300" s="1"/>
      <c r="D300" s="74">
        <v>39.99</v>
      </c>
      <c r="E300" s="74">
        <v>9.99</v>
      </c>
      <c r="F300" s="74">
        <f t="shared" si="58"/>
        <v>30</v>
      </c>
      <c r="G300" s="37">
        <v>7.0</v>
      </c>
      <c r="H300" s="74">
        <f t="shared" si="57"/>
        <v>1.427142857</v>
      </c>
    </row>
    <row r="301">
      <c r="A301" s="37" t="s">
        <v>914</v>
      </c>
      <c r="B301" s="1"/>
      <c r="C301" s="1"/>
      <c r="D301" s="74">
        <v>59.99</v>
      </c>
      <c r="E301" s="74">
        <v>0.0</v>
      </c>
      <c r="F301" s="74">
        <f t="shared" si="58"/>
        <v>59.99</v>
      </c>
      <c r="G301" s="37">
        <v>1.0</v>
      </c>
      <c r="H301" s="74">
        <f t="shared" si="57"/>
        <v>0</v>
      </c>
    </row>
    <row r="302">
      <c r="A302" s="37" t="s">
        <v>935</v>
      </c>
      <c r="B302" s="1"/>
      <c r="C302" s="1"/>
      <c r="D302" s="74">
        <v>59.99</v>
      </c>
      <c r="E302" s="74">
        <v>0.0</v>
      </c>
      <c r="F302" s="74">
        <f t="shared" si="58"/>
        <v>59.99</v>
      </c>
      <c r="G302" s="37">
        <v>1.0</v>
      </c>
      <c r="H302" s="74">
        <f t="shared" si="57"/>
        <v>0</v>
      </c>
    </row>
    <row r="303">
      <c r="A303" s="76" t="s">
        <v>811</v>
      </c>
      <c r="B303" s="1"/>
      <c r="C303" s="1"/>
      <c r="D303" s="74">
        <v>9.99</v>
      </c>
      <c r="E303" s="74">
        <v>0.0</v>
      </c>
      <c r="F303" s="74">
        <f t="shared" si="58"/>
        <v>9.99</v>
      </c>
      <c r="G303" s="37">
        <v>1.0</v>
      </c>
      <c r="H303" s="74">
        <f t="shared" si="57"/>
        <v>0</v>
      </c>
    </row>
    <row r="304">
      <c r="A304" s="76" t="s">
        <v>812</v>
      </c>
      <c r="B304" s="1"/>
      <c r="C304" s="1"/>
      <c r="D304" s="74">
        <v>9.99</v>
      </c>
      <c r="E304" s="74">
        <v>0.0</v>
      </c>
      <c r="F304" s="74">
        <f t="shared" si="58"/>
        <v>9.99</v>
      </c>
      <c r="G304" s="37">
        <v>1.0</v>
      </c>
      <c r="H304" s="74">
        <f t="shared" si="57"/>
        <v>0</v>
      </c>
    </row>
    <row r="305">
      <c r="A305" s="37" t="s">
        <v>820</v>
      </c>
      <c r="B305" s="1"/>
      <c r="C305" s="1"/>
      <c r="D305" s="74">
        <v>4.99</v>
      </c>
      <c r="E305" s="74">
        <v>0.0</v>
      </c>
      <c r="F305" s="74">
        <f t="shared" si="58"/>
        <v>4.99</v>
      </c>
      <c r="G305" s="37">
        <v>1.0</v>
      </c>
      <c r="H305" s="74">
        <f t="shared" si="57"/>
        <v>0</v>
      </c>
    </row>
    <row r="306">
      <c r="A306" s="37" t="s">
        <v>821</v>
      </c>
      <c r="B306" s="1"/>
      <c r="C306" s="1"/>
      <c r="D306" s="74">
        <v>4.99</v>
      </c>
      <c r="E306" s="74">
        <v>0.0</v>
      </c>
      <c r="F306" s="74">
        <f t="shared" si="58"/>
        <v>4.99</v>
      </c>
      <c r="G306" s="37">
        <v>1.0</v>
      </c>
      <c r="H306" s="74">
        <f t="shared" si="57"/>
        <v>0</v>
      </c>
    </row>
    <row r="307">
      <c r="A307" s="37" t="s">
        <v>810</v>
      </c>
      <c r="B307" s="1"/>
      <c r="C307" s="1"/>
      <c r="D307" s="74">
        <v>4.49</v>
      </c>
      <c r="E307" s="74">
        <v>4.49</v>
      </c>
      <c r="F307" s="74">
        <f t="shared" si="58"/>
        <v>0</v>
      </c>
      <c r="G307" s="76">
        <v>1.0</v>
      </c>
      <c r="H307" s="74">
        <f t="shared" si="57"/>
        <v>4.49</v>
      </c>
    </row>
    <row r="308">
      <c r="A308" s="37" t="s">
        <v>858</v>
      </c>
      <c r="B308" s="1"/>
      <c r="C308" s="1"/>
      <c r="D308" s="74">
        <v>39.99</v>
      </c>
      <c r="E308" s="74">
        <v>4.79</v>
      </c>
      <c r="F308" s="74">
        <f t="shared" si="58"/>
        <v>35.2</v>
      </c>
      <c r="G308" s="37">
        <v>1.0</v>
      </c>
      <c r="H308" s="74">
        <f t="shared" si="57"/>
        <v>4.79</v>
      </c>
    </row>
    <row r="309">
      <c r="A309" s="500"/>
      <c r="B309" s="501"/>
      <c r="C309" s="500"/>
      <c r="D309" s="500"/>
      <c r="E309" s="500"/>
      <c r="F309" s="500"/>
      <c r="G309" s="500"/>
      <c r="H309" s="500"/>
    </row>
    <row r="310">
      <c r="A310" s="70" t="s">
        <v>556</v>
      </c>
      <c r="B310" s="70" t="s">
        <v>36</v>
      </c>
      <c r="C310" s="71">
        <f>COUNTA(A311:A315)</f>
        <v>5</v>
      </c>
      <c r="D310" s="208">
        <f t="shared" ref="D310:G310" si="59">SUM(D311:D315)</f>
        <v>939.57</v>
      </c>
      <c r="E310" s="208">
        <f t="shared" si="59"/>
        <v>748.39</v>
      </c>
      <c r="F310" s="208">
        <f t="shared" si="59"/>
        <v>191.18</v>
      </c>
      <c r="G310" s="71">
        <f t="shared" si="59"/>
        <v>158</v>
      </c>
      <c r="H310" s="208">
        <f t="shared" ref="H310:H315" si="60">E310/G310</f>
        <v>4.73664557</v>
      </c>
    </row>
    <row r="311">
      <c r="A311" s="37" t="s">
        <v>1455</v>
      </c>
      <c r="B311" s="1"/>
      <c r="C311" s="1"/>
      <c r="D311" s="74">
        <v>14.99</v>
      </c>
      <c r="E311" s="74">
        <v>14.99</v>
      </c>
      <c r="F311" s="74">
        <f t="shared" ref="F311:F315" si="61">D311-E311</f>
        <v>0</v>
      </c>
      <c r="G311" s="37">
        <v>80.0</v>
      </c>
      <c r="H311" s="74">
        <f t="shared" si="60"/>
        <v>0.187375</v>
      </c>
    </row>
    <row r="312">
      <c r="A312" s="37" t="s">
        <v>1444</v>
      </c>
      <c r="B312" s="1"/>
      <c r="C312" s="1"/>
      <c r="D312" s="74">
        <v>14.99</v>
      </c>
      <c r="E312" s="74">
        <v>14.99</v>
      </c>
      <c r="F312" s="74">
        <f t="shared" si="61"/>
        <v>0</v>
      </c>
      <c r="G312" s="37">
        <v>50.0</v>
      </c>
      <c r="H312" s="74">
        <f t="shared" si="60"/>
        <v>0.2998</v>
      </c>
    </row>
    <row r="313">
      <c r="A313" s="37" t="s">
        <v>1603</v>
      </c>
      <c r="B313" s="1"/>
      <c r="C313" s="1"/>
      <c r="D313" s="74">
        <v>869.61</v>
      </c>
      <c r="E313" s="74">
        <v>682.41</v>
      </c>
      <c r="F313" s="74">
        <f t="shared" si="61"/>
        <v>187.2</v>
      </c>
      <c r="G313" s="37">
        <v>18.0</v>
      </c>
      <c r="H313" s="74">
        <f t="shared" si="60"/>
        <v>37.91166667</v>
      </c>
    </row>
    <row r="314">
      <c r="A314" s="37" t="s">
        <v>1492</v>
      </c>
      <c r="B314" s="1"/>
      <c r="C314" s="1"/>
      <c r="D314" s="74">
        <v>19.99</v>
      </c>
      <c r="E314" s="74">
        <v>18.0</v>
      </c>
      <c r="F314" s="74">
        <f t="shared" si="61"/>
        <v>1.99</v>
      </c>
      <c r="G314" s="37">
        <v>5.0</v>
      </c>
      <c r="H314" s="74">
        <f t="shared" si="60"/>
        <v>3.6</v>
      </c>
    </row>
    <row r="315">
      <c r="A315" s="37" t="s">
        <v>1503</v>
      </c>
      <c r="B315" s="1"/>
      <c r="C315" s="1"/>
      <c r="D315" s="74">
        <v>19.99</v>
      </c>
      <c r="E315" s="74">
        <v>18.0</v>
      </c>
      <c r="F315" s="74">
        <f t="shared" si="61"/>
        <v>1.99</v>
      </c>
      <c r="G315" s="37">
        <v>5.0</v>
      </c>
      <c r="H315" s="74">
        <f t="shared" si="60"/>
        <v>3.6</v>
      </c>
    </row>
    <row r="316">
      <c r="A316" s="37"/>
      <c r="B316" s="1"/>
      <c r="C316" s="1"/>
      <c r="D316" s="74"/>
      <c r="E316" s="74"/>
      <c r="F316" s="74"/>
      <c r="G316" s="37"/>
      <c r="H316" s="74"/>
    </row>
    <row r="317">
      <c r="A317" s="70" t="s">
        <v>374</v>
      </c>
      <c r="B317" s="70" t="s">
        <v>32</v>
      </c>
      <c r="C317" s="70">
        <f>COUNTA(A318:A333)</f>
        <v>16</v>
      </c>
      <c r="D317" s="208">
        <f t="shared" ref="D317:G317" si="62">SUM(D318:D333)</f>
        <v>313.88</v>
      </c>
      <c r="E317" s="208">
        <f t="shared" si="62"/>
        <v>114.7</v>
      </c>
      <c r="F317" s="208">
        <f t="shared" si="62"/>
        <v>199.18</v>
      </c>
      <c r="G317" s="71">
        <f t="shared" si="62"/>
        <v>149</v>
      </c>
      <c r="H317" s="208">
        <f t="shared" ref="H317:H333" si="63">E317/G317</f>
        <v>0.7697986577</v>
      </c>
    </row>
    <row r="318">
      <c r="A318" s="37" t="s">
        <v>1174</v>
      </c>
      <c r="B318" s="1"/>
      <c r="C318" s="1"/>
      <c r="D318" s="74">
        <v>19.99</v>
      </c>
      <c r="E318" s="74">
        <v>7.99</v>
      </c>
      <c r="F318" s="74">
        <f t="shared" ref="F318:F333" si="64">D318-E318</f>
        <v>12</v>
      </c>
      <c r="G318" s="37">
        <v>45.0</v>
      </c>
      <c r="H318" s="74">
        <f t="shared" si="63"/>
        <v>0.1775555556</v>
      </c>
    </row>
    <row r="319">
      <c r="A319" s="37" t="s">
        <v>1142</v>
      </c>
      <c r="B319" s="1"/>
      <c r="C319" s="1"/>
      <c r="D319" s="74">
        <v>12.99</v>
      </c>
      <c r="E319" s="74">
        <v>12.99</v>
      </c>
      <c r="F319" s="74">
        <f t="shared" si="64"/>
        <v>0</v>
      </c>
      <c r="G319" s="37">
        <v>25.0</v>
      </c>
      <c r="H319" s="74">
        <f t="shared" si="63"/>
        <v>0.5196</v>
      </c>
    </row>
    <row r="320">
      <c r="A320" s="37" t="s">
        <v>1208</v>
      </c>
      <c r="B320" s="1"/>
      <c r="C320" s="1"/>
      <c r="D320" s="74">
        <v>39.99</v>
      </c>
      <c r="E320" s="74">
        <v>13.99</v>
      </c>
      <c r="F320" s="74">
        <f t="shared" si="64"/>
        <v>26</v>
      </c>
      <c r="G320" s="37">
        <v>20.0</v>
      </c>
      <c r="H320" s="74">
        <f t="shared" si="63"/>
        <v>0.6995</v>
      </c>
    </row>
    <row r="321">
      <c r="A321" s="37" t="s">
        <v>1289</v>
      </c>
      <c r="B321" s="1"/>
      <c r="C321" s="1"/>
      <c r="D321" s="499">
        <v>69.99</v>
      </c>
      <c r="E321" s="499">
        <v>0.0</v>
      </c>
      <c r="F321" s="499">
        <f t="shared" si="64"/>
        <v>69.99</v>
      </c>
      <c r="G321" s="76">
        <v>20.0</v>
      </c>
      <c r="H321" s="74">
        <f t="shared" si="63"/>
        <v>0</v>
      </c>
    </row>
    <row r="322">
      <c r="A322" s="76" t="s">
        <v>1283</v>
      </c>
      <c r="B322" s="1"/>
      <c r="C322" s="1"/>
      <c r="D322" s="74">
        <v>39.99</v>
      </c>
      <c r="E322" s="74">
        <v>4.79</v>
      </c>
      <c r="F322" s="74">
        <f t="shared" si="64"/>
        <v>35.2</v>
      </c>
      <c r="G322" s="37">
        <v>15.0</v>
      </c>
      <c r="H322" s="74">
        <f t="shared" si="63"/>
        <v>0.3193333333</v>
      </c>
    </row>
    <row r="323">
      <c r="A323" s="37" t="s">
        <v>1765</v>
      </c>
      <c r="B323" s="1"/>
      <c r="C323" s="1"/>
      <c r="D323" s="499">
        <v>0.0</v>
      </c>
      <c r="E323" s="499">
        <v>0.0</v>
      </c>
      <c r="F323" s="499">
        <f t="shared" si="64"/>
        <v>0</v>
      </c>
      <c r="G323" s="37">
        <v>7.0</v>
      </c>
      <c r="H323" s="74">
        <f t="shared" si="63"/>
        <v>0</v>
      </c>
    </row>
    <row r="324">
      <c r="A324" s="37" t="s">
        <v>1102</v>
      </c>
      <c r="B324" s="1"/>
      <c r="C324" s="1"/>
      <c r="D324" s="74">
        <v>14.99</v>
      </c>
      <c r="E324" s="74">
        <v>14.99</v>
      </c>
      <c r="F324" s="74">
        <f t="shared" si="64"/>
        <v>0</v>
      </c>
      <c r="G324" s="37">
        <v>7.0</v>
      </c>
      <c r="H324" s="74">
        <f t="shared" si="63"/>
        <v>2.141428571</v>
      </c>
    </row>
    <row r="325">
      <c r="A325" s="37" t="s">
        <v>1088</v>
      </c>
      <c r="B325" s="1"/>
      <c r="C325" s="1"/>
      <c r="D325" s="74">
        <v>9.99</v>
      </c>
      <c r="E325" s="74">
        <v>3.99</v>
      </c>
      <c r="F325" s="74">
        <f t="shared" si="64"/>
        <v>6</v>
      </c>
      <c r="G325" s="37">
        <v>2.0</v>
      </c>
      <c r="H325" s="74">
        <f t="shared" si="63"/>
        <v>1.995</v>
      </c>
    </row>
    <row r="326">
      <c r="A326" s="37" t="s">
        <v>1188</v>
      </c>
      <c r="B326" s="1"/>
      <c r="C326" s="1"/>
      <c r="D326" s="74">
        <v>34.99</v>
      </c>
      <c r="E326" s="74">
        <v>0.0</v>
      </c>
      <c r="F326" s="74">
        <f t="shared" si="64"/>
        <v>34.99</v>
      </c>
      <c r="G326" s="37">
        <v>1.0</v>
      </c>
      <c r="H326" s="74">
        <f t="shared" si="63"/>
        <v>0</v>
      </c>
    </row>
    <row r="327">
      <c r="A327" s="37" t="s">
        <v>1175</v>
      </c>
      <c r="B327" s="1"/>
      <c r="C327" s="1"/>
      <c r="D327" s="74">
        <v>0.0</v>
      </c>
      <c r="E327" s="74">
        <v>0.0</v>
      </c>
      <c r="F327" s="74">
        <f t="shared" si="64"/>
        <v>0</v>
      </c>
      <c r="G327" s="37">
        <v>1.0</v>
      </c>
      <c r="H327" s="74">
        <f t="shared" si="63"/>
        <v>0</v>
      </c>
    </row>
    <row r="328">
      <c r="A328" s="37" t="s">
        <v>1280</v>
      </c>
      <c r="B328" s="1"/>
      <c r="C328" s="1"/>
      <c r="D328" s="74">
        <v>0.0</v>
      </c>
      <c r="E328" s="74">
        <v>0.0</v>
      </c>
      <c r="F328" s="74">
        <f t="shared" si="64"/>
        <v>0</v>
      </c>
      <c r="G328" s="37">
        <v>1.0</v>
      </c>
      <c r="H328" s="74">
        <f t="shared" si="63"/>
        <v>0</v>
      </c>
    </row>
    <row r="329">
      <c r="A329" s="76" t="s">
        <v>1101</v>
      </c>
      <c r="B329" s="1"/>
      <c r="C329" s="1"/>
      <c r="D329" s="74">
        <v>7.99</v>
      </c>
      <c r="E329" s="74">
        <v>7.99</v>
      </c>
      <c r="F329" s="74">
        <f t="shared" si="64"/>
        <v>0</v>
      </c>
      <c r="G329" s="37">
        <v>1.0</v>
      </c>
      <c r="H329" s="74">
        <f t="shared" si="63"/>
        <v>7.99</v>
      </c>
    </row>
    <row r="330">
      <c r="A330" s="37" t="s">
        <v>1766</v>
      </c>
      <c r="B330" s="1"/>
      <c r="C330" s="1"/>
      <c r="D330" s="74">
        <v>9.99</v>
      </c>
      <c r="E330" s="74">
        <v>9.99</v>
      </c>
      <c r="F330" s="74">
        <f t="shared" si="64"/>
        <v>0</v>
      </c>
      <c r="G330" s="37">
        <v>1.0</v>
      </c>
      <c r="H330" s="74">
        <f t="shared" si="63"/>
        <v>9.99</v>
      </c>
    </row>
    <row r="331">
      <c r="A331" s="37" t="s">
        <v>1084</v>
      </c>
      <c r="B331" s="1"/>
      <c r="C331" s="1"/>
      <c r="D331" s="74">
        <v>10.0</v>
      </c>
      <c r="E331" s="74">
        <v>10.0</v>
      </c>
      <c r="F331" s="74">
        <f t="shared" si="64"/>
        <v>0</v>
      </c>
      <c r="G331" s="37">
        <v>1.0</v>
      </c>
      <c r="H331" s="74">
        <f t="shared" si="63"/>
        <v>10</v>
      </c>
    </row>
    <row r="332">
      <c r="A332" s="76" t="s">
        <v>1118</v>
      </c>
      <c r="B332" s="1"/>
      <c r="C332" s="1"/>
      <c r="D332" s="74">
        <v>12.99</v>
      </c>
      <c r="E332" s="74">
        <v>12.99</v>
      </c>
      <c r="F332" s="74">
        <f t="shared" si="64"/>
        <v>0</v>
      </c>
      <c r="G332" s="37">
        <v>1.0</v>
      </c>
      <c r="H332" s="74">
        <f t="shared" si="63"/>
        <v>12.99</v>
      </c>
    </row>
    <row r="333">
      <c r="A333" s="76" t="s">
        <v>1164</v>
      </c>
      <c r="B333" s="1"/>
      <c r="C333" s="1"/>
      <c r="D333" s="499">
        <v>29.99</v>
      </c>
      <c r="E333" s="499">
        <v>14.99</v>
      </c>
      <c r="F333" s="499">
        <f t="shared" si="64"/>
        <v>15</v>
      </c>
      <c r="G333" s="37">
        <v>1.0</v>
      </c>
      <c r="H333" s="74">
        <f t="shared" si="63"/>
        <v>14.99</v>
      </c>
    </row>
    <row r="334">
      <c r="A334" s="37"/>
      <c r="B334" s="1"/>
      <c r="C334" s="1"/>
      <c r="D334" s="74"/>
      <c r="E334" s="74"/>
      <c r="F334" s="74"/>
      <c r="G334" s="37"/>
      <c r="H334" s="74"/>
    </row>
    <row r="335">
      <c r="A335" s="70" t="s">
        <v>123</v>
      </c>
      <c r="B335" s="70" t="s">
        <v>28</v>
      </c>
      <c r="C335" s="70">
        <f>COUNTA(A336:A348)</f>
        <v>13</v>
      </c>
      <c r="D335" s="208">
        <f t="shared" ref="D335:G335" si="65">SUM(D336:D348)</f>
        <v>889.87</v>
      </c>
      <c r="E335" s="208">
        <f t="shared" si="65"/>
        <v>369.12</v>
      </c>
      <c r="F335" s="208">
        <f t="shared" si="65"/>
        <v>520.75</v>
      </c>
      <c r="G335" s="71">
        <f t="shared" si="65"/>
        <v>149</v>
      </c>
      <c r="H335" s="208">
        <f t="shared" ref="H335:H348" si="66">E335/G335</f>
        <v>2.477315436</v>
      </c>
    </row>
    <row r="336">
      <c r="A336" s="82" t="s">
        <v>738</v>
      </c>
      <c r="B336" s="80"/>
      <c r="C336" s="80"/>
      <c r="D336" s="81">
        <v>69.99</v>
      </c>
      <c r="E336" s="81">
        <v>27.99</v>
      </c>
      <c r="F336" s="81">
        <f t="shared" ref="F336:F348" si="67">D336-E336</f>
        <v>42</v>
      </c>
      <c r="G336" s="82">
        <v>28.0</v>
      </c>
      <c r="H336" s="81">
        <f t="shared" si="66"/>
        <v>0.9996428571</v>
      </c>
    </row>
    <row r="337">
      <c r="A337" s="82" t="s">
        <v>746</v>
      </c>
      <c r="B337" s="80"/>
      <c r="C337" s="80"/>
      <c r="D337" s="81">
        <v>79.99</v>
      </c>
      <c r="E337" s="81">
        <v>0.0</v>
      </c>
      <c r="F337" s="81">
        <f t="shared" si="67"/>
        <v>79.99</v>
      </c>
      <c r="G337" s="82">
        <v>25.0</v>
      </c>
      <c r="H337" s="81">
        <f t="shared" si="66"/>
        <v>0</v>
      </c>
    </row>
    <row r="338">
      <c r="A338" s="82" t="s">
        <v>719</v>
      </c>
      <c r="B338" s="80"/>
      <c r="C338" s="80"/>
      <c r="D338" s="81">
        <v>69.99</v>
      </c>
      <c r="E338" s="81">
        <v>39.89</v>
      </c>
      <c r="F338" s="81">
        <f t="shared" si="67"/>
        <v>30.1</v>
      </c>
      <c r="G338" s="82">
        <v>21.0</v>
      </c>
      <c r="H338" s="81">
        <f t="shared" si="66"/>
        <v>1.89952381</v>
      </c>
    </row>
    <row r="339">
      <c r="A339" s="203" t="s">
        <v>717</v>
      </c>
      <c r="B339" s="80"/>
      <c r="C339" s="80"/>
      <c r="D339" s="81">
        <v>69.99</v>
      </c>
      <c r="E339" s="81">
        <v>69.99</v>
      </c>
      <c r="F339" s="81">
        <f t="shared" si="67"/>
        <v>0</v>
      </c>
      <c r="G339" s="82">
        <v>18.0</v>
      </c>
      <c r="H339" s="81">
        <f t="shared" si="66"/>
        <v>3.888333333</v>
      </c>
    </row>
    <row r="340">
      <c r="A340" s="82" t="s">
        <v>693</v>
      </c>
      <c r="B340" s="80"/>
      <c r="C340" s="80"/>
      <c r="D340" s="81">
        <v>29.99</v>
      </c>
      <c r="E340" s="81">
        <v>15.0</v>
      </c>
      <c r="F340" s="81">
        <f t="shared" si="67"/>
        <v>14.99</v>
      </c>
      <c r="G340" s="82">
        <v>15.0</v>
      </c>
      <c r="H340" s="81">
        <f t="shared" si="66"/>
        <v>1</v>
      </c>
    </row>
    <row r="341">
      <c r="A341" s="82" t="s">
        <v>718</v>
      </c>
      <c r="B341" s="80"/>
      <c r="C341" s="80"/>
      <c r="D341" s="81">
        <v>69.99</v>
      </c>
      <c r="E341" s="81">
        <v>69.99</v>
      </c>
      <c r="F341" s="81">
        <f t="shared" si="67"/>
        <v>0</v>
      </c>
      <c r="G341" s="82">
        <v>14.0</v>
      </c>
      <c r="H341" s="81">
        <f t="shared" si="66"/>
        <v>4.999285714</v>
      </c>
    </row>
    <row r="342">
      <c r="A342" s="82" t="s">
        <v>716</v>
      </c>
      <c r="B342" s="80"/>
      <c r="C342" s="80"/>
      <c r="D342" s="81">
        <v>69.99</v>
      </c>
      <c r="E342" s="81">
        <v>69.99</v>
      </c>
      <c r="F342" s="81">
        <f t="shared" si="67"/>
        <v>0</v>
      </c>
      <c r="G342" s="82">
        <v>11.0</v>
      </c>
      <c r="H342" s="81">
        <f t="shared" si="66"/>
        <v>6.362727273</v>
      </c>
    </row>
    <row r="343">
      <c r="A343" s="82" t="s">
        <v>755</v>
      </c>
      <c r="B343" s="80"/>
      <c r="C343" s="80"/>
      <c r="D343" s="81">
        <v>79.99</v>
      </c>
      <c r="E343" s="81">
        <v>15.99</v>
      </c>
      <c r="F343" s="81">
        <f t="shared" si="67"/>
        <v>64</v>
      </c>
      <c r="G343" s="82">
        <v>8.0</v>
      </c>
      <c r="H343" s="81">
        <f t="shared" si="66"/>
        <v>1.99875</v>
      </c>
    </row>
    <row r="344">
      <c r="A344" s="82" t="s">
        <v>741</v>
      </c>
      <c r="B344" s="80"/>
      <c r="C344" s="80"/>
      <c r="D344" s="81">
        <v>89.99</v>
      </c>
      <c r="E344" s="81">
        <v>24.29</v>
      </c>
      <c r="F344" s="81">
        <f t="shared" si="67"/>
        <v>65.7</v>
      </c>
      <c r="G344" s="82">
        <v>4.0</v>
      </c>
      <c r="H344" s="81">
        <f t="shared" si="66"/>
        <v>6.0725</v>
      </c>
    </row>
    <row r="345">
      <c r="A345" s="82" t="s">
        <v>752</v>
      </c>
      <c r="B345" s="80"/>
      <c r="C345" s="80"/>
      <c r="D345" s="81">
        <v>79.99</v>
      </c>
      <c r="E345" s="81">
        <v>31.99</v>
      </c>
      <c r="F345" s="81">
        <f t="shared" si="67"/>
        <v>48</v>
      </c>
      <c r="G345" s="82">
        <v>2.0</v>
      </c>
      <c r="H345" s="81">
        <f t="shared" si="66"/>
        <v>15.995</v>
      </c>
    </row>
    <row r="346">
      <c r="A346" s="203" t="s">
        <v>756</v>
      </c>
      <c r="B346" s="80"/>
      <c r="C346" s="80"/>
      <c r="D346" s="81">
        <v>79.99</v>
      </c>
      <c r="E346" s="81">
        <v>0.0</v>
      </c>
      <c r="F346" s="81">
        <f t="shared" si="67"/>
        <v>79.99</v>
      </c>
      <c r="G346" s="82">
        <v>1.0</v>
      </c>
      <c r="H346" s="81">
        <f t="shared" si="66"/>
        <v>0</v>
      </c>
    </row>
    <row r="347">
      <c r="A347" s="203" t="s">
        <v>739</v>
      </c>
      <c r="B347" s="80"/>
      <c r="C347" s="80"/>
      <c r="D347" s="81">
        <v>69.99</v>
      </c>
      <c r="E347" s="81">
        <v>0.0</v>
      </c>
      <c r="F347" s="81">
        <f t="shared" si="67"/>
        <v>69.99</v>
      </c>
      <c r="G347" s="82">
        <v>1.0</v>
      </c>
      <c r="H347" s="81">
        <f t="shared" si="66"/>
        <v>0</v>
      </c>
    </row>
    <row r="348">
      <c r="A348" s="203" t="s">
        <v>699</v>
      </c>
      <c r="B348" s="80"/>
      <c r="C348" s="80"/>
      <c r="D348" s="81">
        <v>29.99</v>
      </c>
      <c r="E348" s="81">
        <v>4.0</v>
      </c>
      <c r="F348" s="81">
        <f t="shared" si="67"/>
        <v>25.99</v>
      </c>
      <c r="G348" s="82">
        <v>1.0</v>
      </c>
      <c r="H348" s="81">
        <f t="shared" si="66"/>
        <v>4</v>
      </c>
    </row>
    <row r="349">
      <c r="A349" s="500"/>
      <c r="B349" s="501"/>
      <c r="C349" s="500"/>
      <c r="D349" s="500"/>
      <c r="E349" s="500"/>
      <c r="F349" s="500"/>
      <c r="G349" s="500"/>
      <c r="H349" s="500"/>
    </row>
    <row r="350">
      <c r="A350" s="70" t="s">
        <v>508</v>
      </c>
      <c r="B350" s="70" t="s">
        <v>36</v>
      </c>
      <c r="C350" s="71">
        <f>COUNTA(A351)</f>
        <v>1</v>
      </c>
      <c r="D350" s="72">
        <f t="shared" ref="D350:G350" si="68">SUM(D351)</f>
        <v>14.99</v>
      </c>
      <c r="E350" s="72">
        <f t="shared" si="68"/>
        <v>7.99</v>
      </c>
      <c r="F350" s="72">
        <f t="shared" si="68"/>
        <v>7</v>
      </c>
      <c r="G350" s="70">
        <f t="shared" si="68"/>
        <v>139</v>
      </c>
      <c r="H350" s="72">
        <f t="shared" ref="H350:H351" si="69">E350/G350</f>
        <v>0.05748201439</v>
      </c>
    </row>
    <row r="351">
      <c r="A351" s="37" t="s">
        <v>1588</v>
      </c>
      <c r="B351" s="1"/>
      <c r="C351" s="1"/>
      <c r="D351" s="74">
        <v>14.99</v>
      </c>
      <c r="E351" s="74">
        <v>7.99</v>
      </c>
      <c r="F351" s="74">
        <f>D351-E351</f>
        <v>7</v>
      </c>
      <c r="G351" s="37">
        <v>139.0</v>
      </c>
      <c r="H351" s="74">
        <f t="shared" si="69"/>
        <v>0.05748201439</v>
      </c>
    </row>
    <row r="352">
      <c r="A352" s="7"/>
      <c r="B352" s="7"/>
      <c r="C352" s="7"/>
      <c r="D352" s="7"/>
      <c r="E352" s="7"/>
      <c r="F352" s="7"/>
      <c r="G352" s="7"/>
      <c r="H352" s="7"/>
    </row>
    <row r="353">
      <c r="A353" s="70" t="s">
        <v>569</v>
      </c>
      <c r="B353" s="70" t="s">
        <v>36</v>
      </c>
      <c r="C353" s="71">
        <f>COUNTA(A354:A358)</f>
        <v>5</v>
      </c>
      <c r="D353" s="208">
        <f t="shared" ref="D353:G353" si="70">SUM(D354:D358)</f>
        <v>81.95</v>
      </c>
      <c r="E353" s="208">
        <f t="shared" si="70"/>
        <v>81.95</v>
      </c>
      <c r="F353" s="208">
        <f t="shared" si="70"/>
        <v>0</v>
      </c>
      <c r="G353" s="71">
        <f t="shared" si="70"/>
        <v>138</v>
      </c>
      <c r="H353" s="208">
        <f t="shared" ref="H353:H358" si="71">E353/G353</f>
        <v>0.5938405797</v>
      </c>
    </row>
    <row r="354">
      <c r="A354" s="76" t="s">
        <v>1767</v>
      </c>
      <c r="B354" s="1"/>
      <c r="C354" s="1"/>
      <c r="D354" s="74">
        <v>12.99</v>
      </c>
      <c r="E354" s="74">
        <v>12.99</v>
      </c>
      <c r="F354" s="74">
        <f t="shared" ref="F354:F358" si="72">D354-E354</f>
        <v>0</v>
      </c>
      <c r="G354" s="37">
        <v>45.0</v>
      </c>
      <c r="H354" s="74">
        <f t="shared" si="71"/>
        <v>0.2886666667</v>
      </c>
    </row>
    <row r="355">
      <c r="A355" s="76" t="s">
        <v>1768</v>
      </c>
      <c r="B355" s="1"/>
      <c r="C355" s="1"/>
      <c r="D355" s="74">
        <v>4.99</v>
      </c>
      <c r="E355" s="74">
        <v>4.99</v>
      </c>
      <c r="F355" s="74">
        <f t="shared" si="72"/>
        <v>0</v>
      </c>
      <c r="G355" s="37">
        <v>30.0</v>
      </c>
      <c r="H355" s="74">
        <f t="shared" si="71"/>
        <v>0.1663333333</v>
      </c>
    </row>
    <row r="356">
      <c r="A356" s="37" t="s">
        <v>1769</v>
      </c>
      <c r="B356" s="1"/>
      <c r="C356" s="1"/>
      <c r="D356" s="74">
        <v>8.99</v>
      </c>
      <c r="E356" s="74">
        <v>8.99</v>
      </c>
      <c r="F356" s="74">
        <f t="shared" si="72"/>
        <v>0</v>
      </c>
      <c r="G356" s="37">
        <v>30.0</v>
      </c>
      <c r="H356" s="74">
        <f t="shared" si="71"/>
        <v>0.2996666667</v>
      </c>
    </row>
    <row r="357">
      <c r="A357" s="76" t="s">
        <v>1770</v>
      </c>
      <c r="B357" s="1"/>
      <c r="C357" s="1"/>
      <c r="D357" s="74">
        <v>4.99</v>
      </c>
      <c r="E357" s="74">
        <v>4.99</v>
      </c>
      <c r="F357" s="74">
        <f t="shared" si="72"/>
        <v>0</v>
      </c>
      <c r="G357" s="37">
        <v>25.0</v>
      </c>
      <c r="H357" s="74">
        <f t="shared" si="71"/>
        <v>0.1996</v>
      </c>
    </row>
    <row r="358">
      <c r="A358" s="76" t="s">
        <v>1653</v>
      </c>
      <c r="B358" s="1"/>
      <c r="C358" s="1"/>
      <c r="D358" s="74">
        <v>49.99</v>
      </c>
      <c r="E358" s="74">
        <v>49.99</v>
      </c>
      <c r="F358" s="74">
        <f t="shared" si="72"/>
        <v>0</v>
      </c>
      <c r="G358" s="37">
        <v>8.0</v>
      </c>
      <c r="H358" s="74">
        <f t="shared" si="71"/>
        <v>6.24875</v>
      </c>
    </row>
    <row r="359">
      <c r="A359" s="7"/>
      <c r="B359" s="7"/>
      <c r="C359" s="7"/>
      <c r="D359" s="7"/>
      <c r="E359" s="7"/>
      <c r="F359" s="7"/>
      <c r="G359" s="7"/>
      <c r="H359" s="7"/>
    </row>
    <row r="360">
      <c r="A360" s="70" t="s">
        <v>150</v>
      </c>
      <c r="B360" s="70" t="s">
        <v>28</v>
      </c>
      <c r="C360" s="71">
        <f>COUNTA(A361:A362)</f>
        <v>2</v>
      </c>
      <c r="D360" s="72">
        <f t="shared" ref="D360:G360" si="73">SUM(D361:D362)</f>
        <v>169.98</v>
      </c>
      <c r="E360" s="72">
        <f t="shared" si="73"/>
        <v>94.98</v>
      </c>
      <c r="F360" s="72">
        <f t="shared" si="73"/>
        <v>75</v>
      </c>
      <c r="G360" s="70">
        <f t="shared" si="73"/>
        <v>134</v>
      </c>
      <c r="H360" s="72">
        <f t="shared" ref="H360:H362" si="74">E360/G360</f>
        <v>0.7088059701</v>
      </c>
    </row>
    <row r="361">
      <c r="A361" s="82" t="s">
        <v>742</v>
      </c>
      <c r="B361" s="80"/>
      <c r="C361" s="80"/>
      <c r="D361" s="81">
        <v>69.99</v>
      </c>
      <c r="E361" s="81">
        <v>34.99</v>
      </c>
      <c r="F361" s="81">
        <f t="shared" ref="F361:F362" si="75">D361-E361</f>
        <v>35</v>
      </c>
      <c r="G361" s="203">
        <v>79.0</v>
      </c>
      <c r="H361" s="81">
        <f t="shared" si="74"/>
        <v>0.4429113924</v>
      </c>
    </row>
    <row r="362">
      <c r="A362" s="82" t="s">
        <v>748</v>
      </c>
      <c r="B362" s="80"/>
      <c r="C362" s="80"/>
      <c r="D362" s="81">
        <v>99.99</v>
      </c>
      <c r="E362" s="81">
        <v>59.99</v>
      </c>
      <c r="F362" s="81">
        <f t="shared" si="75"/>
        <v>40</v>
      </c>
      <c r="G362" s="82">
        <v>55.0</v>
      </c>
      <c r="H362" s="81">
        <f t="shared" si="74"/>
        <v>1.090727273</v>
      </c>
    </row>
    <row r="363">
      <c r="A363" s="7"/>
      <c r="B363" s="7"/>
      <c r="C363" s="7"/>
      <c r="D363" s="7"/>
      <c r="E363" s="7"/>
      <c r="F363" s="7"/>
      <c r="G363" s="7"/>
      <c r="H363" s="7"/>
    </row>
    <row r="364">
      <c r="A364" s="70" t="s">
        <v>499</v>
      </c>
      <c r="B364" s="70" t="s">
        <v>36</v>
      </c>
      <c r="C364" s="71">
        <f>COUNTA(A365:A369)</f>
        <v>5</v>
      </c>
      <c r="D364" s="208">
        <f t="shared" ref="D364:G364" si="76">SUM(D365:D369)</f>
        <v>112.95</v>
      </c>
      <c r="E364" s="208">
        <f t="shared" si="76"/>
        <v>17.46</v>
      </c>
      <c r="F364" s="208">
        <f t="shared" si="76"/>
        <v>95.49</v>
      </c>
      <c r="G364" s="71">
        <f t="shared" si="76"/>
        <v>124</v>
      </c>
      <c r="H364" s="208">
        <f t="shared" ref="H364:H369" si="77">E364/G364</f>
        <v>0.1408064516</v>
      </c>
    </row>
    <row r="365">
      <c r="A365" s="37" t="s">
        <v>1620</v>
      </c>
      <c r="B365" s="1"/>
      <c r="C365" s="1"/>
      <c r="D365" s="74">
        <v>69.99</v>
      </c>
      <c r="E365" s="74">
        <v>0.0</v>
      </c>
      <c r="F365" s="74">
        <f t="shared" ref="F365:F369" si="78">D365-E365</f>
        <v>69.99</v>
      </c>
      <c r="G365" s="37">
        <v>57.0</v>
      </c>
      <c r="H365" s="74">
        <f t="shared" si="77"/>
        <v>0</v>
      </c>
    </row>
    <row r="366">
      <c r="A366" s="37" t="s">
        <v>1544</v>
      </c>
      <c r="B366" s="1"/>
      <c r="C366" s="1"/>
      <c r="D366" s="74">
        <v>24.99</v>
      </c>
      <c r="E366" s="74">
        <v>6.99</v>
      </c>
      <c r="F366" s="74">
        <f t="shared" si="78"/>
        <v>18</v>
      </c>
      <c r="G366" s="37">
        <v>50.0</v>
      </c>
      <c r="H366" s="74">
        <f t="shared" si="77"/>
        <v>0.1398</v>
      </c>
    </row>
    <row r="367">
      <c r="A367" s="37" t="s">
        <v>1548</v>
      </c>
      <c r="B367" s="1"/>
      <c r="C367" s="1"/>
      <c r="D367" s="74">
        <v>4.99</v>
      </c>
      <c r="E367" s="74">
        <v>4.99</v>
      </c>
      <c r="F367" s="74">
        <f t="shared" si="78"/>
        <v>0</v>
      </c>
      <c r="G367" s="37">
        <v>15.0</v>
      </c>
      <c r="H367" s="74">
        <f t="shared" si="77"/>
        <v>0.3326666667</v>
      </c>
    </row>
    <row r="368">
      <c r="A368" s="37" t="s">
        <v>1433</v>
      </c>
      <c r="B368" s="1"/>
      <c r="C368" s="1"/>
      <c r="D368" s="74">
        <v>4.99</v>
      </c>
      <c r="E368" s="74">
        <v>2.49</v>
      </c>
      <c r="F368" s="74">
        <f t="shared" si="78"/>
        <v>2.5</v>
      </c>
      <c r="G368" s="37">
        <v>1.0</v>
      </c>
      <c r="H368" s="74">
        <f t="shared" si="77"/>
        <v>2.49</v>
      </c>
    </row>
    <row r="369">
      <c r="A369" s="37" t="s">
        <v>1468</v>
      </c>
      <c r="B369" s="1"/>
      <c r="C369" s="1"/>
      <c r="D369" s="74">
        <v>7.99</v>
      </c>
      <c r="E369" s="74">
        <v>2.99</v>
      </c>
      <c r="F369" s="74">
        <f t="shared" si="78"/>
        <v>5</v>
      </c>
      <c r="G369" s="37">
        <v>1.0</v>
      </c>
      <c r="H369" s="74">
        <f t="shared" si="77"/>
        <v>2.99</v>
      </c>
    </row>
    <row r="370">
      <c r="A370" s="37"/>
      <c r="B370" s="1"/>
      <c r="C370" s="1"/>
      <c r="D370" s="74"/>
      <c r="E370" s="74"/>
      <c r="F370" s="74"/>
      <c r="G370" s="37"/>
      <c r="H370" s="74"/>
    </row>
    <row r="371">
      <c r="A371" s="70" t="s">
        <v>151</v>
      </c>
      <c r="B371" s="70" t="s">
        <v>28</v>
      </c>
      <c r="C371" s="71">
        <f>COUNTA(A372:A374)</f>
        <v>3</v>
      </c>
      <c r="D371" s="208">
        <f t="shared" ref="D371:G371" si="79">SUM(D372:D374)</f>
        <v>64.97</v>
      </c>
      <c r="E371" s="208">
        <f t="shared" si="79"/>
        <v>25.48</v>
      </c>
      <c r="F371" s="208">
        <f t="shared" si="79"/>
        <v>39.49</v>
      </c>
      <c r="G371" s="71">
        <f t="shared" si="79"/>
        <v>117</v>
      </c>
      <c r="H371" s="208">
        <f t="shared" ref="H371:H374" si="80">E371/G371</f>
        <v>0.2177777778</v>
      </c>
    </row>
    <row r="372">
      <c r="A372" s="82" t="s">
        <v>688</v>
      </c>
      <c r="B372" s="1"/>
      <c r="C372" s="1"/>
      <c r="D372" s="81">
        <v>14.99</v>
      </c>
      <c r="E372" s="81">
        <v>6.0</v>
      </c>
      <c r="F372" s="81">
        <f t="shared" ref="F372:F374" si="81">D372-E372</f>
        <v>8.99</v>
      </c>
      <c r="G372" s="82">
        <v>50.0</v>
      </c>
      <c r="H372" s="81">
        <f t="shared" si="80"/>
        <v>0.12</v>
      </c>
    </row>
    <row r="373">
      <c r="A373" s="82" t="s">
        <v>703</v>
      </c>
      <c r="B373" s="1"/>
      <c r="C373" s="1"/>
      <c r="D373" s="81">
        <v>29.99</v>
      </c>
      <c r="E373" s="81">
        <v>4.49</v>
      </c>
      <c r="F373" s="81">
        <f t="shared" si="81"/>
        <v>25.5</v>
      </c>
      <c r="G373" s="82">
        <v>42.0</v>
      </c>
      <c r="H373" s="81">
        <f t="shared" si="80"/>
        <v>0.1069047619</v>
      </c>
    </row>
    <row r="374">
      <c r="A374" s="82" t="s">
        <v>704</v>
      </c>
      <c r="B374" s="1"/>
      <c r="C374" s="1"/>
      <c r="D374" s="81">
        <v>19.99</v>
      </c>
      <c r="E374" s="81">
        <v>14.99</v>
      </c>
      <c r="F374" s="81">
        <f t="shared" si="81"/>
        <v>5</v>
      </c>
      <c r="G374" s="82">
        <v>25.0</v>
      </c>
      <c r="H374" s="81">
        <f t="shared" si="80"/>
        <v>0.5996</v>
      </c>
    </row>
    <row r="375">
      <c r="A375" s="7"/>
      <c r="B375" s="7"/>
      <c r="C375" s="7"/>
      <c r="D375" s="7"/>
      <c r="E375" s="7"/>
      <c r="F375" s="7"/>
      <c r="G375" s="7"/>
      <c r="H375" s="7"/>
    </row>
    <row r="376">
      <c r="A376" s="70" t="s">
        <v>587</v>
      </c>
      <c r="B376" s="70" t="s">
        <v>36</v>
      </c>
      <c r="C376" s="71">
        <f>COUNTA(A377:A379)</f>
        <v>3</v>
      </c>
      <c r="D376" s="208">
        <f t="shared" ref="D376:G376" si="82">SUM(D377:D379)</f>
        <v>128.96</v>
      </c>
      <c r="E376" s="208">
        <f t="shared" si="82"/>
        <v>58.98</v>
      </c>
      <c r="F376" s="208">
        <f t="shared" si="82"/>
        <v>69.98</v>
      </c>
      <c r="G376" s="71">
        <f t="shared" si="82"/>
        <v>113</v>
      </c>
      <c r="H376" s="208">
        <f t="shared" ref="H376:H379" si="83">E376/G376</f>
        <v>0.5219469027</v>
      </c>
    </row>
    <row r="377">
      <c r="A377" s="37" t="s">
        <v>1611</v>
      </c>
      <c r="B377" s="1"/>
      <c r="C377" s="1"/>
      <c r="D377" s="74">
        <v>69.99</v>
      </c>
      <c r="E377" s="74">
        <v>34.99</v>
      </c>
      <c r="F377" s="74">
        <f t="shared" ref="F377:F379" si="84">D377-E377</f>
        <v>35</v>
      </c>
      <c r="G377" s="37">
        <v>62.0</v>
      </c>
      <c r="H377" s="74">
        <f t="shared" si="83"/>
        <v>0.5643548387</v>
      </c>
    </row>
    <row r="378">
      <c r="A378" s="37" t="s">
        <v>1490</v>
      </c>
      <c r="B378" s="1"/>
      <c r="C378" s="1"/>
      <c r="D378" s="74">
        <v>44.98</v>
      </c>
      <c r="E378" s="74">
        <v>18.0</v>
      </c>
      <c r="F378" s="74">
        <f t="shared" si="84"/>
        <v>26.98</v>
      </c>
      <c r="G378" s="37">
        <v>50.0</v>
      </c>
      <c r="H378" s="74">
        <f t="shared" si="83"/>
        <v>0.36</v>
      </c>
    </row>
    <row r="379">
      <c r="A379" s="37" t="s">
        <v>1448</v>
      </c>
      <c r="B379" s="1"/>
      <c r="C379" s="1"/>
      <c r="D379" s="74">
        <v>13.99</v>
      </c>
      <c r="E379" s="74">
        <v>5.99</v>
      </c>
      <c r="F379" s="74">
        <f t="shared" si="84"/>
        <v>8</v>
      </c>
      <c r="G379" s="37">
        <v>1.0</v>
      </c>
      <c r="H379" s="74">
        <f t="shared" si="83"/>
        <v>5.99</v>
      </c>
    </row>
    <row r="380">
      <c r="A380" s="37"/>
      <c r="B380" s="1"/>
      <c r="C380" s="1"/>
      <c r="D380" s="74"/>
      <c r="E380" s="74"/>
      <c r="F380" s="74"/>
      <c r="G380" s="37"/>
      <c r="H380" s="74"/>
    </row>
    <row r="381">
      <c r="A381" s="70" t="s">
        <v>511</v>
      </c>
      <c r="B381" s="70" t="s">
        <v>36</v>
      </c>
      <c r="C381" s="70">
        <f>COUNTA(A382:A388)</f>
        <v>7</v>
      </c>
      <c r="D381" s="208">
        <f t="shared" ref="D381:G381" si="85">SUM(D382:D388)</f>
        <v>91.93</v>
      </c>
      <c r="E381" s="208">
        <f t="shared" si="85"/>
        <v>36.47</v>
      </c>
      <c r="F381" s="208">
        <f t="shared" si="85"/>
        <v>55.46</v>
      </c>
      <c r="G381" s="71">
        <f t="shared" si="85"/>
        <v>102</v>
      </c>
      <c r="H381" s="208">
        <f t="shared" ref="H381:H388" si="86">E381/G381</f>
        <v>0.3575490196</v>
      </c>
    </row>
    <row r="382">
      <c r="A382" s="82" t="s">
        <v>1587</v>
      </c>
      <c r="B382" s="80"/>
      <c r="C382" s="80"/>
      <c r="D382" s="81">
        <v>29.99</v>
      </c>
      <c r="E382" s="81">
        <v>14.99</v>
      </c>
      <c r="F382" s="81">
        <f t="shared" ref="F382:F388" si="87">D382-E382</f>
        <v>15</v>
      </c>
      <c r="G382" s="82">
        <v>52.0</v>
      </c>
      <c r="H382" s="81">
        <f t="shared" si="86"/>
        <v>0.2882692308</v>
      </c>
    </row>
    <row r="383">
      <c r="A383" s="82" t="s">
        <v>1524</v>
      </c>
      <c r="B383" s="80"/>
      <c r="C383" s="80"/>
      <c r="D383" s="81">
        <v>24.99</v>
      </c>
      <c r="E383" s="81">
        <v>5.0</v>
      </c>
      <c r="F383" s="81">
        <f t="shared" si="87"/>
        <v>19.99</v>
      </c>
      <c r="G383" s="82">
        <v>45.0</v>
      </c>
      <c r="H383" s="81">
        <f t="shared" si="86"/>
        <v>0.1111111111</v>
      </c>
    </row>
    <row r="384">
      <c r="A384" s="82" t="s">
        <v>1423</v>
      </c>
      <c r="B384" s="80"/>
      <c r="C384" s="80"/>
      <c r="D384" s="81">
        <v>4.99</v>
      </c>
      <c r="E384" s="81">
        <v>2.5</v>
      </c>
      <c r="F384" s="81">
        <f t="shared" si="87"/>
        <v>2.49</v>
      </c>
      <c r="G384" s="82">
        <v>1.0</v>
      </c>
      <c r="H384" s="81">
        <f t="shared" si="86"/>
        <v>2.5</v>
      </c>
    </row>
    <row r="385">
      <c r="A385" s="203" t="s">
        <v>1428</v>
      </c>
      <c r="B385" s="80"/>
      <c r="C385" s="80"/>
      <c r="D385" s="81">
        <v>5.99</v>
      </c>
      <c r="E385" s="81">
        <v>3.0</v>
      </c>
      <c r="F385" s="81">
        <f t="shared" si="87"/>
        <v>2.99</v>
      </c>
      <c r="G385" s="82">
        <v>1.0</v>
      </c>
      <c r="H385" s="81">
        <f t="shared" si="86"/>
        <v>3</v>
      </c>
    </row>
    <row r="386">
      <c r="A386" s="203" t="s">
        <v>1432</v>
      </c>
      <c r="B386" s="80"/>
      <c r="C386" s="80"/>
      <c r="D386" s="81">
        <v>5.99</v>
      </c>
      <c r="E386" s="81">
        <v>3.0</v>
      </c>
      <c r="F386" s="81">
        <f t="shared" si="87"/>
        <v>2.99</v>
      </c>
      <c r="G386" s="82">
        <v>1.0</v>
      </c>
      <c r="H386" s="81">
        <f t="shared" si="86"/>
        <v>3</v>
      </c>
    </row>
    <row r="387">
      <c r="A387" s="82" t="s">
        <v>1460</v>
      </c>
      <c r="B387" s="80"/>
      <c r="C387" s="80"/>
      <c r="D387" s="81">
        <v>9.99</v>
      </c>
      <c r="E387" s="81">
        <v>3.99</v>
      </c>
      <c r="F387" s="81">
        <f t="shared" si="87"/>
        <v>6</v>
      </c>
      <c r="G387" s="82">
        <v>1.0</v>
      </c>
      <c r="H387" s="81">
        <f t="shared" si="86"/>
        <v>3.99</v>
      </c>
    </row>
    <row r="388">
      <c r="A388" s="82" t="s">
        <v>1463</v>
      </c>
      <c r="B388" s="80"/>
      <c r="C388" s="80"/>
      <c r="D388" s="81">
        <v>9.99</v>
      </c>
      <c r="E388" s="81">
        <v>3.99</v>
      </c>
      <c r="F388" s="81">
        <f t="shared" si="87"/>
        <v>6</v>
      </c>
      <c r="G388" s="82">
        <v>1.0</v>
      </c>
      <c r="H388" s="81">
        <f t="shared" si="86"/>
        <v>3.99</v>
      </c>
    </row>
    <row r="389">
      <c r="A389" s="7"/>
      <c r="B389" s="7"/>
      <c r="C389" s="7"/>
      <c r="D389" s="7"/>
      <c r="E389" s="7"/>
      <c r="F389" s="7"/>
      <c r="G389" s="7"/>
      <c r="H389" s="7"/>
    </row>
    <row r="390">
      <c r="A390" s="70" t="s">
        <v>497</v>
      </c>
      <c r="B390" s="70" t="s">
        <v>36</v>
      </c>
      <c r="C390" s="71">
        <f>COUNTA(A391)</f>
        <v>1</v>
      </c>
      <c r="D390" s="83">
        <f t="shared" ref="D390:G390" si="88">SUM(D391)</f>
        <v>84.99</v>
      </c>
      <c r="E390" s="83">
        <f t="shared" si="88"/>
        <v>0</v>
      </c>
      <c r="F390" s="72">
        <f t="shared" si="88"/>
        <v>84.99</v>
      </c>
      <c r="G390" s="70">
        <f t="shared" si="88"/>
        <v>93</v>
      </c>
      <c r="H390" s="83">
        <f t="shared" ref="H390:H391" si="89">E390/G390</f>
        <v>0</v>
      </c>
    </row>
    <row r="391">
      <c r="A391" s="37" t="s">
        <v>1707</v>
      </c>
      <c r="B391" s="1"/>
      <c r="C391" s="1"/>
      <c r="D391" s="499">
        <v>84.99</v>
      </c>
      <c r="E391" s="499">
        <v>0.0</v>
      </c>
      <c r="F391" s="74">
        <f>D391-E391</f>
        <v>84.99</v>
      </c>
      <c r="G391" s="37">
        <v>93.0</v>
      </c>
      <c r="H391" s="74">
        <f t="shared" si="89"/>
        <v>0</v>
      </c>
    </row>
    <row r="392">
      <c r="A392" s="7"/>
      <c r="B392" s="7"/>
      <c r="C392" s="7"/>
      <c r="D392" s="7"/>
      <c r="E392" s="7"/>
      <c r="F392" s="7"/>
      <c r="G392" s="7"/>
      <c r="H392" s="7"/>
    </row>
    <row r="393">
      <c r="A393" s="70" t="s">
        <v>406</v>
      </c>
      <c r="B393" s="70" t="s">
        <v>405</v>
      </c>
      <c r="C393" s="71">
        <f>COUNTA(A394:A395)</f>
        <v>2</v>
      </c>
      <c r="D393" s="72">
        <f t="shared" ref="D393:G393" si="90">SUM(D394:D395)</f>
        <v>124.97</v>
      </c>
      <c r="E393" s="72">
        <f t="shared" si="90"/>
        <v>58.47</v>
      </c>
      <c r="F393" s="72">
        <f t="shared" si="90"/>
        <v>66.5</v>
      </c>
      <c r="G393" s="70">
        <f t="shared" si="90"/>
        <v>93</v>
      </c>
      <c r="H393" s="72">
        <f t="shared" ref="H393:H395" si="91">E393/G393</f>
        <v>0.6287096774</v>
      </c>
    </row>
    <row r="394">
      <c r="A394" s="37" t="s">
        <v>1323</v>
      </c>
      <c r="B394" s="1"/>
      <c r="C394" s="1"/>
      <c r="D394" s="74">
        <v>49.99</v>
      </c>
      <c r="E394" s="74">
        <v>33.49</v>
      </c>
      <c r="F394" s="74">
        <f t="shared" ref="F394:F395" si="92">D394-E394</f>
        <v>16.5</v>
      </c>
      <c r="G394" s="37">
        <v>83.0</v>
      </c>
      <c r="H394" s="74">
        <f t="shared" si="91"/>
        <v>0.4034939759</v>
      </c>
    </row>
    <row r="395">
      <c r="A395" s="37" t="s">
        <v>1317</v>
      </c>
      <c r="B395" s="1"/>
      <c r="C395" s="1"/>
      <c r="D395" s="74">
        <v>74.98</v>
      </c>
      <c r="E395" s="74">
        <v>24.98</v>
      </c>
      <c r="F395" s="74">
        <f t="shared" si="92"/>
        <v>50</v>
      </c>
      <c r="G395" s="37">
        <v>10.0</v>
      </c>
      <c r="H395" s="74">
        <f t="shared" si="91"/>
        <v>2.498</v>
      </c>
    </row>
    <row r="396">
      <c r="A396" s="500"/>
      <c r="B396" s="501"/>
      <c r="C396" s="500"/>
      <c r="D396" s="500"/>
      <c r="E396" s="500"/>
      <c r="F396" s="500"/>
      <c r="G396" s="500"/>
      <c r="H396" s="500"/>
    </row>
    <row r="397">
      <c r="A397" s="70" t="s">
        <v>204</v>
      </c>
      <c r="B397" s="70" t="s">
        <v>41</v>
      </c>
      <c r="C397" s="71">
        <f>COUNTA(A398:A402)</f>
        <v>5</v>
      </c>
      <c r="D397" s="208">
        <f t="shared" ref="D397:G397" si="93">SUM(D398:D402)</f>
        <v>77.94</v>
      </c>
      <c r="E397" s="208">
        <f t="shared" si="93"/>
        <v>38.36</v>
      </c>
      <c r="F397" s="208">
        <f t="shared" si="93"/>
        <v>39.58</v>
      </c>
      <c r="G397" s="71">
        <f t="shared" si="93"/>
        <v>92</v>
      </c>
      <c r="H397" s="208">
        <f t="shared" ref="H397:H402" si="94">E397/G397</f>
        <v>0.4169565217</v>
      </c>
    </row>
    <row r="398">
      <c r="A398" s="37" t="s">
        <v>939</v>
      </c>
      <c r="B398" s="1"/>
      <c r="C398" s="1"/>
      <c r="D398" s="74">
        <v>32.98</v>
      </c>
      <c r="E398" s="74">
        <v>2.99</v>
      </c>
      <c r="F398" s="74">
        <f t="shared" ref="F398:F402" si="95">D398-E398</f>
        <v>29.99</v>
      </c>
      <c r="G398" s="37">
        <v>76.0</v>
      </c>
      <c r="H398" s="74">
        <f t="shared" si="94"/>
        <v>0.03934210526</v>
      </c>
    </row>
    <row r="399">
      <c r="A399" s="37" t="s">
        <v>869</v>
      </c>
      <c r="B399" s="1"/>
      <c r="C399" s="1"/>
      <c r="D399" s="74">
        <v>4.99</v>
      </c>
      <c r="E399" s="74">
        <v>4.99</v>
      </c>
      <c r="F399" s="74">
        <f t="shared" si="95"/>
        <v>0</v>
      </c>
      <c r="G399" s="37">
        <v>5.0</v>
      </c>
      <c r="H399" s="74">
        <f t="shared" si="94"/>
        <v>0.998</v>
      </c>
    </row>
    <row r="400">
      <c r="A400" s="37" t="s">
        <v>875</v>
      </c>
      <c r="B400" s="1"/>
      <c r="C400" s="1"/>
      <c r="D400" s="74">
        <v>15.99</v>
      </c>
      <c r="E400" s="74">
        <v>6.4</v>
      </c>
      <c r="F400" s="74">
        <f t="shared" si="95"/>
        <v>9.59</v>
      </c>
      <c r="G400" s="37">
        <v>5.0</v>
      </c>
      <c r="H400" s="74">
        <f t="shared" si="94"/>
        <v>1.28</v>
      </c>
    </row>
    <row r="401">
      <c r="A401" s="37" t="s">
        <v>867</v>
      </c>
      <c r="B401" s="1"/>
      <c r="C401" s="1"/>
      <c r="D401" s="74">
        <v>7.99</v>
      </c>
      <c r="E401" s="74">
        <v>7.99</v>
      </c>
      <c r="F401" s="74">
        <f t="shared" si="95"/>
        <v>0</v>
      </c>
      <c r="G401" s="37">
        <v>5.0</v>
      </c>
      <c r="H401" s="74">
        <f t="shared" si="94"/>
        <v>1.598</v>
      </c>
    </row>
    <row r="402">
      <c r="A402" s="37" t="s">
        <v>950</v>
      </c>
      <c r="B402" s="1"/>
      <c r="C402" s="1"/>
      <c r="D402" s="74">
        <v>15.99</v>
      </c>
      <c r="E402" s="74">
        <v>15.99</v>
      </c>
      <c r="F402" s="74">
        <f t="shared" si="95"/>
        <v>0</v>
      </c>
      <c r="G402" s="37">
        <v>1.0</v>
      </c>
      <c r="H402" s="74">
        <f t="shared" si="94"/>
        <v>15.99</v>
      </c>
    </row>
    <row r="403">
      <c r="A403" s="500"/>
      <c r="B403" s="501"/>
      <c r="C403" s="500"/>
      <c r="D403" s="500"/>
      <c r="E403" s="500"/>
      <c r="F403" s="500"/>
      <c r="G403" s="500"/>
      <c r="H403" s="500"/>
    </row>
    <row r="404">
      <c r="A404" s="70" t="s">
        <v>350</v>
      </c>
      <c r="B404" s="70" t="s">
        <v>32</v>
      </c>
      <c r="C404" s="71">
        <f>COUNTA(A405:A408)</f>
        <v>4</v>
      </c>
      <c r="D404" s="208">
        <f t="shared" ref="D404:G404" si="96">SUM(D405:D408)</f>
        <v>149.96</v>
      </c>
      <c r="E404" s="208">
        <f t="shared" si="96"/>
        <v>23.98</v>
      </c>
      <c r="F404" s="208">
        <f t="shared" si="96"/>
        <v>125.98</v>
      </c>
      <c r="G404" s="71">
        <f t="shared" si="96"/>
        <v>88</v>
      </c>
      <c r="H404" s="208">
        <f t="shared" ref="H404:H408" si="97">E404/G404</f>
        <v>0.2725</v>
      </c>
    </row>
    <row r="405">
      <c r="A405" s="37" t="s">
        <v>1079</v>
      </c>
      <c r="B405" s="1"/>
      <c r="C405" s="1"/>
      <c r="D405" s="74">
        <v>14.99</v>
      </c>
      <c r="E405" s="74">
        <v>8.99</v>
      </c>
      <c r="F405" s="74">
        <f t="shared" ref="F405:F408" si="98">D405-E405</f>
        <v>6</v>
      </c>
      <c r="G405" s="37">
        <v>66.0</v>
      </c>
      <c r="H405" s="74">
        <f t="shared" si="97"/>
        <v>0.1362121212</v>
      </c>
    </row>
    <row r="406">
      <c r="A406" s="37" t="s">
        <v>1145</v>
      </c>
      <c r="B406" s="1"/>
      <c r="C406" s="1"/>
      <c r="D406" s="74">
        <v>49.99</v>
      </c>
      <c r="E406" s="74">
        <v>0.0</v>
      </c>
      <c r="F406" s="74">
        <f t="shared" si="98"/>
        <v>49.99</v>
      </c>
      <c r="G406" s="37">
        <v>18.0</v>
      </c>
      <c r="H406" s="74">
        <f t="shared" si="97"/>
        <v>0</v>
      </c>
    </row>
    <row r="407">
      <c r="A407" s="76" t="s">
        <v>1091</v>
      </c>
      <c r="B407" s="1"/>
      <c r="C407" s="1"/>
      <c r="D407" s="74">
        <v>14.99</v>
      </c>
      <c r="E407" s="74">
        <v>14.99</v>
      </c>
      <c r="F407" s="74">
        <f t="shared" si="98"/>
        <v>0</v>
      </c>
      <c r="G407" s="37">
        <v>3.0</v>
      </c>
      <c r="H407" s="74">
        <f t="shared" si="97"/>
        <v>4.996666667</v>
      </c>
    </row>
    <row r="408">
      <c r="A408" s="37" t="s">
        <v>1210</v>
      </c>
      <c r="B408" s="1"/>
      <c r="C408" s="1"/>
      <c r="D408" s="74">
        <v>69.99</v>
      </c>
      <c r="E408" s="74">
        <v>0.0</v>
      </c>
      <c r="F408" s="74">
        <f t="shared" si="98"/>
        <v>69.99</v>
      </c>
      <c r="G408" s="37">
        <v>1.0</v>
      </c>
      <c r="H408" s="74">
        <f t="shared" si="97"/>
        <v>0</v>
      </c>
    </row>
    <row r="409">
      <c r="A409" s="500"/>
      <c r="B409" s="501"/>
      <c r="C409" s="500"/>
      <c r="D409" s="500"/>
      <c r="E409" s="500"/>
      <c r="F409" s="500"/>
      <c r="G409" s="500"/>
      <c r="H409" s="500"/>
    </row>
    <row r="410">
      <c r="A410" s="70" t="s">
        <v>362</v>
      </c>
      <c r="B410" s="70" t="s">
        <v>32</v>
      </c>
      <c r="C410" s="71">
        <f>COUNTA(A411:A412)</f>
        <v>2</v>
      </c>
      <c r="D410" s="72">
        <f t="shared" ref="D410:G410" si="99">SUM(D411:D412)</f>
        <v>34.98</v>
      </c>
      <c r="E410" s="72">
        <f t="shared" si="99"/>
        <v>7.49</v>
      </c>
      <c r="F410" s="72">
        <f t="shared" si="99"/>
        <v>27.49</v>
      </c>
      <c r="G410" s="70">
        <f t="shared" si="99"/>
        <v>83</v>
      </c>
      <c r="H410" s="72">
        <f t="shared" ref="H410:H412" si="100">E410/G410</f>
        <v>0.09024096386</v>
      </c>
    </row>
    <row r="411">
      <c r="A411" s="37" t="s">
        <v>1126</v>
      </c>
      <c r="B411" s="1"/>
      <c r="C411" s="1"/>
      <c r="D411" s="74">
        <v>29.99</v>
      </c>
      <c r="E411" s="74">
        <v>5.0</v>
      </c>
      <c r="F411" s="74">
        <f t="shared" ref="F411:F412" si="101">D411-E411</f>
        <v>24.99</v>
      </c>
      <c r="G411" s="37">
        <v>80.0</v>
      </c>
      <c r="H411" s="74">
        <f t="shared" si="100"/>
        <v>0.0625</v>
      </c>
    </row>
    <row r="412">
      <c r="A412" s="37" t="s">
        <v>1052</v>
      </c>
      <c r="B412" s="1"/>
      <c r="C412" s="1"/>
      <c r="D412" s="74">
        <v>4.99</v>
      </c>
      <c r="E412" s="74">
        <v>2.49</v>
      </c>
      <c r="F412" s="74">
        <f t="shared" si="101"/>
        <v>2.5</v>
      </c>
      <c r="G412" s="37">
        <v>3.0</v>
      </c>
      <c r="H412" s="74">
        <f t="shared" si="100"/>
        <v>0.83</v>
      </c>
    </row>
    <row r="413">
      <c r="A413" s="37"/>
      <c r="B413" s="1"/>
      <c r="C413" s="1"/>
      <c r="D413" s="74"/>
      <c r="E413" s="74"/>
      <c r="F413" s="74"/>
      <c r="G413" s="37"/>
      <c r="H413" s="74"/>
    </row>
    <row r="414">
      <c r="A414" s="70" t="s">
        <v>372</v>
      </c>
      <c r="B414" s="70" t="s">
        <v>32</v>
      </c>
      <c r="C414" s="71">
        <f>COUNTA(A415:A416)</f>
        <v>2</v>
      </c>
      <c r="D414" s="83">
        <f t="shared" ref="D414:G414" si="102">SUM(D415:D416)</f>
        <v>89.98</v>
      </c>
      <c r="E414" s="83">
        <f t="shared" si="102"/>
        <v>40.98</v>
      </c>
      <c r="F414" s="83">
        <f t="shared" si="102"/>
        <v>49</v>
      </c>
      <c r="G414" s="70">
        <f t="shared" si="102"/>
        <v>78</v>
      </c>
      <c r="H414" s="83">
        <f t="shared" ref="H414:H416" si="103">E414/G414</f>
        <v>0.5253846154</v>
      </c>
    </row>
    <row r="415">
      <c r="A415" s="37" t="s">
        <v>1286</v>
      </c>
      <c r="B415" s="1"/>
      <c r="C415" s="1"/>
      <c r="D415" s="499">
        <v>69.99</v>
      </c>
      <c r="E415" s="499">
        <v>34.99</v>
      </c>
      <c r="F415" s="499">
        <f t="shared" ref="F415:F416" si="104">D415-E415</f>
        <v>35</v>
      </c>
      <c r="G415" s="37">
        <v>49.0</v>
      </c>
      <c r="H415" s="74">
        <f t="shared" si="103"/>
        <v>0.7140816327</v>
      </c>
    </row>
    <row r="416">
      <c r="A416" s="37" t="s">
        <v>1153</v>
      </c>
      <c r="B416" s="1"/>
      <c r="C416" s="1"/>
      <c r="D416" s="74">
        <v>19.99</v>
      </c>
      <c r="E416" s="74">
        <v>5.99</v>
      </c>
      <c r="F416" s="74">
        <f t="shared" si="104"/>
        <v>14</v>
      </c>
      <c r="G416" s="37">
        <v>29.0</v>
      </c>
      <c r="H416" s="74">
        <f t="shared" si="103"/>
        <v>0.2065517241</v>
      </c>
    </row>
    <row r="417">
      <c r="A417" s="500"/>
      <c r="B417" s="501"/>
      <c r="C417" s="500"/>
      <c r="D417" s="500"/>
      <c r="E417" s="500"/>
      <c r="F417" s="500"/>
      <c r="G417" s="500"/>
      <c r="H417" s="500"/>
    </row>
    <row r="418">
      <c r="A418" s="70" t="s">
        <v>1613</v>
      </c>
      <c r="B418" s="70" t="s">
        <v>36</v>
      </c>
      <c r="C418" s="71">
        <f>COUNTA(A419:A422)</f>
        <v>4</v>
      </c>
      <c r="D418" s="208">
        <f t="shared" ref="D418:G418" si="105">SUM(D419:D422)</f>
        <v>109.98</v>
      </c>
      <c r="E418" s="208">
        <f t="shared" si="105"/>
        <v>39.99</v>
      </c>
      <c r="F418" s="208">
        <f t="shared" si="105"/>
        <v>69.99</v>
      </c>
      <c r="G418" s="71">
        <f t="shared" si="105"/>
        <v>77</v>
      </c>
      <c r="H418" s="208">
        <f t="shared" ref="H418:H422" si="106">E418/G418</f>
        <v>0.5193506494</v>
      </c>
    </row>
    <row r="419">
      <c r="A419" s="76" t="s">
        <v>1771</v>
      </c>
      <c r="B419" s="1"/>
      <c r="C419" s="1"/>
      <c r="D419" s="74">
        <v>69.99</v>
      </c>
      <c r="E419" s="74">
        <v>0.0</v>
      </c>
      <c r="F419" s="74">
        <f t="shared" ref="F419:F422" si="107">D419-E419</f>
        <v>69.99</v>
      </c>
      <c r="G419" s="37">
        <v>46.0</v>
      </c>
      <c r="H419" s="74">
        <f t="shared" si="106"/>
        <v>0</v>
      </c>
    </row>
    <row r="420">
      <c r="A420" s="37" t="s">
        <v>1616</v>
      </c>
      <c r="B420" s="1"/>
      <c r="C420" s="1"/>
      <c r="D420" s="74">
        <v>13.33</v>
      </c>
      <c r="E420" s="74">
        <v>13.33</v>
      </c>
      <c r="F420" s="74">
        <f t="shared" si="107"/>
        <v>0</v>
      </c>
      <c r="G420" s="37">
        <v>11.0</v>
      </c>
      <c r="H420" s="74">
        <f t="shared" si="106"/>
        <v>1.211818182</v>
      </c>
    </row>
    <row r="421">
      <c r="A421" s="37" t="s">
        <v>1614</v>
      </c>
      <c r="B421" s="1"/>
      <c r="C421" s="1"/>
      <c r="D421" s="74">
        <v>13.33</v>
      </c>
      <c r="E421" s="74">
        <v>13.33</v>
      </c>
      <c r="F421" s="74">
        <f t="shared" si="107"/>
        <v>0</v>
      </c>
      <c r="G421" s="37">
        <v>10.0</v>
      </c>
      <c r="H421" s="74">
        <f t="shared" si="106"/>
        <v>1.333</v>
      </c>
    </row>
    <row r="422">
      <c r="A422" s="37" t="s">
        <v>1615</v>
      </c>
      <c r="B422" s="1"/>
      <c r="C422" s="1"/>
      <c r="D422" s="74">
        <v>13.33</v>
      </c>
      <c r="E422" s="74">
        <v>13.33</v>
      </c>
      <c r="F422" s="74">
        <f t="shared" si="107"/>
        <v>0</v>
      </c>
      <c r="G422" s="37">
        <v>10.0</v>
      </c>
      <c r="H422" s="74">
        <f t="shared" si="106"/>
        <v>1.333</v>
      </c>
    </row>
    <row r="423">
      <c r="A423" s="37"/>
      <c r="B423" s="1"/>
      <c r="C423" s="1"/>
      <c r="D423" s="74"/>
      <c r="E423" s="74"/>
      <c r="F423" s="74"/>
      <c r="G423" s="37"/>
      <c r="H423" s="74"/>
    </row>
    <row r="424">
      <c r="A424" s="70" t="s">
        <v>591</v>
      </c>
      <c r="B424" s="70" t="s">
        <v>36</v>
      </c>
      <c r="C424" s="71">
        <f>COUNTA(A425:A429)</f>
        <v>5</v>
      </c>
      <c r="D424" s="208">
        <f t="shared" ref="D424:G424" si="108">SUM(D425:D429)</f>
        <v>144.96</v>
      </c>
      <c r="E424" s="208">
        <f t="shared" si="108"/>
        <v>17.98</v>
      </c>
      <c r="F424" s="208">
        <f t="shared" si="108"/>
        <v>126.98</v>
      </c>
      <c r="G424" s="71">
        <f t="shared" si="108"/>
        <v>76</v>
      </c>
      <c r="H424" s="208">
        <f t="shared" ref="H424:H429" si="109">E424/G424</f>
        <v>0.2365789474</v>
      </c>
    </row>
    <row r="425">
      <c r="A425" s="37" t="s">
        <v>1604</v>
      </c>
      <c r="B425" s="1"/>
      <c r="C425" s="1"/>
      <c r="D425" s="74">
        <v>19.99</v>
      </c>
      <c r="E425" s="74">
        <v>0.0</v>
      </c>
      <c r="F425" s="74">
        <f t="shared" ref="F425:F429" si="110">D425-E425</f>
        <v>19.99</v>
      </c>
      <c r="G425" s="37">
        <v>44.0</v>
      </c>
      <c r="H425" s="74">
        <f t="shared" si="109"/>
        <v>0</v>
      </c>
    </row>
    <row r="426">
      <c r="A426" s="76" t="s">
        <v>1453</v>
      </c>
      <c r="B426" s="1"/>
      <c r="C426" s="1"/>
      <c r="D426" s="74">
        <v>12.99</v>
      </c>
      <c r="E426" s="74">
        <v>4.99</v>
      </c>
      <c r="F426" s="74">
        <f t="shared" si="110"/>
        <v>8</v>
      </c>
      <c r="G426" s="37">
        <v>25.0</v>
      </c>
      <c r="H426" s="74">
        <f t="shared" si="109"/>
        <v>0.1996</v>
      </c>
    </row>
    <row r="427">
      <c r="A427" s="37" t="s">
        <v>1462</v>
      </c>
      <c r="B427" s="1"/>
      <c r="C427" s="1"/>
      <c r="D427" s="74">
        <v>12.0</v>
      </c>
      <c r="E427" s="74">
        <v>3.0</v>
      </c>
      <c r="F427" s="74">
        <f t="shared" si="110"/>
        <v>9</v>
      </c>
      <c r="G427" s="37">
        <v>5.0</v>
      </c>
      <c r="H427" s="74">
        <f t="shared" si="109"/>
        <v>0.6</v>
      </c>
    </row>
    <row r="428">
      <c r="A428" s="37" t="s">
        <v>1743</v>
      </c>
      <c r="B428" s="1"/>
      <c r="C428" s="1"/>
      <c r="D428" s="499">
        <v>79.99</v>
      </c>
      <c r="E428" s="499">
        <v>0.0</v>
      </c>
      <c r="F428" s="499">
        <f t="shared" si="110"/>
        <v>79.99</v>
      </c>
      <c r="G428" s="37">
        <v>1.0</v>
      </c>
      <c r="H428" s="499">
        <f t="shared" si="109"/>
        <v>0</v>
      </c>
    </row>
    <row r="429">
      <c r="A429" s="37" t="s">
        <v>1488</v>
      </c>
      <c r="B429" s="1"/>
      <c r="C429" s="1"/>
      <c r="D429" s="74">
        <v>19.99</v>
      </c>
      <c r="E429" s="74">
        <v>9.99</v>
      </c>
      <c r="F429" s="74">
        <f t="shared" si="110"/>
        <v>10</v>
      </c>
      <c r="G429" s="37">
        <v>1.0</v>
      </c>
      <c r="H429" s="74">
        <f t="shared" si="109"/>
        <v>9.99</v>
      </c>
    </row>
    <row r="430">
      <c r="A430" s="500"/>
      <c r="B430" s="501"/>
      <c r="C430" s="500"/>
      <c r="D430" s="500"/>
      <c r="E430" s="500"/>
      <c r="F430" s="500"/>
      <c r="G430" s="500"/>
      <c r="H430" s="500"/>
    </row>
    <row r="431">
      <c r="A431" s="70" t="s">
        <v>243</v>
      </c>
      <c r="B431" s="72" t="s">
        <v>41</v>
      </c>
      <c r="C431" s="71">
        <f>COUNTA(A432:A434)</f>
        <v>3</v>
      </c>
      <c r="D431" s="208">
        <f t="shared" ref="D431:G431" si="111">SUM(D432:D434)</f>
        <v>89.97</v>
      </c>
      <c r="E431" s="208">
        <f t="shared" si="111"/>
        <v>48.97</v>
      </c>
      <c r="F431" s="208">
        <f t="shared" si="111"/>
        <v>41</v>
      </c>
      <c r="G431" s="71">
        <f t="shared" si="111"/>
        <v>72</v>
      </c>
      <c r="H431" s="208">
        <f t="shared" ref="H431:H434" si="112">E431/G431</f>
        <v>0.6801388889</v>
      </c>
    </row>
    <row r="432">
      <c r="A432" s="37" t="s">
        <v>892</v>
      </c>
      <c r="B432" s="1"/>
      <c r="C432" s="1"/>
      <c r="D432" s="78">
        <v>59.99</v>
      </c>
      <c r="E432" s="74">
        <v>34.99</v>
      </c>
      <c r="F432" s="74">
        <f t="shared" ref="F432:F434" si="113">D432-E432</f>
        <v>25</v>
      </c>
      <c r="G432" s="37">
        <v>70.0</v>
      </c>
      <c r="H432" s="74">
        <f t="shared" si="112"/>
        <v>0.4998571429</v>
      </c>
    </row>
    <row r="433">
      <c r="A433" s="37" t="s">
        <v>947</v>
      </c>
      <c r="B433" s="1"/>
      <c r="C433" s="1"/>
      <c r="D433" s="74">
        <v>9.99</v>
      </c>
      <c r="E433" s="74">
        <v>3.99</v>
      </c>
      <c r="F433" s="74">
        <f t="shared" si="113"/>
        <v>6</v>
      </c>
      <c r="G433" s="37">
        <v>1.0</v>
      </c>
      <c r="H433" s="74">
        <f t="shared" si="112"/>
        <v>3.99</v>
      </c>
    </row>
    <row r="434">
      <c r="A434" s="37" t="s">
        <v>948</v>
      </c>
      <c r="B434" s="1"/>
      <c r="C434" s="1"/>
      <c r="D434" s="74">
        <v>19.99</v>
      </c>
      <c r="E434" s="74">
        <v>9.99</v>
      </c>
      <c r="F434" s="74">
        <f t="shared" si="113"/>
        <v>10</v>
      </c>
      <c r="G434" s="37">
        <v>1.0</v>
      </c>
      <c r="H434" s="74">
        <f t="shared" si="112"/>
        <v>9.99</v>
      </c>
    </row>
    <row r="435">
      <c r="A435" s="500"/>
      <c r="B435" s="501"/>
      <c r="C435" s="500"/>
      <c r="D435" s="500"/>
      <c r="E435" s="500"/>
      <c r="F435" s="500"/>
      <c r="G435" s="500"/>
      <c r="H435" s="500"/>
    </row>
    <row r="436">
      <c r="A436" s="70" t="s">
        <v>335</v>
      </c>
      <c r="B436" s="70" t="s">
        <v>32</v>
      </c>
      <c r="C436" s="70">
        <f>COUNTA(A437:A450)</f>
        <v>14</v>
      </c>
      <c r="D436" s="208">
        <f t="shared" ref="D436:G436" si="114">SUM(D437:D450)</f>
        <v>464.87</v>
      </c>
      <c r="E436" s="208">
        <f t="shared" si="114"/>
        <v>288.39</v>
      </c>
      <c r="F436" s="208">
        <f t="shared" si="114"/>
        <v>176.48</v>
      </c>
      <c r="G436" s="71">
        <f t="shared" si="114"/>
        <v>72</v>
      </c>
      <c r="H436" s="208">
        <f t="shared" ref="H436:H437" si="115">E436/G436</f>
        <v>4.005416667</v>
      </c>
    </row>
    <row r="437">
      <c r="A437" s="82" t="s">
        <v>1051</v>
      </c>
      <c r="B437" s="80"/>
      <c r="C437" s="80"/>
      <c r="D437" s="81">
        <v>4.99</v>
      </c>
      <c r="E437" s="81">
        <v>4.99</v>
      </c>
      <c r="F437" s="81">
        <f t="shared" ref="F437:F450" si="116">D437-E437</f>
        <v>0</v>
      </c>
      <c r="G437" s="82">
        <v>15.0</v>
      </c>
      <c r="H437" s="81">
        <f t="shared" si="115"/>
        <v>0.3326666667</v>
      </c>
    </row>
    <row r="438">
      <c r="A438" s="82" t="s">
        <v>1287</v>
      </c>
      <c r="B438" s="80"/>
      <c r="C438" s="80"/>
      <c r="D438" s="510">
        <v>79.99</v>
      </c>
      <c r="E438" s="510">
        <v>39.99</v>
      </c>
      <c r="F438" s="510">
        <f t="shared" si="116"/>
        <v>40</v>
      </c>
      <c r="G438" s="203">
        <v>14.0</v>
      </c>
      <c r="H438" s="508">
        <v>3.33</v>
      </c>
    </row>
    <row r="439">
      <c r="A439" s="203" t="s">
        <v>1250</v>
      </c>
      <c r="B439" s="80"/>
      <c r="C439" s="80"/>
      <c r="D439" s="81">
        <v>29.99</v>
      </c>
      <c r="E439" s="81">
        <v>20.99</v>
      </c>
      <c r="F439" s="81">
        <f t="shared" si="116"/>
        <v>9</v>
      </c>
      <c r="G439" s="82">
        <v>7.0</v>
      </c>
      <c r="H439" s="81">
        <f t="shared" ref="H439:H450" si="117">E439/G439</f>
        <v>2.998571429</v>
      </c>
    </row>
    <row r="440">
      <c r="A440" s="203" t="s">
        <v>1772</v>
      </c>
      <c r="B440" s="80"/>
      <c r="C440" s="80"/>
      <c r="D440" s="81">
        <v>24.99</v>
      </c>
      <c r="E440" s="81">
        <v>14.99</v>
      </c>
      <c r="F440" s="81">
        <f t="shared" si="116"/>
        <v>10</v>
      </c>
      <c r="G440" s="82">
        <v>6.0</v>
      </c>
      <c r="H440" s="81">
        <f t="shared" si="117"/>
        <v>2.498333333</v>
      </c>
    </row>
    <row r="441">
      <c r="A441" s="82" t="s">
        <v>1147</v>
      </c>
      <c r="B441" s="80"/>
      <c r="C441" s="80"/>
      <c r="D441" s="81">
        <v>0.0</v>
      </c>
      <c r="E441" s="81">
        <v>0.0</v>
      </c>
      <c r="F441" s="81">
        <f t="shared" si="116"/>
        <v>0</v>
      </c>
      <c r="G441" s="82">
        <v>5.0</v>
      </c>
      <c r="H441" s="81">
        <f t="shared" si="117"/>
        <v>0</v>
      </c>
    </row>
    <row r="442">
      <c r="A442" s="82" t="s">
        <v>1048</v>
      </c>
      <c r="B442" s="80"/>
      <c r="C442" s="80"/>
      <c r="D442" s="81">
        <v>4.99</v>
      </c>
      <c r="E442" s="81">
        <v>4.99</v>
      </c>
      <c r="F442" s="81">
        <f t="shared" si="116"/>
        <v>0</v>
      </c>
      <c r="G442" s="82">
        <v>5.0</v>
      </c>
      <c r="H442" s="81">
        <f t="shared" si="117"/>
        <v>0.998</v>
      </c>
    </row>
    <row r="443">
      <c r="A443" s="82" t="s">
        <v>1163</v>
      </c>
      <c r="B443" s="80"/>
      <c r="C443" s="80"/>
      <c r="D443" s="81">
        <v>19.99</v>
      </c>
      <c r="E443" s="81">
        <v>19.99</v>
      </c>
      <c r="F443" s="81">
        <f t="shared" si="116"/>
        <v>0</v>
      </c>
      <c r="G443" s="82">
        <v>5.0</v>
      </c>
      <c r="H443" s="81">
        <f t="shared" si="117"/>
        <v>3.998</v>
      </c>
    </row>
    <row r="444">
      <c r="A444" s="203" t="s">
        <v>1060</v>
      </c>
      <c r="B444" s="80"/>
      <c r="C444" s="80"/>
      <c r="D444" s="81">
        <v>4.99</v>
      </c>
      <c r="E444" s="81">
        <v>2.5</v>
      </c>
      <c r="F444" s="81">
        <f t="shared" si="116"/>
        <v>2.49</v>
      </c>
      <c r="G444" s="203">
        <v>4.0</v>
      </c>
      <c r="H444" s="81">
        <f t="shared" si="117"/>
        <v>0.625</v>
      </c>
    </row>
    <row r="445">
      <c r="A445" s="82" t="s">
        <v>1103</v>
      </c>
      <c r="B445" s="80"/>
      <c r="C445" s="80"/>
      <c r="D445" s="81">
        <v>19.99</v>
      </c>
      <c r="E445" s="81">
        <v>19.99</v>
      </c>
      <c r="F445" s="81">
        <f t="shared" si="116"/>
        <v>0</v>
      </c>
      <c r="G445" s="203">
        <v>4.0</v>
      </c>
      <c r="H445" s="81">
        <f t="shared" si="117"/>
        <v>4.9975</v>
      </c>
    </row>
    <row r="446">
      <c r="A446" s="82" t="s">
        <v>1140</v>
      </c>
      <c r="B446" s="80"/>
      <c r="C446" s="80"/>
      <c r="D446" s="81">
        <v>15.0</v>
      </c>
      <c r="E446" s="81">
        <v>15.0</v>
      </c>
      <c r="F446" s="81">
        <f t="shared" si="116"/>
        <v>0</v>
      </c>
      <c r="G446" s="82">
        <v>2.0</v>
      </c>
      <c r="H446" s="81">
        <f t="shared" si="117"/>
        <v>7.5</v>
      </c>
    </row>
    <row r="447">
      <c r="A447" s="82" t="s">
        <v>1201</v>
      </c>
      <c r="B447" s="80"/>
      <c r="C447" s="80"/>
      <c r="D447" s="81">
        <v>74.98</v>
      </c>
      <c r="E447" s="81">
        <v>29.98</v>
      </c>
      <c r="F447" s="81">
        <f t="shared" si="116"/>
        <v>45</v>
      </c>
      <c r="G447" s="203">
        <v>2.0</v>
      </c>
      <c r="H447" s="81">
        <f t="shared" si="117"/>
        <v>14.99</v>
      </c>
    </row>
    <row r="448">
      <c r="A448" s="82" t="s">
        <v>1237</v>
      </c>
      <c r="B448" s="80"/>
      <c r="C448" s="80"/>
      <c r="D448" s="81">
        <v>69.99</v>
      </c>
      <c r="E448" s="81">
        <v>0.0</v>
      </c>
      <c r="F448" s="81">
        <f t="shared" si="116"/>
        <v>69.99</v>
      </c>
      <c r="G448" s="82">
        <v>1.0</v>
      </c>
      <c r="H448" s="81">
        <f t="shared" si="117"/>
        <v>0</v>
      </c>
    </row>
    <row r="449">
      <c r="A449" s="82" t="s">
        <v>1148</v>
      </c>
      <c r="B449" s="80"/>
      <c r="C449" s="80"/>
      <c r="D449" s="81">
        <v>14.99</v>
      </c>
      <c r="E449" s="81">
        <v>14.99</v>
      </c>
      <c r="F449" s="81">
        <f t="shared" si="116"/>
        <v>0</v>
      </c>
      <c r="G449" s="82">
        <v>1.0</v>
      </c>
      <c r="H449" s="81">
        <f t="shared" si="117"/>
        <v>14.99</v>
      </c>
    </row>
    <row r="450">
      <c r="A450" s="82" t="s">
        <v>1230</v>
      </c>
      <c r="B450" s="80"/>
      <c r="C450" s="80"/>
      <c r="D450" s="81">
        <v>99.99</v>
      </c>
      <c r="E450" s="81">
        <v>99.99</v>
      </c>
      <c r="F450" s="81">
        <f t="shared" si="116"/>
        <v>0</v>
      </c>
      <c r="G450" s="82">
        <v>1.0</v>
      </c>
      <c r="H450" s="81">
        <f t="shared" si="117"/>
        <v>99.99</v>
      </c>
    </row>
    <row r="451">
      <c r="A451" s="500"/>
      <c r="B451" s="501"/>
      <c r="C451" s="500"/>
      <c r="D451" s="500"/>
      <c r="E451" s="500"/>
      <c r="F451" s="500"/>
      <c r="G451" s="500"/>
      <c r="H451" s="500"/>
    </row>
    <row r="452">
      <c r="A452" s="70" t="s">
        <v>624</v>
      </c>
      <c r="B452" s="70" t="s">
        <v>36</v>
      </c>
      <c r="C452" s="71">
        <f>COUNTA(A453)</f>
        <v>1</v>
      </c>
      <c r="D452" s="72">
        <f t="shared" ref="D452:G452" si="118">SUM(D453)</f>
        <v>96.94</v>
      </c>
      <c r="E452" s="72">
        <f t="shared" si="118"/>
        <v>57.94</v>
      </c>
      <c r="F452" s="72">
        <f t="shared" si="118"/>
        <v>39</v>
      </c>
      <c r="G452" s="70">
        <f t="shared" si="118"/>
        <v>71</v>
      </c>
      <c r="H452" s="72">
        <f t="shared" ref="H452:H453" si="119">E452/G452</f>
        <v>0.816056338</v>
      </c>
    </row>
    <row r="453">
      <c r="A453" s="37" t="s">
        <v>1602</v>
      </c>
      <c r="B453" s="1"/>
      <c r="C453" s="1"/>
      <c r="D453" s="74">
        <v>96.94</v>
      </c>
      <c r="E453" s="74">
        <v>57.94</v>
      </c>
      <c r="F453" s="74">
        <f>D453-E453</f>
        <v>39</v>
      </c>
      <c r="G453" s="37">
        <v>71.0</v>
      </c>
      <c r="H453" s="74">
        <f t="shared" si="119"/>
        <v>0.816056338</v>
      </c>
    </row>
    <row r="454">
      <c r="A454" s="500"/>
      <c r="B454" s="501"/>
      <c r="C454" s="500"/>
      <c r="D454" s="500"/>
      <c r="E454" s="500"/>
      <c r="F454" s="500"/>
      <c r="G454" s="500"/>
      <c r="H454" s="500"/>
    </row>
    <row r="455">
      <c r="A455" s="70" t="s">
        <v>208</v>
      </c>
      <c r="B455" s="70" t="s">
        <v>41</v>
      </c>
      <c r="C455" s="71">
        <f>COUNTA(A456)</f>
        <v>1</v>
      </c>
      <c r="D455" s="72">
        <f t="shared" ref="D455:G455" si="120">SUM(D456)</f>
        <v>9.99</v>
      </c>
      <c r="E455" s="72">
        <f t="shared" si="120"/>
        <v>9.99</v>
      </c>
      <c r="F455" s="72">
        <f t="shared" si="120"/>
        <v>0</v>
      </c>
      <c r="G455" s="70">
        <f t="shared" si="120"/>
        <v>70</v>
      </c>
      <c r="H455" s="72">
        <f t="shared" ref="H455:H456" si="121">E455/G455</f>
        <v>0.1427142857</v>
      </c>
    </row>
    <row r="456">
      <c r="A456" s="37" t="s">
        <v>802</v>
      </c>
      <c r="B456" s="1"/>
      <c r="C456" s="1"/>
      <c r="D456" s="74">
        <v>9.99</v>
      </c>
      <c r="E456" s="74">
        <v>9.99</v>
      </c>
      <c r="F456" s="74">
        <f>D456-E456</f>
        <v>0</v>
      </c>
      <c r="G456" s="37">
        <v>70.0</v>
      </c>
      <c r="H456" s="74">
        <f t="shared" si="121"/>
        <v>0.1427142857</v>
      </c>
    </row>
    <row r="457">
      <c r="A457" s="500"/>
      <c r="B457" s="501"/>
      <c r="C457" s="500"/>
      <c r="D457" s="500"/>
      <c r="E457" s="500"/>
      <c r="F457" s="500"/>
      <c r="G457" s="500"/>
      <c r="H457" s="500"/>
    </row>
    <row r="458">
      <c r="A458" s="70" t="s">
        <v>137</v>
      </c>
      <c r="B458" s="71" t="s">
        <v>28</v>
      </c>
      <c r="C458" s="71">
        <f>COUNTA(A459:A460)</f>
        <v>2</v>
      </c>
      <c r="D458" s="72">
        <f t="shared" ref="D458:G458" si="122">SUM(D459:D460)</f>
        <v>29.98</v>
      </c>
      <c r="E458" s="72">
        <f t="shared" si="122"/>
        <v>29.98</v>
      </c>
      <c r="F458" s="72">
        <f t="shared" si="122"/>
        <v>0</v>
      </c>
      <c r="G458" s="70">
        <f t="shared" si="122"/>
        <v>70</v>
      </c>
      <c r="H458" s="72">
        <f t="shared" ref="H458:H460" si="123">E458/G458</f>
        <v>0.4282857143</v>
      </c>
    </row>
    <row r="459">
      <c r="A459" s="37" t="s">
        <v>726</v>
      </c>
      <c r="B459" s="1"/>
      <c r="C459" s="1"/>
      <c r="D459" s="74">
        <v>19.99</v>
      </c>
      <c r="E459" s="74">
        <v>19.99</v>
      </c>
      <c r="F459" s="74">
        <f t="shared" ref="F459:F460" si="124">D459-E459</f>
        <v>0</v>
      </c>
      <c r="G459" s="37">
        <v>40.0</v>
      </c>
      <c r="H459" s="74">
        <f t="shared" si="123"/>
        <v>0.49975</v>
      </c>
    </row>
    <row r="460">
      <c r="A460" s="37" t="s">
        <v>710</v>
      </c>
      <c r="B460" s="1"/>
      <c r="C460" s="1"/>
      <c r="D460" s="74">
        <v>9.99</v>
      </c>
      <c r="E460" s="74">
        <v>9.99</v>
      </c>
      <c r="F460" s="74">
        <f t="shared" si="124"/>
        <v>0</v>
      </c>
      <c r="G460" s="37">
        <v>30.0</v>
      </c>
      <c r="H460" s="74">
        <f t="shared" si="123"/>
        <v>0.333</v>
      </c>
    </row>
    <row r="461">
      <c r="A461" s="500"/>
      <c r="B461" s="501"/>
      <c r="C461" s="500"/>
      <c r="D461" s="500"/>
      <c r="E461" s="500"/>
      <c r="F461" s="500"/>
      <c r="G461" s="500"/>
      <c r="H461" s="500"/>
    </row>
    <row r="462">
      <c r="A462" s="70" t="s">
        <v>210</v>
      </c>
      <c r="B462" s="70" t="s">
        <v>41</v>
      </c>
      <c r="C462" s="71">
        <f>COUNTA(A463:A465)</f>
        <v>3</v>
      </c>
      <c r="D462" s="72">
        <f t="shared" ref="D462:G462" si="125">SUM(D463:D465)</f>
        <v>57.56</v>
      </c>
      <c r="E462" s="72">
        <f t="shared" si="125"/>
        <v>38.46</v>
      </c>
      <c r="F462" s="72">
        <f t="shared" si="125"/>
        <v>19.1</v>
      </c>
      <c r="G462" s="70">
        <f t="shared" si="125"/>
        <v>69</v>
      </c>
      <c r="H462" s="72">
        <f t="shared" ref="H462:H465" si="126">E462/G462</f>
        <v>0.5573913043</v>
      </c>
    </row>
    <row r="463">
      <c r="A463" s="37" t="s">
        <v>1723</v>
      </c>
      <c r="B463" s="1"/>
      <c r="C463" s="1"/>
      <c r="D463" s="74">
        <v>23.58</v>
      </c>
      <c r="E463" s="74">
        <v>20.98</v>
      </c>
      <c r="F463" s="74">
        <f t="shared" ref="F463:F465" si="127">D463-E463</f>
        <v>2.6</v>
      </c>
      <c r="G463" s="37">
        <v>58.0</v>
      </c>
      <c r="H463" s="74">
        <f t="shared" si="126"/>
        <v>0.3617241379</v>
      </c>
    </row>
    <row r="464">
      <c r="A464" s="37" t="s">
        <v>831</v>
      </c>
      <c r="B464" s="1"/>
      <c r="C464" s="1"/>
      <c r="D464" s="74">
        <v>3.99</v>
      </c>
      <c r="E464" s="74">
        <v>3.99</v>
      </c>
      <c r="F464" s="74">
        <f t="shared" si="127"/>
        <v>0</v>
      </c>
      <c r="G464" s="37">
        <v>10.0</v>
      </c>
      <c r="H464" s="74">
        <f t="shared" si="126"/>
        <v>0.399</v>
      </c>
    </row>
    <row r="465">
      <c r="A465" s="37" t="s">
        <v>954</v>
      </c>
      <c r="B465" s="1"/>
      <c r="C465" s="1"/>
      <c r="D465" s="74">
        <v>29.99</v>
      </c>
      <c r="E465" s="74">
        <v>13.49</v>
      </c>
      <c r="F465" s="74">
        <f t="shared" si="127"/>
        <v>16.5</v>
      </c>
      <c r="G465" s="37">
        <v>1.0</v>
      </c>
      <c r="H465" s="74">
        <f t="shared" si="126"/>
        <v>13.49</v>
      </c>
    </row>
    <row r="466">
      <c r="A466" s="37"/>
      <c r="B466" s="1"/>
      <c r="C466" s="1"/>
      <c r="D466" s="74"/>
      <c r="E466" s="74"/>
      <c r="F466" s="74"/>
      <c r="G466" s="37"/>
      <c r="H466" s="74"/>
    </row>
    <row r="467">
      <c r="A467" s="70" t="s">
        <v>343</v>
      </c>
      <c r="B467" s="70" t="s">
        <v>32</v>
      </c>
      <c r="C467" s="70">
        <f>COUNTA(A468:A473)</f>
        <v>6</v>
      </c>
      <c r="D467" s="208">
        <f t="shared" ref="D467:G467" si="128">SUM(D468:D473)</f>
        <v>274.94</v>
      </c>
      <c r="E467" s="208">
        <f t="shared" si="128"/>
        <v>142.49</v>
      </c>
      <c r="F467" s="208">
        <f t="shared" si="128"/>
        <v>132.45</v>
      </c>
      <c r="G467" s="71">
        <f t="shared" si="128"/>
        <v>69</v>
      </c>
      <c r="H467" s="208">
        <f t="shared" ref="H467:H473" si="129">E467/G467</f>
        <v>2.065072464</v>
      </c>
    </row>
    <row r="468">
      <c r="A468" s="82" t="s">
        <v>1176</v>
      </c>
      <c r="B468" s="80"/>
      <c r="C468" s="80"/>
      <c r="D468" s="81">
        <v>34.99</v>
      </c>
      <c r="E468" s="81">
        <v>18.24</v>
      </c>
      <c r="F468" s="81">
        <f t="shared" ref="F468:F473" si="130">D468-E468</f>
        <v>16.75</v>
      </c>
      <c r="G468" s="82">
        <v>38.0</v>
      </c>
      <c r="H468" s="81">
        <f t="shared" si="129"/>
        <v>0.48</v>
      </c>
    </row>
    <row r="469">
      <c r="A469" s="82" t="s">
        <v>1129</v>
      </c>
      <c r="B469" s="80"/>
      <c r="C469" s="80"/>
      <c r="D469" s="81">
        <v>39.99</v>
      </c>
      <c r="E469" s="81">
        <v>14.79</v>
      </c>
      <c r="F469" s="81">
        <f t="shared" si="130"/>
        <v>25.2</v>
      </c>
      <c r="G469" s="82">
        <v>22.0</v>
      </c>
      <c r="H469" s="81">
        <f t="shared" si="129"/>
        <v>0.6722727273</v>
      </c>
    </row>
    <row r="470">
      <c r="A470" s="82" t="s">
        <v>1235</v>
      </c>
      <c r="B470" s="80"/>
      <c r="C470" s="80"/>
      <c r="D470" s="81">
        <v>69.99</v>
      </c>
      <c r="E470" s="81">
        <v>45.49</v>
      </c>
      <c r="F470" s="81">
        <f t="shared" si="130"/>
        <v>24.5</v>
      </c>
      <c r="G470" s="82">
        <v>5.0</v>
      </c>
      <c r="H470" s="81">
        <f t="shared" si="129"/>
        <v>9.098</v>
      </c>
    </row>
    <row r="471">
      <c r="A471" s="82" t="s">
        <v>1151</v>
      </c>
      <c r="B471" s="80"/>
      <c r="C471" s="80"/>
      <c r="D471" s="81">
        <v>19.99</v>
      </c>
      <c r="E471" s="81">
        <v>9.99</v>
      </c>
      <c r="F471" s="81">
        <f t="shared" si="130"/>
        <v>10</v>
      </c>
      <c r="G471" s="203">
        <v>2.0</v>
      </c>
      <c r="H471" s="81">
        <f t="shared" si="129"/>
        <v>4.995</v>
      </c>
    </row>
    <row r="472">
      <c r="A472" s="82" t="s">
        <v>1185</v>
      </c>
      <c r="B472" s="80"/>
      <c r="C472" s="80"/>
      <c r="D472" s="81">
        <v>49.99</v>
      </c>
      <c r="E472" s="81">
        <v>11.99</v>
      </c>
      <c r="F472" s="81">
        <f t="shared" si="130"/>
        <v>38</v>
      </c>
      <c r="G472" s="82">
        <v>1.0</v>
      </c>
      <c r="H472" s="81">
        <f t="shared" si="129"/>
        <v>11.99</v>
      </c>
    </row>
    <row r="473">
      <c r="A473" s="203" t="s">
        <v>1258</v>
      </c>
      <c r="B473" s="80"/>
      <c r="C473" s="80"/>
      <c r="D473" s="81">
        <v>59.99</v>
      </c>
      <c r="E473" s="81">
        <v>41.99</v>
      </c>
      <c r="F473" s="81">
        <f t="shared" si="130"/>
        <v>18</v>
      </c>
      <c r="G473" s="82">
        <v>1.0</v>
      </c>
      <c r="H473" s="81">
        <f t="shared" si="129"/>
        <v>41.99</v>
      </c>
    </row>
    <row r="474">
      <c r="A474" s="500"/>
      <c r="B474" s="501"/>
      <c r="C474" s="500"/>
      <c r="D474" s="500"/>
      <c r="E474" s="500"/>
      <c r="F474" s="500"/>
      <c r="G474" s="500"/>
      <c r="H474" s="500"/>
    </row>
    <row r="475">
      <c r="A475" s="70" t="s">
        <v>579</v>
      </c>
      <c r="B475" s="70" t="s">
        <v>36</v>
      </c>
      <c r="C475" s="71">
        <f>COUNTA(A476)</f>
        <v>1</v>
      </c>
      <c r="D475" s="72">
        <f t="shared" ref="D475:G475" si="131">SUM(D476)</f>
        <v>39.99</v>
      </c>
      <c r="E475" s="72">
        <f t="shared" si="131"/>
        <v>24.99</v>
      </c>
      <c r="F475" s="72">
        <f t="shared" si="131"/>
        <v>15</v>
      </c>
      <c r="G475" s="70">
        <f t="shared" si="131"/>
        <v>65</v>
      </c>
      <c r="H475" s="72">
        <f t="shared" ref="H475:H476" si="132">E475/G475</f>
        <v>0.3844615385</v>
      </c>
    </row>
    <row r="476">
      <c r="A476" s="37" t="s">
        <v>1624</v>
      </c>
      <c r="B476" s="1"/>
      <c r="C476" s="1"/>
      <c r="D476" s="74">
        <v>39.99</v>
      </c>
      <c r="E476" s="74">
        <v>24.99</v>
      </c>
      <c r="F476" s="74">
        <f>D476-E476</f>
        <v>15</v>
      </c>
      <c r="G476" s="37">
        <v>65.0</v>
      </c>
      <c r="H476" s="74">
        <f t="shared" si="132"/>
        <v>0.3844615385</v>
      </c>
    </row>
    <row r="477">
      <c r="A477" s="500"/>
      <c r="B477" s="501"/>
      <c r="C477" s="500"/>
      <c r="D477" s="500"/>
      <c r="E477" s="500"/>
      <c r="F477" s="500"/>
      <c r="G477" s="500"/>
      <c r="H477" s="500"/>
    </row>
    <row r="478">
      <c r="A478" s="119" t="s">
        <v>75</v>
      </c>
      <c r="B478" s="119" t="s">
        <v>76</v>
      </c>
      <c r="C478" s="518">
        <f>COUNTA(A479)</f>
        <v>1</v>
      </c>
      <c r="D478" s="121">
        <f t="shared" ref="D478:G478" si="133">SUM(D479)</f>
        <v>54.99</v>
      </c>
      <c r="E478" s="121">
        <f t="shared" si="133"/>
        <v>31.49</v>
      </c>
      <c r="F478" s="121">
        <f t="shared" si="133"/>
        <v>23.5</v>
      </c>
      <c r="G478" s="119">
        <f t="shared" si="133"/>
        <v>65</v>
      </c>
      <c r="H478" s="121">
        <f t="shared" ref="H478:H479" si="134">E478/G478</f>
        <v>0.4844615385</v>
      </c>
    </row>
    <row r="479">
      <c r="A479" s="123" t="s">
        <v>647</v>
      </c>
      <c r="B479" s="519"/>
      <c r="C479" s="519"/>
      <c r="D479" s="126">
        <v>54.99</v>
      </c>
      <c r="E479" s="126">
        <v>31.49</v>
      </c>
      <c r="F479" s="126">
        <f>D479-E479</f>
        <v>23.5</v>
      </c>
      <c r="G479" s="124">
        <v>65.0</v>
      </c>
      <c r="H479" s="126">
        <f t="shared" si="134"/>
        <v>0.4844615385</v>
      </c>
    </row>
    <row r="480">
      <c r="A480" s="500"/>
      <c r="B480" s="501"/>
      <c r="C480" s="500"/>
      <c r="D480" s="500"/>
      <c r="E480" s="500"/>
      <c r="F480" s="500"/>
      <c r="G480" s="500"/>
      <c r="H480" s="500"/>
    </row>
    <row r="481">
      <c r="A481" s="237" t="s">
        <v>423</v>
      </c>
      <c r="B481" s="237" t="s">
        <v>424</v>
      </c>
      <c r="C481" s="300">
        <f>COUNTA(A482)</f>
        <v>1</v>
      </c>
      <c r="D481" s="239">
        <f t="shared" ref="D481:F481" si="135">SUM(D482)</f>
        <v>49.99</v>
      </c>
      <c r="E481" s="239">
        <f t="shared" si="135"/>
        <v>12.49</v>
      </c>
      <c r="F481" s="239">
        <f t="shared" si="135"/>
        <v>37.5</v>
      </c>
      <c r="G481" s="237">
        <v>64.0</v>
      </c>
      <c r="H481" s="239">
        <f t="shared" ref="H481:H482" si="136">E481/G481</f>
        <v>0.19515625</v>
      </c>
    </row>
    <row r="482">
      <c r="A482" s="127" t="s">
        <v>1334</v>
      </c>
      <c r="B482" s="1"/>
      <c r="C482" s="1"/>
      <c r="D482" s="161">
        <v>49.99</v>
      </c>
      <c r="E482" s="161">
        <v>12.49</v>
      </c>
      <c r="F482" s="161">
        <f>D482-E482</f>
        <v>37.5</v>
      </c>
      <c r="G482" s="127">
        <v>64.0</v>
      </c>
      <c r="H482" s="161">
        <f t="shared" si="136"/>
        <v>0.19515625</v>
      </c>
    </row>
    <row r="483">
      <c r="A483" s="500"/>
      <c r="B483" s="501"/>
      <c r="C483" s="500"/>
      <c r="D483" s="500"/>
      <c r="E483" s="500"/>
      <c r="F483" s="500"/>
      <c r="G483" s="500"/>
      <c r="H483" s="500"/>
    </row>
    <row r="484">
      <c r="A484" s="70" t="s">
        <v>236</v>
      </c>
      <c r="B484" s="70" t="s">
        <v>41</v>
      </c>
      <c r="C484" s="71">
        <f>COUNTA(A485)</f>
        <v>1</v>
      </c>
      <c r="D484" s="72">
        <f t="shared" ref="D484:G484" si="137">SUM(D485)</f>
        <v>19.99</v>
      </c>
      <c r="E484" s="72">
        <f t="shared" si="137"/>
        <v>4</v>
      </c>
      <c r="F484" s="72">
        <f t="shared" si="137"/>
        <v>15.99</v>
      </c>
      <c r="G484" s="70">
        <f t="shared" si="137"/>
        <v>60</v>
      </c>
      <c r="H484" s="72">
        <f t="shared" ref="H484:H485" si="138">E484/G484</f>
        <v>0.06666666667</v>
      </c>
    </row>
    <row r="485">
      <c r="A485" s="37" t="s">
        <v>829</v>
      </c>
      <c r="B485" s="1"/>
      <c r="C485" s="1"/>
      <c r="D485" s="74">
        <v>19.99</v>
      </c>
      <c r="E485" s="74">
        <v>4.0</v>
      </c>
      <c r="F485" s="74">
        <f>D485-E485</f>
        <v>15.99</v>
      </c>
      <c r="G485" s="37">
        <v>60.0</v>
      </c>
      <c r="H485" s="74">
        <f t="shared" si="138"/>
        <v>0.06666666667</v>
      </c>
    </row>
    <row r="486">
      <c r="A486" s="500"/>
      <c r="B486" s="501"/>
      <c r="C486" s="500"/>
      <c r="D486" s="500"/>
      <c r="E486" s="500"/>
      <c r="F486" s="500"/>
      <c r="G486" s="500"/>
      <c r="H486" s="500"/>
    </row>
    <row r="487">
      <c r="A487" s="70" t="s">
        <v>629</v>
      </c>
      <c r="B487" s="70" t="s">
        <v>36</v>
      </c>
      <c r="C487" s="71">
        <f>COUNTA(H488:H492)</f>
        <v>5</v>
      </c>
      <c r="D487" s="208">
        <f t="shared" ref="D487:G487" si="139">SUM(D488:D492)</f>
        <v>94.98</v>
      </c>
      <c r="E487" s="208">
        <f t="shared" si="139"/>
        <v>78.48</v>
      </c>
      <c r="F487" s="208">
        <f t="shared" si="139"/>
        <v>16.5</v>
      </c>
      <c r="G487" s="71">
        <f t="shared" si="139"/>
        <v>59</v>
      </c>
      <c r="H487" s="208">
        <f t="shared" ref="H487:H492" si="140">E487/G487</f>
        <v>1.330169492</v>
      </c>
    </row>
    <row r="488">
      <c r="A488" s="76" t="s">
        <v>1593</v>
      </c>
      <c r="B488" s="1"/>
      <c r="C488" s="1"/>
      <c r="D488" s="74">
        <v>13.33</v>
      </c>
      <c r="E488" s="74">
        <v>13.33</v>
      </c>
      <c r="F488" s="74">
        <f t="shared" ref="F488:F492" si="141">D488-E488</f>
        <v>0</v>
      </c>
      <c r="G488" s="37">
        <v>14.0</v>
      </c>
      <c r="H488" s="74">
        <f t="shared" si="140"/>
        <v>0.9521428571</v>
      </c>
    </row>
    <row r="489">
      <c r="A489" s="76" t="s">
        <v>1594</v>
      </c>
      <c r="B489" s="1"/>
      <c r="C489" s="1"/>
      <c r="D489" s="74">
        <v>13.33</v>
      </c>
      <c r="E489" s="74">
        <v>13.33</v>
      </c>
      <c r="F489" s="74">
        <f t="shared" si="141"/>
        <v>0</v>
      </c>
      <c r="G489" s="37">
        <v>14.0</v>
      </c>
      <c r="H489" s="74">
        <f t="shared" si="140"/>
        <v>0.9521428571</v>
      </c>
    </row>
    <row r="490">
      <c r="A490" s="76" t="s">
        <v>1595</v>
      </c>
      <c r="B490" s="1"/>
      <c r="C490" s="1"/>
      <c r="D490" s="74">
        <v>13.33</v>
      </c>
      <c r="E490" s="74">
        <v>13.33</v>
      </c>
      <c r="F490" s="74">
        <f t="shared" si="141"/>
        <v>0</v>
      </c>
      <c r="G490" s="37">
        <v>13.0</v>
      </c>
      <c r="H490" s="74">
        <f t="shared" si="140"/>
        <v>1.025384615</v>
      </c>
    </row>
    <row r="491">
      <c r="A491" s="76" t="s">
        <v>1637</v>
      </c>
      <c r="B491" s="1"/>
      <c r="C491" s="1"/>
      <c r="D491" s="74">
        <v>27.5</v>
      </c>
      <c r="E491" s="74">
        <v>19.25</v>
      </c>
      <c r="F491" s="74">
        <f t="shared" si="141"/>
        <v>8.25</v>
      </c>
      <c r="G491" s="37">
        <v>9.0</v>
      </c>
      <c r="H491" s="74">
        <f t="shared" si="140"/>
        <v>2.138888889</v>
      </c>
    </row>
    <row r="492">
      <c r="A492" s="76" t="s">
        <v>1638</v>
      </c>
      <c r="B492" s="1"/>
      <c r="C492" s="1"/>
      <c r="D492" s="74">
        <v>27.49</v>
      </c>
      <c r="E492" s="74">
        <v>19.24</v>
      </c>
      <c r="F492" s="74">
        <f t="shared" si="141"/>
        <v>8.25</v>
      </c>
      <c r="G492" s="37">
        <v>9.0</v>
      </c>
      <c r="H492" s="74">
        <f t="shared" si="140"/>
        <v>2.137777778</v>
      </c>
    </row>
    <row r="493">
      <c r="A493" s="500"/>
      <c r="B493" s="501"/>
      <c r="C493" s="500"/>
      <c r="D493" s="500"/>
      <c r="E493" s="500"/>
      <c r="F493" s="500"/>
      <c r="G493" s="500"/>
      <c r="H493" s="500"/>
    </row>
    <row r="494">
      <c r="A494" s="70" t="s">
        <v>500</v>
      </c>
      <c r="B494" s="70" t="s">
        <v>36</v>
      </c>
      <c r="C494" s="71">
        <f>COUNTA(A495:A497)</f>
        <v>3</v>
      </c>
      <c r="D494" s="72">
        <f t="shared" ref="D494:G494" si="142">SUM(D495:D497)</f>
        <v>96.94</v>
      </c>
      <c r="E494" s="72">
        <f t="shared" si="142"/>
        <v>12.99</v>
      </c>
      <c r="F494" s="72">
        <f t="shared" si="142"/>
        <v>83.95</v>
      </c>
      <c r="G494" s="70">
        <f t="shared" si="142"/>
        <v>58</v>
      </c>
      <c r="H494" s="72">
        <f t="shared" ref="H494:H497" si="143">E494/G494</f>
        <v>0.2239655172</v>
      </c>
    </row>
    <row r="495">
      <c r="A495" s="37" t="s">
        <v>1571</v>
      </c>
      <c r="B495" s="1"/>
      <c r="C495" s="1"/>
      <c r="D495" s="74">
        <v>19.99</v>
      </c>
      <c r="E495" s="74">
        <v>12.99</v>
      </c>
      <c r="F495" s="74">
        <f t="shared" ref="F495:F497" si="144">D495-E495</f>
        <v>7</v>
      </c>
      <c r="G495" s="37">
        <v>56.0</v>
      </c>
      <c r="H495" s="74">
        <f t="shared" si="143"/>
        <v>0.2319642857</v>
      </c>
    </row>
    <row r="496">
      <c r="A496" s="37" t="s">
        <v>1687</v>
      </c>
      <c r="B496" s="1"/>
      <c r="C496" s="1"/>
      <c r="D496" s="74">
        <v>69.99</v>
      </c>
      <c r="E496" s="74">
        <v>0.0</v>
      </c>
      <c r="F496" s="74">
        <f t="shared" si="144"/>
        <v>69.99</v>
      </c>
      <c r="G496" s="37">
        <v>1.0</v>
      </c>
      <c r="H496" s="74">
        <f t="shared" si="143"/>
        <v>0</v>
      </c>
    </row>
    <row r="497">
      <c r="A497" s="37" t="s">
        <v>1605</v>
      </c>
      <c r="B497" s="1"/>
      <c r="C497" s="1"/>
      <c r="D497" s="74">
        <v>6.96</v>
      </c>
      <c r="E497" s="74">
        <v>0.0</v>
      </c>
      <c r="F497" s="74">
        <f t="shared" si="144"/>
        <v>6.96</v>
      </c>
      <c r="G497" s="37">
        <v>1.0</v>
      </c>
      <c r="H497" s="74">
        <f t="shared" si="143"/>
        <v>0</v>
      </c>
    </row>
    <row r="498">
      <c r="A498" s="37"/>
      <c r="B498" s="1"/>
      <c r="C498" s="1"/>
      <c r="D498" s="74"/>
      <c r="E498" s="74"/>
      <c r="F498" s="74"/>
      <c r="G498" s="37"/>
      <c r="H498" s="74"/>
    </row>
    <row r="499">
      <c r="A499" s="70" t="s">
        <v>377</v>
      </c>
      <c r="B499" s="70" t="s">
        <v>32</v>
      </c>
      <c r="C499" s="71">
        <f>COUNTA(A500:A501)</f>
        <v>2</v>
      </c>
      <c r="D499" s="72">
        <f t="shared" ref="D499:G499" si="145">SUM(D500:D501)</f>
        <v>29.98</v>
      </c>
      <c r="E499" s="72">
        <f t="shared" si="145"/>
        <v>11.99</v>
      </c>
      <c r="F499" s="72">
        <f t="shared" si="145"/>
        <v>17.99</v>
      </c>
      <c r="G499" s="70">
        <f t="shared" si="145"/>
        <v>57</v>
      </c>
      <c r="H499" s="72">
        <f t="shared" ref="H499:H501" si="146">E499/G499</f>
        <v>0.2103508772</v>
      </c>
    </row>
    <row r="500">
      <c r="A500" s="37" t="s">
        <v>1072</v>
      </c>
      <c r="B500" s="1"/>
      <c r="C500" s="1"/>
      <c r="D500" s="74">
        <v>9.99</v>
      </c>
      <c r="E500" s="74">
        <v>9.99</v>
      </c>
      <c r="F500" s="74">
        <f t="shared" ref="F500:F501" si="147">D500-E500</f>
        <v>0</v>
      </c>
      <c r="G500" s="37">
        <v>45.0</v>
      </c>
      <c r="H500" s="74">
        <f t="shared" si="146"/>
        <v>0.222</v>
      </c>
    </row>
    <row r="501">
      <c r="A501" s="37" t="s">
        <v>1120</v>
      </c>
      <c r="B501" s="1"/>
      <c r="C501" s="1"/>
      <c r="D501" s="74">
        <v>19.99</v>
      </c>
      <c r="E501" s="74">
        <v>2.0</v>
      </c>
      <c r="F501" s="74">
        <f t="shared" si="147"/>
        <v>17.99</v>
      </c>
      <c r="G501" s="37">
        <v>12.0</v>
      </c>
      <c r="H501" s="74">
        <f t="shared" si="146"/>
        <v>0.1666666667</v>
      </c>
    </row>
    <row r="502">
      <c r="A502" s="500"/>
      <c r="B502" s="501"/>
      <c r="C502" s="500"/>
      <c r="D502" s="500"/>
      <c r="E502" s="500"/>
      <c r="F502" s="500"/>
      <c r="G502" s="500"/>
      <c r="H502" s="500"/>
    </row>
    <row r="503">
      <c r="A503" s="70" t="s">
        <v>196</v>
      </c>
      <c r="B503" s="70" t="s">
        <v>41</v>
      </c>
      <c r="C503" s="71">
        <f>COUNTA(A504:A507)</f>
        <v>4</v>
      </c>
      <c r="D503" s="208">
        <f t="shared" ref="D503:G503" si="148">SUM(D504:D507)</f>
        <v>48.97</v>
      </c>
      <c r="E503" s="208">
        <f t="shared" si="148"/>
        <v>43.97</v>
      </c>
      <c r="F503" s="208">
        <f t="shared" si="148"/>
        <v>5</v>
      </c>
      <c r="G503" s="71">
        <f t="shared" si="148"/>
        <v>57</v>
      </c>
      <c r="H503" s="208">
        <f t="shared" ref="H503:H507" si="149">E503/G503</f>
        <v>0.7714035088</v>
      </c>
    </row>
    <row r="504">
      <c r="A504" s="76" t="s">
        <v>842</v>
      </c>
      <c r="B504" s="1"/>
      <c r="C504" s="1"/>
      <c r="D504" s="74">
        <v>8.99</v>
      </c>
      <c r="E504" s="74">
        <v>3.99</v>
      </c>
      <c r="F504" s="74">
        <f t="shared" ref="F504:F507" si="150">D504-E504</f>
        <v>5</v>
      </c>
      <c r="G504" s="37">
        <v>25.0</v>
      </c>
      <c r="H504" s="74">
        <f t="shared" si="149"/>
        <v>0.1596</v>
      </c>
    </row>
    <row r="505">
      <c r="A505" s="37" t="s">
        <v>827</v>
      </c>
      <c r="B505" s="1"/>
      <c r="C505" s="1"/>
      <c r="D505" s="74">
        <v>5.0</v>
      </c>
      <c r="E505" s="74">
        <v>5.0</v>
      </c>
      <c r="F505" s="74">
        <f t="shared" si="150"/>
        <v>0</v>
      </c>
      <c r="G505" s="37">
        <v>20.0</v>
      </c>
      <c r="H505" s="74">
        <f t="shared" si="149"/>
        <v>0.25</v>
      </c>
    </row>
    <row r="506">
      <c r="A506" s="37" t="s">
        <v>837</v>
      </c>
      <c r="B506" s="1"/>
      <c r="C506" s="1"/>
      <c r="D506" s="74">
        <v>14.99</v>
      </c>
      <c r="E506" s="74">
        <v>14.99</v>
      </c>
      <c r="F506" s="74">
        <f t="shared" si="150"/>
        <v>0</v>
      </c>
      <c r="G506" s="37">
        <v>10.0</v>
      </c>
      <c r="H506" s="74">
        <f t="shared" si="149"/>
        <v>1.499</v>
      </c>
    </row>
    <row r="507">
      <c r="A507" s="37" t="s">
        <v>946</v>
      </c>
      <c r="B507" s="1"/>
      <c r="C507" s="1"/>
      <c r="D507" s="74">
        <v>19.99</v>
      </c>
      <c r="E507" s="74">
        <v>19.99</v>
      </c>
      <c r="F507" s="74">
        <f t="shared" si="150"/>
        <v>0</v>
      </c>
      <c r="G507" s="37">
        <v>2.0</v>
      </c>
      <c r="H507" s="74">
        <f t="shared" si="149"/>
        <v>9.995</v>
      </c>
    </row>
    <row r="508">
      <c r="A508" s="500"/>
      <c r="B508" s="501"/>
      <c r="C508" s="500"/>
      <c r="D508" s="500"/>
      <c r="E508" s="500"/>
      <c r="F508" s="500"/>
      <c r="G508" s="500"/>
      <c r="H508" s="500"/>
    </row>
    <row r="509">
      <c r="A509" s="119" t="s">
        <v>93</v>
      </c>
      <c r="B509" s="121" t="s">
        <v>76</v>
      </c>
      <c r="C509" s="518">
        <f>COUNTA(A510)</f>
        <v>1</v>
      </c>
      <c r="D509" s="121">
        <f t="shared" ref="D509:G509" si="151">SUM(D510)</f>
        <v>29.99</v>
      </c>
      <c r="E509" s="121">
        <f t="shared" si="151"/>
        <v>29.99</v>
      </c>
      <c r="F509" s="121">
        <f t="shared" si="151"/>
        <v>0</v>
      </c>
      <c r="G509" s="119">
        <f t="shared" si="151"/>
        <v>55</v>
      </c>
      <c r="H509" s="121">
        <f t="shared" ref="H509:H510" si="152">E509/G509</f>
        <v>0.5452727273</v>
      </c>
    </row>
    <row r="510">
      <c r="A510" s="124" t="s">
        <v>645</v>
      </c>
      <c r="B510" s="520"/>
      <c r="C510" s="520"/>
      <c r="D510" s="126">
        <v>29.99</v>
      </c>
      <c r="E510" s="126">
        <v>29.99</v>
      </c>
      <c r="F510" s="126">
        <f>D510-E510</f>
        <v>0</v>
      </c>
      <c r="G510" s="124">
        <v>55.0</v>
      </c>
      <c r="H510" s="126">
        <f t="shared" si="152"/>
        <v>0.5452727273</v>
      </c>
    </row>
    <row r="511">
      <c r="A511" s="500"/>
      <c r="B511" s="501"/>
      <c r="C511" s="500"/>
      <c r="D511" s="500"/>
      <c r="E511" s="500"/>
      <c r="F511" s="500"/>
      <c r="G511" s="500"/>
      <c r="H511" s="500"/>
    </row>
    <row r="512">
      <c r="A512" s="70" t="s">
        <v>29</v>
      </c>
      <c r="B512" s="71" t="s">
        <v>28</v>
      </c>
      <c r="C512" s="71">
        <f>COUNTA(A513)</f>
        <v>1</v>
      </c>
      <c r="D512" s="72">
        <f t="shared" ref="D512:F512" si="153">SUM(D513)</f>
        <v>19.99</v>
      </c>
      <c r="E512" s="72">
        <f t="shared" si="153"/>
        <v>0</v>
      </c>
      <c r="F512" s="72">
        <f t="shared" si="153"/>
        <v>19.99</v>
      </c>
      <c r="G512" s="70">
        <v>54.0</v>
      </c>
      <c r="H512" s="72">
        <f t="shared" ref="H512:H513" si="154">E512/G512</f>
        <v>0</v>
      </c>
    </row>
    <row r="513">
      <c r="A513" s="37" t="s">
        <v>30</v>
      </c>
      <c r="B513" s="1"/>
      <c r="C513" s="1"/>
      <c r="D513" s="74">
        <v>19.99</v>
      </c>
      <c r="E513" s="74">
        <v>0.0</v>
      </c>
      <c r="F513" s="74">
        <f>D513-E513</f>
        <v>19.99</v>
      </c>
      <c r="G513" s="76">
        <v>54.0</v>
      </c>
      <c r="H513" s="74">
        <f t="shared" si="154"/>
        <v>0</v>
      </c>
    </row>
    <row r="514">
      <c r="A514" s="500"/>
      <c r="B514" s="501"/>
      <c r="C514" s="500"/>
      <c r="D514" s="500"/>
      <c r="E514" s="500"/>
      <c r="F514" s="500"/>
      <c r="G514" s="500"/>
      <c r="H514" s="500"/>
    </row>
    <row r="515">
      <c r="A515" s="217" t="s">
        <v>323</v>
      </c>
      <c r="B515" s="217" t="s">
        <v>322</v>
      </c>
      <c r="C515" s="521">
        <f>COUNTA(A516:A517)</f>
        <v>2</v>
      </c>
      <c r="D515" s="219">
        <f t="shared" ref="D515:G515" si="155">SUM(D516:D517)</f>
        <v>99.98</v>
      </c>
      <c r="E515" s="219">
        <f t="shared" si="155"/>
        <v>0</v>
      </c>
      <c r="F515" s="219">
        <f t="shared" si="155"/>
        <v>99.98</v>
      </c>
      <c r="G515" s="217">
        <f t="shared" si="155"/>
        <v>54</v>
      </c>
      <c r="H515" s="219">
        <f t="shared" ref="H515:H517" si="156">E515/G515</f>
        <v>0</v>
      </c>
    </row>
    <row r="516">
      <c r="A516" s="222" t="s">
        <v>1043</v>
      </c>
      <c r="B516" s="522"/>
      <c r="C516" s="522"/>
      <c r="D516" s="224">
        <v>49.99</v>
      </c>
      <c r="E516" s="224">
        <v>0.0</v>
      </c>
      <c r="F516" s="224">
        <f t="shared" ref="F516:F517" si="157">D516-E516</f>
        <v>49.99</v>
      </c>
      <c r="G516" s="222">
        <v>29.0</v>
      </c>
      <c r="H516" s="224">
        <f t="shared" si="156"/>
        <v>0</v>
      </c>
    </row>
    <row r="517">
      <c r="A517" s="222" t="s">
        <v>1044</v>
      </c>
      <c r="B517" s="522"/>
      <c r="C517" s="522"/>
      <c r="D517" s="523">
        <v>49.99</v>
      </c>
      <c r="E517" s="523">
        <v>0.0</v>
      </c>
      <c r="F517" s="523">
        <f t="shared" si="157"/>
        <v>49.99</v>
      </c>
      <c r="G517" s="222">
        <v>25.0</v>
      </c>
      <c r="H517" s="224">
        <f t="shared" si="156"/>
        <v>0</v>
      </c>
    </row>
    <row r="518">
      <c r="A518" s="500"/>
      <c r="B518" s="501"/>
      <c r="C518" s="500"/>
      <c r="D518" s="500"/>
      <c r="E518" s="500"/>
      <c r="F518" s="500"/>
      <c r="G518" s="500"/>
      <c r="H518" s="500"/>
    </row>
    <row r="519">
      <c r="A519" s="70" t="s">
        <v>124</v>
      </c>
      <c r="B519" s="70" t="s">
        <v>28</v>
      </c>
      <c r="C519" s="71">
        <f>COUNTA(A520:A521)</f>
        <v>2</v>
      </c>
      <c r="D519" s="72">
        <f t="shared" ref="D519:G519" si="158">SUM(D520:D521)</f>
        <v>54.98</v>
      </c>
      <c r="E519" s="72">
        <f t="shared" si="158"/>
        <v>12.98</v>
      </c>
      <c r="F519" s="72">
        <f t="shared" si="158"/>
        <v>42</v>
      </c>
      <c r="G519" s="70">
        <f t="shared" si="158"/>
        <v>54</v>
      </c>
      <c r="H519" s="72">
        <f t="shared" ref="H519:H521" si="159">E519/G519</f>
        <v>0.2403703704</v>
      </c>
    </row>
    <row r="520">
      <c r="A520" s="37" t="s">
        <v>735</v>
      </c>
      <c r="B520" s="1"/>
      <c r="C520" s="1"/>
      <c r="D520" s="74">
        <v>39.99</v>
      </c>
      <c r="E520" s="74">
        <v>6.98</v>
      </c>
      <c r="F520" s="74">
        <f t="shared" ref="F520:F521" si="160">D520-E520</f>
        <v>33.01</v>
      </c>
      <c r="G520" s="37">
        <v>44.0</v>
      </c>
      <c r="H520" s="74">
        <f t="shared" si="159"/>
        <v>0.1586363636</v>
      </c>
    </row>
    <row r="521">
      <c r="A521" s="76" t="s">
        <v>694</v>
      </c>
      <c r="B521" s="1"/>
      <c r="C521" s="1"/>
      <c r="D521" s="74">
        <v>14.99</v>
      </c>
      <c r="E521" s="74">
        <v>6.0</v>
      </c>
      <c r="F521" s="74">
        <f t="shared" si="160"/>
        <v>8.99</v>
      </c>
      <c r="G521" s="37">
        <v>10.0</v>
      </c>
      <c r="H521" s="74">
        <f t="shared" si="159"/>
        <v>0.6</v>
      </c>
    </row>
    <row r="522">
      <c r="A522" s="37"/>
      <c r="B522" s="1"/>
      <c r="C522" s="1"/>
      <c r="D522" s="74"/>
      <c r="E522" s="74"/>
      <c r="F522" s="74"/>
      <c r="G522" s="37"/>
      <c r="H522" s="74"/>
    </row>
    <row r="523">
      <c r="A523" s="27" t="s">
        <v>296</v>
      </c>
      <c r="B523" s="255" t="s">
        <v>11</v>
      </c>
      <c r="C523" s="28">
        <f>COUNTA(A524:A525)</f>
        <v>2</v>
      </c>
      <c r="D523" s="255">
        <f t="shared" ref="D523:G523" si="161">SUM(D524:D525)</f>
        <v>79.98</v>
      </c>
      <c r="E523" s="255">
        <f t="shared" si="161"/>
        <v>31.99</v>
      </c>
      <c r="F523" s="255">
        <f t="shared" si="161"/>
        <v>47.99</v>
      </c>
      <c r="G523" s="27">
        <f t="shared" si="161"/>
        <v>54</v>
      </c>
      <c r="H523" s="255">
        <f t="shared" ref="H523:H525" si="162">E523/G523</f>
        <v>0.5924074074</v>
      </c>
    </row>
    <row r="524">
      <c r="A524" s="105" t="s">
        <v>1024</v>
      </c>
      <c r="B524" s="1"/>
      <c r="C524" s="1"/>
      <c r="D524" s="216">
        <v>39.99</v>
      </c>
      <c r="E524" s="216">
        <v>31.99</v>
      </c>
      <c r="F524" s="216">
        <f t="shared" ref="F524:F525" si="163">D524-E524</f>
        <v>8</v>
      </c>
      <c r="G524" s="62">
        <v>30.0</v>
      </c>
      <c r="H524" s="216">
        <f t="shared" si="162"/>
        <v>1.066333333</v>
      </c>
    </row>
    <row r="525">
      <c r="A525" s="62" t="s">
        <v>1031</v>
      </c>
      <c r="B525" s="1"/>
      <c r="C525" s="1"/>
      <c r="D525" s="524">
        <v>39.99</v>
      </c>
      <c r="E525" s="524">
        <v>0.0</v>
      </c>
      <c r="F525" s="524">
        <f t="shared" si="163"/>
        <v>39.99</v>
      </c>
      <c r="G525" s="62">
        <v>24.0</v>
      </c>
      <c r="H525" s="216">
        <f t="shared" si="162"/>
        <v>0</v>
      </c>
    </row>
    <row r="526">
      <c r="A526" s="37"/>
      <c r="B526" s="1"/>
      <c r="C526" s="1"/>
      <c r="D526" s="74"/>
      <c r="E526" s="74"/>
      <c r="F526" s="74"/>
      <c r="G526" s="37"/>
      <c r="H526" s="74"/>
    </row>
    <row r="527">
      <c r="A527" s="70" t="s">
        <v>126</v>
      </c>
      <c r="B527" s="70" t="s">
        <v>28</v>
      </c>
      <c r="C527" s="71">
        <f>COUNTA(A528:A529)</f>
        <v>2</v>
      </c>
      <c r="D527" s="72">
        <f t="shared" ref="D527:G527" si="164">SUM(D528:D529)</f>
        <v>32.98</v>
      </c>
      <c r="E527" s="72">
        <f t="shared" si="164"/>
        <v>21.63</v>
      </c>
      <c r="F527" s="72">
        <f t="shared" si="164"/>
        <v>11.35</v>
      </c>
      <c r="G527" s="70">
        <f t="shared" si="164"/>
        <v>51</v>
      </c>
      <c r="H527" s="72">
        <f t="shared" ref="H527:H529" si="165">E527/G527</f>
        <v>0.4241176471</v>
      </c>
    </row>
    <row r="528">
      <c r="A528" s="82" t="s">
        <v>747</v>
      </c>
      <c r="B528" s="1"/>
      <c r="C528" s="1"/>
      <c r="D528" s="81">
        <v>20.99</v>
      </c>
      <c r="E528" s="81">
        <v>13.64</v>
      </c>
      <c r="F528" s="81">
        <f t="shared" ref="F528:F529" si="166">D528-E528</f>
        <v>7.35</v>
      </c>
      <c r="G528" s="82">
        <v>42.0</v>
      </c>
      <c r="H528" s="81">
        <f t="shared" si="165"/>
        <v>0.3247619048</v>
      </c>
    </row>
    <row r="529">
      <c r="A529" s="203" t="s">
        <v>729</v>
      </c>
      <c r="B529" s="1"/>
      <c r="C529" s="1"/>
      <c r="D529" s="81">
        <v>11.99</v>
      </c>
      <c r="E529" s="81">
        <v>7.99</v>
      </c>
      <c r="F529" s="81">
        <f t="shared" si="166"/>
        <v>4</v>
      </c>
      <c r="G529" s="82">
        <v>9.0</v>
      </c>
      <c r="H529" s="81">
        <f t="shared" si="165"/>
        <v>0.8877777778</v>
      </c>
    </row>
    <row r="530">
      <c r="A530" s="500"/>
      <c r="B530" s="501"/>
      <c r="C530" s="500"/>
      <c r="D530" s="500"/>
      <c r="E530" s="500"/>
      <c r="F530" s="500"/>
      <c r="G530" s="500"/>
      <c r="H530" s="500"/>
    </row>
    <row r="531">
      <c r="A531" s="70" t="s">
        <v>518</v>
      </c>
      <c r="B531" s="70" t="s">
        <v>36</v>
      </c>
      <c r="C531" s="71">
        <f>COUNTA(A532:A536)</f>
        <v>5</v>
      </c>
      <c r="D531" s="208">
        <f t="shared" ref="D531:G531" si="167">SUM(D532:D536)</f>
        <v>117.95</v>
      </c>
      <c r="E531" s="208">
        <f t="shared" si="167"/>
        <v>63.46</v>
      </c>
      <c r="F531" s="208">
        <f t="shared" si="167"/>
        <v>54.49</v>
      </c>
      <c r="G531" s="71">
        <f t="shared" si="167"/>
        <v>51</v>
      </c>
      <c r="H531" s="208">
        <f t="shared" ref="H531:H536" si="168">E531/G531</f>
        <v>1.244313725</v>
      </c>
    </row>
    <row r="532">
      <c r="A532" s="37" t="s">
        <v>1661</v>
      </c>
      <c r="B532" s="1"/>
      <c r="C532" s="1"/>
      <c r="D532" s="74">
        <v>59.99</v>
      </c>
      <c r="E532" s="74">
        <v>41.99</v>
      </c>
      <c r="F532" s="74">
        <f t="shared" ref="F532:F536" si="169">D532-E532</f>
        <v>18</v>
      </c>
      <c r="G532" s="37">
        <v>22.0</v>
      </c>
      <c r="H532" s="74">
        <f t="shared" si="168"/>
        <v>1.908636364</v>
      </c>
    </row>
    <row r="533">
      <c r="A533" s="37" t="s">
        <v>1458</v>
      </c>
      <c r="B533" s="1"/>
      <c r="C533" s="1"/>
      <c r="D533" s="74">
        <v>10.99</v>
      </c>
      <c r="E533" s="74">
        <v>7.99</v>
      </c>
      <c r="F533" s="74">
        <f t="shared" si="169"/>
        <v>3</v>
      </c>
      <c r="G533" s="37">
        <v>20.0</v>
      </c>
      <c r="H533" s="74">
        <f t="shared" si="168"/>
        <v>0.3995</v>
      </c>
    </row>
    <row r="534">
      <c r="A534" s="37" t="s">
        <v>1523</v>
      </c>
      <c r="B534" s="1"/>
      <c r="C534" s="1"/>
      <c r="D534" s="74">
        <v>12.99</v>
      </c>
      <c r="E534" s="74">
        <v>0.0</v>
      </c>
      <c r="F534" s="74">
        <f t="shared" si="169"/>
        <v>12.99</v>
      </c>
      <c r="G534" s="37">
        <v>5.0</v>
      </c>
      <c r="H534" s="74">
        <f t="shared" si="168"/>
        <v>0</v>
      </c>
    </row>
    <row r="535">
      <c r="A535" s="76" t="s">
        <v>1685</v>
      </c>
      <c r="B535" s="1"/>
      <c r="C535" s="1"/>
      <c r="D535" s="74">
        <v>18.99</v>
      </c>
      <c r="E535" s="74">
        <v>6.49</v>
      </c>
      <c r="F535" s="74">
        <f t="shared" si="169"/>
        <v>12.5</v>
      </c>
      <c r="G535" s="37">
        <v>3.0</v>
      </c>
      <c r="H535" s="74">
        <f t="shared" si="168"/>
        <v>2.163333333</v>
      </c>
    </row>
    <row r="536">
      <c r="A536" s="76" t="s">
        <v>1552</v>
      </c>
      <c r="B536" s="1"/>
      <c r="C536" s="1"/>
      <c r="D536" s="74">
        <v>14.99</v>
      </c>
      <c r="E536" s="74">
        <v>6.99</v>
      </c>
      <c r="F536" s="74">
        <f t="shared" si="169"/>
        <v>8</v>
      </c>
      <c r="G536" s="37">
        <v>1.0</v>
      </c>
      <c r="H536" s="74">
        <f t="shared" si="168"/>
        <v>6.99</v>
      </c>
    </row>
    <row r="537">
      <c r="A537" s="500"/>
      <c r="B537" s="501"/>
      <c r="C537" s="500"/>
      <c r="D537" s="500"/>
      <c r="E537" s="500"/>
      <c r="F537" s="500"/>
      <c r="G537" s="500"/>
      <c r="H537" s="500"/>
    </row>
    <row r="538">
      <c r="A538" s="272" t="s">
        <v>434</v>
      </c>
      <c r="B538" s="525" t="s">
        <v>435</v>
      </c>
      <c r="C538" s="502">
        <f>COUNTA(A539)</f>
        <v>1</v>
      </c>
      <c r="D538" s="274">
        <f t="shared" ref="D538:G538" si="170">SUM(D539)</f>
        <v>14.99</v>
      </c>
      <c r="E538" s="274">
        <f t="shared" si="170"/>
        <v>2.99</v>
      </c>
      <c r="F538" s="274">
        <f t="shared" si="170"/>
        <v>12</v>
      </c>
      <c r="G538" s="272">
        <f t="shared" si="170"/>
        <v>50</v>
      </c>
      <c r="H538" s="274">
        <f t="shared" ref="H538:H539" si="171">E538/G538</f>
        <v>0.0598</v>
      </c>
    </row>
    <row r="539">
      <c r="A539" s="276" t="s">
        <v>1351</v>
      </c>
      <c r="B539" s="1"/>
      <c r="C539" s="1"/>
      <c r="D539" s="278">
        <v>14.99</v>
      </c>
      <c r="E539" s="278">
        <v>2.99</v>
      </c>
      <c r="F539" s="278">
        <f>D539-E539</f>
        <v>12</v>
      </c>
      <c r="G539" s="276">
        <v>50.0</v>
      </c>
      <c r="H539" s="278">
        <f t="shared" si="171"/>
        <v>0.0598</v>
      </c>
    </row>
    <row r="540">
      <c r="A540" s="500"/>
      <c r="B540" s="501"/>
      <c r="C540" s="500"/>
      <c r="D540" s="500"/>
      <c r="E540" s="500"/>
      <c r="F540" s="500"/>
      <c r="G540" s="500"/>
      <c r="H540" s="500"/>
    </row>
    <row r="541">
      <c r="A541" s="70" t="s">
        <v>244</v>
      </c>
      <c r="B541" s="70" t="s">
        <v>41</v>
      </c>
      <c r="C541" s="71">
        <f>COUNTA(A542)</f>
        <v>1</v>
      </c>
      <c r="D541" s="72">
        <f t="shared" ref="D541:G541" si="172">SUM(D542)</f>
        <v>4.99</v>
      </c>
      <c r="E541" s="72">
        <f t="shared" si="172"/>
        <v>4.99</v>
      </c>
      <c r="F541" s="72">
        <f t="shared" si="172"/>
        <v>0</v>
      </c>
      <c r="G541" s="70">
        <f t="shared" si="172"/>
        <v>50</v>
      </c>
      <c r="H541" s="72">
        <f t="shared" ref="H541:H542" si="173">E541/G541</f>
        <v>0.0998</v>
      </c>
    </row>
    <row r="542">
      <c r="A542" s="76" t="s">
        <v>799</v>
      </c>
      <c r="B542" s="1"/>
      <c r="C542" s="1"/>
      <c r="D542" s="74">
        <v>4.99</v>
      </c>
      <c r="E542" s="74">
        <v>4.99</v>
      </c>
      <c r="F542" s="74">
        <f>D542-E542</f>
        <v>0</v>
      </c>
      <c r="G542" s="37">
        <v>50.0</v>
      </c>
      <c r="H542" s="74">
        <f t="shared" si="173"/>
        <v>0.0998</v>
      </c>
    </row>
    <row r="543">
      <c r="A543" s="500"/>
      <c r="B543" s="501"/>
      <c r="C543" s="500"/>
      <c r="D543" s="500"/>
      <c r="E543" s="500"/>
      <c r="F543" s="500"/>
      <c r="G543" s="500"/>
      <c r="H543" s="500"/>
    </row>
    <row r="544">
      <c r="A544" s="183" t="s">
        <v>466</v>
      </c>
      <c r="B544" s="183" t="s">
        <v>459</v>
      </c>
      <c r="C544" s="526">
        <f>COUNTA(A545)</f>
        <v>1</v>
      </c>
      <c r="D544" s="185">
        <f t="shared" ref="D544:G544" si="174">SUM(D545)</f>
        <v>59.99</v>
      </c>
      <c r="E544" s="185">
        <f t="shared" si="174"/>
        <v>29.99</v>
      </c>
      <c r="F544" s="185">
        <f t="shared" si="174"/>
        <v>30</v>
      </c>
      <c r="G544" s="183">
        <f t="shared" si="174"/>
        <v>49</v>
      </c>
      <c r="H544" s="185">
        <f t="shared" ref="H544:H545" si="175">E544/G544</f>
        <v>0.6120408163</v>
      </c>
    </row>
    <row r="545">
      <c r="A545" s="187" t="s">
        <v>1401</v>
      </c>
      <c r="B545" s="527"/>
      <c r="C545" s="527"/>
      <c r="D545" s="189">
        <v>59.99</v>
      </c>
      <c r="E545" s="189">
        <v>29.99</v>
      </c>
      <c r="F545" s="189">
        <f>D545-E545</f>
        <v>30</v>
      </c>
      <c r="G545" s="187">
        <v>49.0</v>
      </c>
      <c r="H545" s="189">
        <f t="shared" si="175"/>
        <v>0.6120408163</v>
      </c>
    </row>
    <row r="546">
      <c r="A546" s="500"/>
      <c r="B546" s="501"/>
      <c r="C546" s="500"/>
      <c r="D546" s="500"/>
      <c r="E546" s="500"/>
      <c r="F546" s="500"/>
      <c r="G546" s="500"/>
      <c r="H546" s="500"/>
    </row>
    <row r="547">
      <c r="A547" s="70" t="s">
        <v>53</v>
      </c>
      <c r="B547" s="70" t="s">
        <v>41</v>
      </c>
      <c r="C547" s="71">
        <f>COUNTA(A548:A549)</f>
        <v>2</v>
      </c>
      <c r="D547" s="72">
        <f t="shared" ref="D547:G547" si="176">SUM(D548:D549)</f>
        <v>29.98</v>
      </c>
      <c r="E547" s="72">
        <f t="shared" si="176"/>
        <v>2.99</v>
      </c>
      <c r="F547" s="72">
        <f t="shared" si="176"/>
        <v>26.99</v>
      </c>
      <c r="G547" s="70">
        <f t="shared" si="176"/>
        <v>48</v>
      </c>
      <c r="H547" s="72">
        <f t="shared" ref="H547:H549" si="177">E547/G547</f>
        <v>0.06229166667</v>
      </c>
    </row>
    <row r="548">
      <c r="A548" s="37" t="s">
        <v>54</v>
      </c>
      <c r="B548" s="1"/>
      <c r="C548" s="1"/>
      <c r="D548" s="35">
        <v>19.99</v>
      </c>
      <c r="E548" s="35">
        <v>0.0</v>
      </c>
      <c r="F548" s="35">
        <f t="shared" ref="F548:F549" si="178">D548-E548</f>
        <v>19.99</v>
      </c>
      <c r="G548" s="33">
        <f>45+2</f>
        <v>47</v>
      </c>
      <c r="H548" s="35">
        <f t="shared" si="177"/>
        <v>0</v>
      </c>
    </row>
    <row r="549">
      <c r="A549" s="37" t="s">
        <v>881</v>
      </c>
      <c r="B549" s="1"/>
      <c r="C549" s="1"/>
      <c r="D549" s="74">
        <v>9.99</v>
      </c>
      <c r="E549" s="74">
        <v>2.99</v>
      </c>
      <c r="F549" s="74">
        <f t="shared" si="178"/>
        <v>7</v>
      </c>
      <c r="G549" s="37">
        <v>1.0</v>
      </c>
      <c r="H549" s="74">
        <f t="shared" si="177"/>
        <v>2.99</v>
      </c>
    </row>
    <row r="550">
      <c r="A550" s="500"/>
      <c r="B550" s="501"/>
      <c r="C550" s="500"/>
      <c r="D550" s="500"/>
      <c r="E550" s="500"/>
      <c r="F550" s="500"/>
      <c r="G550" s="500"/>
      <c r="H550" s="500"/>
    </row>
    <row r="551">
      <c r="A551" s="108" t="s">
        <v>289</v>
      </c>
      <c r="B551" s="108" t="s">
        <v>271</v>
      </c>
      <c r="C551" s="107">
        <f>COUNTA(A552:A555)</f>
        <v>4</v>
      </c>
      <c r="D551" s="201">
        <f t="shared" ref="D551:G551" si="179">SUM(D552:D555)</f>
        <v>86.46</v>
      </c>
      <c r="E551" s="201">
        <f t="shared" si="179"/>
        <v>20.37</v>
      </c>
      <c r="F551" s="201">
        <f t="shared" si="179"/>
        <v>66.09</v>
      </c>
      <c r="G551" s="107">
        <f t="shared" si="179"/>
        <v>48</v>
      </c>
      <c r="H551" s="201">
        <f t="shared" ref="H551:H555" si="180">E551/G551</f>
        <v>0.424375</v>
      </c>
    </row>
    <row r="552">
      <c r="A552" s="528" t="s">
        <v>982</v>
      </c>
      <c r="B552" s="1"/>
      <c r="C552" s="1"/>
      <c r="D552" s="529">
        <v>22.99</v>
      </c>
      <c r="E552" s="529">
        <v>8.99</v>
      </c>
      <c r="F552" s="529">
        <f t="shared" ref="F552:F555" si="181">D552-E552</f>
        <v>14</v>
      </c>
      <c r="G552" s="528">
        <v>35.0</v>
      </c>
      <c r="H552" s="529">
        <f t="shared" si="180"/>
        <v>0.2568571429</v>
      </c>
    </row>
    <row r="553">
      <c r="A553" s="528" t="s">
        <v>1004</v>
      </c>
      <c r="B553" s="1"/>
      <c r="C553" s="1"/>
      <c r="D553" s="529">
        <v>29.99</v>
      </c>
      <c r="E553" s="529">
        <v>0.0</v>
      </c>
      <c r="F553" s="529">
        <f t="shared" si="181"/>
        <v>29.99</v>
      </c>
      <c r="G553" s="528">
        <v>11.0</v>
      </c>
      <c r="H553" s="529">
        <f t="shared" si="180"/>
        <v>0</v>
      </c>
    </row>
    <row r="554">
      <c r="A554" s="209" t="s">
        <v>981</v>
      </c>
      <c r="B554" s="1"/>
      <c r="C554" s="1"/>
      <c r="D554" s="529">
        <v>13.49</v>
      </c>
      <c r="E554" s="529">
        <v>5.39</v>
      </c>
      <c r="F554" s="529">
        <f t="shared" si="181"/>
        <v>8.1</v>
      </c>
      <c r="G554" s="209">
        <v>1.0</v>
      </c>
      <c r="H554" s="529">
        <f t="shared" si="180"/>
        <v>5.39</v>
      </c>
    </row>
    <row r="555">
      <c r="A555" s="528" t="s">
        <v>1773</v>
      </c>
      <c r="B555" s="1"/>
      <c r="C555" s="1"/>
      <c r="D555" s="529">
        <v>19.99</v>
      </c>
      <c r="E555" s="529">
        <v>5.99</v>
      </c>
      <c r="F555" s="529">
        <f t="shared" si="181"/>
        <v>14</v>
      </c>
      <c r="G555" s="528">
        <v>1.0</v>
      </c>
      <c r="H555" s="529">
        <f t="shared" si="180"/>
        <v>5.99</v>
      </c>
    </row>
    <row r="556">
      <c r="A556" s="528"/>
      <c r="B556" s="1"/>
      <c r="C556" s="1"/>
      <c r="D556" s="529"/>
      <c r="E556" s="529"/>
      <c r="F556" s="529"/>
      <c r="G556" s="528"/>
      <c r="H556" s="529"/>
    </row>
    <row r="557">
      <c r="A557" s="70" t="s">
        <v>232</v>
      </c>
      <c r="B557" s="70" t="s">
        <v>41</v>
      </c>
      <c r="C557" s="71">
        <f>COUNTA(A558:A561)</f>
        <v>4</v>
      </c>
      <c r="D557" s="208">
        <f t="shared" ref="D557:G557" si="182">SUM(D558:D561)</f>
        <v>79.96</v>
      </c>
      <c r="E557" s="208">
        <f t="shared" si="182"/>
        <v>33.96</v>
      </c>
      <c r="F557" s="208">
        <f t="shared" si="182"/>
        <v>46</v>
      </c>
      <c r="G557" s="71">
        <f t="shared" si="182"/>
        <v>47</v>
      </c>
      <c r="H557" s="208">
        <f t="shared" ref="H557:H561" si="183">E557/G557</f>
        <v>0.7225531915</v>
      </c>
    </row>
    <row r="558">
      <c r="A558" s="37" t="s">
        <v>828</v>
      </c>
      <c r="B558" s="1"/>
      <c r="C558" s="1"/>
      <c r="D558" s="74">
        <v>19.99</v>
      </c>
      <c r="E558" s="74">
        <v>7.99</v>
      </c>
      <c r="F558" s="74">
        <f t="shared" ref="F558:F561" si="184">D558-E558</f>
        <v>12</v>
      </c>
      <c r="G558" s="76">
        <v>22.0</v>
      </c>
      <c r="H558" s="74">
        <f t="shared" si="183"/>
        <v>0.3631818182</v>
      </c>
    </row>
    <row r="559">
      <c r="A559" s="37" t="s">
        <v>840</v>
      </c>
      <c r="B559" s="1"/>
      <c r="C559" s="1"/>
      <c r="D559" s="74">
        <v>19.99</v>
      </c>
      <c r="E559" s="74">
        <v>7.99</v>
      </c>
      <c r="F559" s="74">
        <f t="shared" si="184"/>
        <v>12</v>
      </c>
      <c r="G559" s="76">
        <v>20.0</v>
      </c>
      <c r="H559" s="74">
        <f t="shared" si="183"/>
        <v>0.3995</v>
      </c>
    </row>
    <row r="560">
      <c r="A560" s="37" t="s">
        <v>945</v>
      </c>
      <c r="B560" s="1"/>
      <c r="C560" s="1"/>
      <c r="D560" s="74">
        <v>19.99</v>
      </c>
      <c r="E560" s="74">
        <v>9.99</v>
      </c>
      <c r="F560" s="74">
        <f t="shared" si="184"/>
        <v>10</v>
      </c>
      <c r="G560" s="37">
        <v>4.0</v>
      </c>
      <c r="H560" s="74">
        <f t="shared" si="183"/>
        <v>2.4975</v>
      </c>
    </row>
    <row r="561">
      <c r="A561" s="37" t="s">
        <v>889</v>
      </c>
      <c r="B561" s="1"/>
      <c r="C561" s="1"/>
      <c r="D561" s="74">
        <v>19.99</v>
      </c>
      <c r="E561" s="74">
        <v>7.99</v>
      </c>
      <c r="F561" s="74">
        <f t="shared" si="184"/>
        <v>12</v>
      </c>
      <c r="G561" s="37">
        <v>1.0</v>
      </c>
      <c r="H561" s="74">
        <f t="shared" si="183"/>
        <v>7.99</v>
      </c>
    </row>
    <row r="562">
      <c r="A562" s="500"/>
      <c r="B562" s="501"/>
      <c r="C562" s="500"/>
      <c r="D562" s="500"/>
      <c r="E562" s="500"/>
      <c r="F562" s="500"/>
      <c r="G562" s="500"/>
      <c r="H562" s="500"/>
    </row>
    <row r="563">
      <c r="A563" s="70" t="s">
        <v>195</v>
      </c>
      <c r="B563" s="70" t="s">
        <v>41</v>
      </c>
      <c r="C563" s="71">
        <f>COUNTA(A564:A565)</f>
        <v>2</v>
      </c>
      <c r="D563" s="72">
        <f t="shared" ref="D563:G563" si="185">SUM(D564:D565)</f>
        <v>11.98</v>
      </c>
      <c r="E563" s="72">
        <f t="shared" si="185"/>
        <v>11.98</v>
      </c>
      <c r="F563" s="72">
        <f t="shared" si="185"/>
        <v>0</v>
      </c>
      <c r="G563" s="70">
        <f t="shared" si="185"/>
        <v>46</v>
      </c>
      <c r="H563" s="72">
        <f t="shared" ref="H563:H565" si="186">E563/G563</f>
        <v>0.2604347826</v>
      </c>
    </row>
    <row r="564">
      <c r="A564" s="37" t="s">
        <v>804</v>
      </c>
      <c r="B564" s="1"/>
      <c r="C564" s="1"/>
      <c r="D564" s="74">
        <v>9.99</v>
      </c>
      <c r="E564" s="74">
        <v>9.99</v>
      </c>
      <c r="F564" s="74">
        <f t="shared" ref="F564:F565" si="187">D564-E564</f>
        <v>0</v>
      </c>
      <c r="G564" s="37">
        <v>45.0</v>
      </c>
      <c r="H564" s="74">
        <f t="shared" si="186"/>
        <v>0.222</v>
      </c>
    </row>
    <row r="565">
      <c r="A565" s="37" t="s">
        <v>792</v>
      </c>
      <c r="B565" s="1"/>
      <c r="C565" s="1"/>
      <c r="D565" s="74">
        <v>1.99</v>
      </c>
      <c r="E565" s="74">
        <v>1.99</v>
      </c>
      <c r="F565" s="74">
        <f t="shared" si="187"/>
        <v>0</v>
      </c>
      <c r="G565" s="37">
        <v>1.0</v>
      </c>
      <c r="H565" s="74">
        <f t="shared" si="186"/>
        <v>1.99</v>
      </c>
    </row>
    <row r="566">
      <c r="A566" s="37"/>
      <c r="B566" s="1"/>
      <c r="C566" s="1"/>
      <c r="D566" s="74"/>
      <c r="E566" s="74"/>
      <c r="F566" s="74"/>
      <c r="G566" s="37"/>
      <c r="H566" s="74"/>
    </row>
    <row r="567">
      <c r="A567" s="70" t="s">
        <v>568</v>
      </c>
      <c r="B567" s="70" t="s">
        <v>36</v>
      </c>
      <c r="C567" s="71">
        <f>COUNTA(A568:A569)</f>
        <v>2</v>
      </c>
      <c r="D567" s="72">
        <f t="shared" ref="D567:G567" si="188">SUM(D568:D569)</f>
        <v>89.98</v>
      </c>
      <c r="E567" s="72">
        <f t="shared" si="188"/>
        <v>19.79</v>
      </c>
      <c r="F567" s="72">
        <f t="shared" si="188"/>
        <v>70.19</v>
      </c>
      <c r="G567" s="70">
        <f t="shared" si="188"/>
        <v>46</v>
      </c>
      <c r="H567" s="72">
        <f t="shared" ref="H567:H569" si="189">E567/G567</f>
        <v>0.4302173913</v>
      </c>
    </row>
    <row r="568">
      <c r="A568" s="37" t="s">
        <v>1539</v>
      </c>
      <c r="B568" s="1"/>
      <c r="C568" s="1"/>
      <c r="D568" s="74">
        <v>29.99</v>
      </c>
      <c r="E568" s="74">
        <v>0.0</v>
      </c>
      <c r="F568" s="74">
        <f t="shared" ref="F568:F569" si="190">D568-E568</f>
        <v>29.99</v>
      </c>
      <c r="G568" s="37">
        <v>44.0</v>
      </c>
      <c r="H568" s="74">
        <f t="shared" si="189"/>
        <v>0</v>
      </c>
    </row>
    <row r="569">
      <c r="A569" s="37" t="s">
        <v>1625</v>
      </c>
      <c r="B569" s="1"/>
      <c r="C569" s="1"/>
      <c r="D569" s="74">
        <v>59.99</v>
      </c>
      <c r="E569" s="74">
        <v>19.79</v>
      </c>
      <c r="F569" s="74">
        <f t="shared" si="190"/>
        <v>40.2</v>
      </c>
      <c r="G569" s="76">
        <v>2.0</v>
      </c>
      <c r="H569" s="74">
        <f t="shared" si="189"/>
        <v>9.895</v>
      </c>
    </row>
    <row r="570">
      <c r="A570" s="500"/>
      <c r="B570" s="501"/>
      <c r="C570" s="500"/>
      <c r="D570" s="500"/>
      <c r="E570" s="500"/>
      <c r="F570" s="500"/>
      <c r="G570" s="500"/>
      <c r="H570" s="500"/>
    </row>
    <row r="571">
      <c r="A571" s="530" t="s">
        <v>164</v>
      </c>
      <c r="B571" s="530" t="s">
        <v>165</v>
      </c>
      <c r="C571" s="530">
        <v>1.0</v>
      </c>
      <c r="D571" s="196">
        <v>29.99</v>
      </c>
      <c r="E571" s="196">
        <v>10.0</v>
      </c>
      <c r="F571" s="196">
        <f t="shared" ref="F571:F572" si="191">D571-E571</f>
        <v>19.99</v>
      </c>
      <c r="G571" s="108">
        <v>45.0</v>
      </c>
      <c r="H571" s="196">
        <f t="shared" ref="H571:H572" si="192">E571/G571</f>
        <v>0.2222222222</v>
      </c>
    </row>
    <row r="572">
      <c r="A572" s="531" t="s">
        <v>774</v>
      </c>
      <c r="B572" s="532"/>
      <c r="C572" s="532"/>
      <c r="D572" s="533">
        <v>29.99</v>
      </c>
      <c r="E572" s="534">
        <v>10.0</v>
      </c>
      <c r="F572" s="535">
        <f t="shared" si="191"/>
        <v>19.99</v>
      </c>
      <c r="G572" s="531">
        <v>45.0</v>
      </c>
      <c r="H572" s="536">
        <f t="shared" si="192"/>
        <v>0.2222222222</v>
      </c>
    </row>
    <row r="573">
      <c r="A573" s="500"/>
      <c r="B573" s="501"/>
      <c r="C573" s="500"/>
      <c r="D573" s="500"/>
      <c r="E573" s="500"/>
      <c r="F573" s="500"/>
      <c r="G573" s="500"/>
      <c r="H573" s="500"/>
    </row>
    <row r="574">
      <c r="A574" s="108" t="s">
        <v>273</v>
      </c>
      <c r="B574" s="108" t="s">
        <v>271</v>
      </c>
      <c r="C574" s="107">
        <f>COUNTA(A575)</f>
        <v>1</v>
      </c>
      <c r="D574" s="196">
        <f t="shared" ref="D574:G574" si="193">SUM(D575)</f>
        <v>9.99</v>
      </c>
      <c r="E574" s="196">
        <f t="shared" si="193"/>
        <v>9.99</v>
      </c>
      <c r="F574" s="196">
        <f t="shared" si="193"/>
        <v>0</v>
      </c>
      <c r="G574" s="108">
        <f t="shared" si="193"/>
        <v>45</v>
      </c>
      <c r="H574" s="196">
        <f t="shared" ref="H574:H575" si="194">E574/G574</f>
        <v>0.222</v>
      </c>
    </row>
    <row r="575">
      <c r="A575" s="190" t="s">
        <v>1728</v>
      </c>
      <c r="B575" s="1"/>
      <c r="C575" s="1"/>
      <c r="D575" s="193">
        <v>9.99</v>
      </c>
      <c r="E575" s="193">
        <v>9.99</v>
      </c>
      <c r="F575" s="193">
        <f>D575-E575</f>
        <v>0</v>
      </c>
      <c r="G575" s="191">
        <v>45.0</v>
      </c>
      <c r="H575" s="193">
        <f t="shared" si="194"/>
        <v>0.222</v>
      </c>
    </row>
    <row r="576">
      <c r="A576" s="500"/>
      <c r="B576" s="501"/>
      <c r="C576" s="500"/>
      <c r="D576" s="500"/>
      <c r="E576" s="500"/>
      <c r="F576" s="500"/>
      <c r="G576" s="500"/>
      <c r="H576" s="500"/>
    </row>
    <row r="577">
      <c r="A577" s="70" t="s">
        <v>340</v>
      </c>
      <c r="B577" s="70" t="s">
        <v>32</v>
      </c>
      <c r="C577" s="71">
        <f>COUNTA(A578)</f>
        <v>1</v>
      </c>
      <c r="D577" s="72">
        <f t="shared" ref="D577:G577" si="195">SUM(D578)</f>
        <v>19.99</v>
      </c>
      <c r="E577" s="72">
        <f t="shared" si="195"/>
        <v>13.99</v>
      </c>
      <c r="F577" s="72">
        <f t="shared" si="195"/>
        <v>6</v>
      </c>
      <c r="G577" s="70">
        <f t="shared" si="195"/>
        <v>45</v>
      </c>
      <c r="H577" s="72">
        <f t="shared" ref="H577:H578" si="196">E577/G577</f>
        <v>0.3108888889</v>
      </c>
    </row>
    <row r="578">
      <c r="A578" s="76" t="s">
        <v>1100</v>
      </c>
      <c r="B578" s="1"/>
      <c r="C578" s="1"/>
      <c r="D578" s="74">
        <v>19.99</v>
      </c>
      <c r="E578" s="74">
        <v>13.99</v>
      </c>
      <c r="F578" s="74">
        <f>D578-E578</f>
        <v>6</v>
      </c>
      <c r="G578" s="37">
        <v>45.0</v>
      </c>
      <c r="H578" s="74">
        <f t="shared" si="196"/>
        <v>0.3108888889</v>
      </c>
    </row>
    <row r="579">
      <c r="A579" s="500"/>
      <c r="B579" s="501"/>
      <c r="C579" s="500"/>
      <c r="D579" s="500"/>
      <c r="E579" s="500"/>
      <c r="F579" s="500"/>
      <c r="G579" s="500"/>
      <c r="H579" s="500"/>
    </row>
    <row r="580">
      <c r="A580" s="70" t="s">
        <v>192</v>
      </c>
      <c r="B580" s="70" t="s">
        <v>41</v>
      </c>
      <c r="C580" s="71">
        <f>COUNTA(A581:A584)</f>
        <v>4</v>
      </c>
      <c r="D580" s="72">
        <f t="shared" ref="D580:G580" si="197">SUM(D581:D584)</f>
        <v>129.95</v>
      </c>
      <c r="E580" s="72">
        <f t="shared" si="197"/>
        <v>19.98</v>
      </c>
      <c r="F580" s="72">
        <f t="shared" si="197"/>
        <v>109.97</v>
      </c>
      <c r="G580" s="70">
        <f t="shared" si="197"/>
        <v>44</v>
      </c>
      <c r="H580" s="72">
        <f t="shared" ref="H580:H584" si="198">E580/G580</f>
        <v>0.4540909091</v>
      </c>
    </row>
    <row r="581">
      <c r="A581" s="76" t="s">
        <v>847</v>
      </c>
      <c r="B581" s="1"/>
      <c r="C581" s="1"/>
      <c r="D581" s="74">
        <v>19.99</v>
      </c>
      <c r="E581" s="74">
        <v>0.0</v>
      </c>
      <c r="F581" s="74">
        <f t="shared" ref="F581:F584" si="199">D581-E581</f>
        <v>19.99</v>
      </c>
      <c r="G581" s="37">
        <v>25.0</v>
      </c>
      <c r="H581" s="74">
        <f t="shared" si="198"/>
        <v>0</v>
      </c>
    </row>
    <row r="582">
      <c r="A582" s="37" t="s">
        <v>824</v>
      </c>
      <c r="B582" s="1"/>
      <c r="C582" s="1"/>
      <c r="D582" s="78">
        <v>59.98</v>
      </c>
      <c r="E582" s="74">
        <v>9.99</v>
      </c>
      <c r="F582" s="74">
        <f t="shared" si="199"/>
        <v>49.99</v>
      </c>
      <c r="G582" s="76">
        <v>17.0</v>
      </c>
      <c r="H582" s="74">
        <f t="shared" si="198"/>
        <v>0.5876470588</v>
      </c>
    </row>
    <row r="583">
      <c r="A583" s="76" t="s">
        <v>835</v>
      </c>
      <c r="B583" s="1"/>
      <c r="C583" s="1"/>
      <c r="D583" s="74">
        <v>39.99</v>
      </c>
      <c r="E583" s="78">
        <v>0.0</v>
      </c>
      <c r="F583" s="74">
        <f t="shared" si="199"/>
        <v>39.99</v>
      </c>
      <c r="G583" s="76">
        <v>1.0</v>
      </c>
      <c r="H583" s="74">
        <f t="shared" si="198"/>
        <v>0</v>
      </c>
    </row>
    <row r="584">
      <c r="A584" s="37" t="s">
        <v>814</v>
      </c>
      <c r="B584" s="1"/>
      <c r="C584" s="1"/>
      <c r="D584" s="74">
        <v>9.99</v>
      </c>
      <c r="E584" s="74">
        <v>9.99</v>
      </c>
      <c r="F584" s="74">
        <f t="shared" si="199"/>
        <v>0</v>
      </c>
      <c r="G584" s="37">
        <v>1.0</v>
      </c>
      <c r="H584" s="74">
        <f t="shared" si="198"/>
        <v>9.99</v>
      </c>
    </row>
    <row r="585">
      <c r="A585" s="500"/>
      <c r="B585" s="501"/>
      <c r="C585" s="500"/>
      <c r="D585" s="500"/>
      <c r="E585" s="500"/>
      <c r="F585" s="500"/>
      <c r="G585" s="500"/>
      <c r="H585" s="500"/>
    </row>
    <row r="586">
      <c r="A586" s="108" t="s">
        <v>262</v>
      </c>
      <c r="B586" s="108" t="s">
        <v>261</v>
      </c>
      <c r="C586" s="107">
        <f>COUNTA(A587)</f>
        <v>1</v>
      </c>
      <c r="D586" s="196">
        <f t="shared" ref="D586:G586" si="200">SUM(D587)</f>
        <v>29.99</v>
      </c>
      <c r="E586" s="196">
        <f t="shared" si="200"/>
        <v>0</v>
      </c>
      <c r="F586" s="196">
        <f t="shared" si="200"/>
        <v>29.99</v>
      </c>
      <c r="G586" s="108">
        <f t="shared" si="200"/>
        <v>43</v>
      </c>
      <c r="H586" s="196">
        <f t="shared" ref="H586:H587" si="201">E586/G586</f>
        <v>0</v>
      </c>
    </row>
    <row r="587">
      <c r="A587" s="191" t="s">
        <v>974</v>
      </c>
      <c r="B587" s="1"/>
      <c r="C587" s="1"/>
      <c r="D587" s="193">
        <v>29.99</v>
      </c>
      <c r="E587" s="193">
        <v>0.0</v>
      </c>
      <c r="F587" s="193">
        <f>D587-E587</f>
        <v>29.99</v>
      </c>
      <c r="G587" s="191">
        <v>43.0</v>
      </c>
      <c r="H587" s="193">
        <f t="shared" si="201"/>
        <v>0</v>
      </c>
    </row>
    <row r="588">
      <c r="A588" s="500"/>
      <c r="B588" s="501"/>
      <c r="C588" s="500"/>
      <c r="D588" s="500"/>
      <c r="E588" s="500"/>
      <c r="F588" s="500"/>
      <c r="G588" s="500"/>
      <c r="H588" s="500"/>
    </row>
    <row r="589">
      <c r="A589" s="70" t="s">
        <v>246</v>
      </c>
      <c r="B589" s="70" t="s">
        <v>41</v>
      </c>
      <c r="C589" s="70">
        <f>COUNTA(A590:A597)</f>
        <v>8</v>
      </c>
      <c r="D589" s="208">
        <f t="shared" ref="D589:G589" si="202">SUM(D590:D597)</f>
        <v>137.91</v>
      </c>
      <c r="E589" s="208">
        <f t="shared" si="202"/>
        <v>64.17</v>
      </c>
      <c r="F589" s="208">
        <f t="shared" si="202"/>
        <v>73.74</v>
      </c>
      <c r="G589" s="71">
        <f t="shared" si="202"/>
        <v>43</v>
      </c>
      <c r="H589" s="208">
        <f t="shared" ref="H589:H597" si="203">E589/G589</f>
        <v>1.492325581</v>
      </c>
    </row>
    <row r="590">
      <c r="A590" s="82" t="s">
        <v>854</v>
      </c>
      <c r="B590" s="80"/>
      <c r="C590" s="80"/>
      <c r="D590" s="81">
        <v>9.99</v>
      </c>
      <c r="E590" s="81">
        <v>9.99</v>
      </c>
      <c r="F590" s="81">
        <f t="shared" ref="F590:F597" si="204">D590-E590</f>
        <v>0</v>
      </c>
      <c r="G590" s="82">
        <v>30.0</v>
      </c>
      <c r="H590" s="81">
        <f t="shared" si="203"/>
        <v>0.333</v>
      </c>
    </row>
    <row r="591">
      <c r="A591" s="82" t="s">
        <v>846</v>
      </c>
      <c r="B591" s="80"/>
      <c r="C591" s="80"/>
      <c r="D591" s="81">
        <v>14.99</v>
      </c>
      <c r="E591" s="81">
        <v>0.0</v>
      </c>
      <c r="F591" s="81">
        <f t="shared" si="204"/>
        <v>14.99</v>
      </c>
      <c r="G591" s="82">
        <v>5.0</v>
      </c>
      <c r="H591" s="81">
        <f t="shared" si="203"/>
        <v>0</v>
      </c>
    </row>
    <row r="592">
      <c r="A592" s="206" t="s">
        <v>941</v>
      </c>
      <c r="B592" s="80"/>
      <c r="C592" s="80"/>
      <c r="D592" s="537">
        <v>24.99</v>
      </c>
      <c r="E592" s="537">
        <v>8.49</v>
      </c>
      <c r="F592" s="537">
        <f t="shared" si="204"/>
        <v>16.5</v>
      </c>
      <c r="G592" s="538">
        <v>3.0</v>
      </c>
      <c r="H592" s="537">
        <f t="shared" si="203"/>
        <v>2.83</v>
      </c>
    </row>
    <row r="593">
      <c r="A593" s="82" t="s">
        <v>886</v>
      </c>
      <c r="B593" s="80"/>
      <c r="C593" s="80"/>
      <c r="D593" s="81">
        <v>24.99</v>
      </c>
      <c r="E593" s="81">
        <v>4.99</v>
      </c>
      <c r="F593" s="81">
        <f t="shared" si="204"/>
        <v>20</v>
      </c>
      <c r="G593" s="82">
        <v>1.0</v>
      </c>
      <c r="H593" s="81">
        <f t="shared" si="203"/>
        <v>4.99</v>
      </c>
    </row>
    <row r="594">
      <c r="A594" s="82" t="s">
        <v>883</v>
      </c>
      <c r="B594" s="80"/>
      <c r="C594" s="80"/>
      <c r="D594" s="81">
        <v>17.49</v>
      </c>
      <c r="E594" s="81">
        <v>8.99</v>
      </c>
      <c r="F594" s="81">
        <f t="shared" si="204"/>
        <v>8.5</v>
      </c>
      <c r="G594" s="82">
        <v>1.0</v>
      </c>
      <c r="H594" s="81">
        <f t="shared" si="203"/>
        <v>8.99</v>
      </c>
    </row>
    <row r="595">
      <c r="A595" s="82" t="s">
        <v>901</v>
      </c>
      <c r="B595" s="80"/>
      <c r="C595" s="80"/>
      <c r="D595" s="81">
        <v>17.49</v>
      </c>
      <c r="E595" s="81">
        <v>8.99</v>
      </c>
      <c r="F595" s="81">
        <f t="shared" si="204"/>
        <v>8.5</v>
      </c>
      <c r="G595" s="82">
        <v>1.0</v>
      </c>
      <c r="H595" s="81">
        <f t="shared" si="203"/>
        <v>8.99</v>
      </c>
    </row>
    <row r="596">
      <c r="A596" s="82" t="s">
        <v>926</v>
      </c>
      <c r="B596" s="80"/>
      <c r="C596" s="80"/>
      <c r="D596" s="81">
        <v>14.99</v>
      </c>
      <c r="E596" s="81">
        <v>9.74</v>
      </c>
      <c r="F596" s="81">
        <f t="shared" si="204"/>
        <v>5.25</v>
      </c>
      <c r="G596" s="82">
        <v>1.0</v>
      </c>
      <c r="H596" s="81">
        <f t="shared" si="203"/>
        <v>9.74</v>
      </c>
    </row>
    <row r="597">
      <c r="A597" s="82" t="s">
        <v>816</v>
      </c>
      <c r="B597" s="80"/>
      <c r="C597" s="80"/>
      <c r="D597" s="81">
        <v>12.98</v>
      </c>
      <c r="E597" s="81">
        <v>12.98</v>
      </c>
      <c r="F597" s="81">
        <f t="shared" si="204"/>
        <v>0</v>
      </c>
      <c r="G597" s="82">
        <v>1.0</v>
      </c>
      <c r="H597" s="81">
        <f t="shared" si="203"/>
        <v>12.98</v>
      </c>
    </row>
    <row r="598">
      <c r="A598" s="500"/>
      <c r="B598" s="501"/>
      <c r="C598" s="500"/>
      <c r="D598" s="500"/>
      <c r="E598" s="500"/>
      <c r="F598" s="500"/>
      <c r="G598" s="500"/>
      <c r="H598" s="500"/>
    </row>
    <row r="599">
      <c r="A599" s="108" t="s">
        <v>272</v>
      </c>
      <c r="B599" s="108" t="s">
        <v>271</v>
      </c>
      <c r="C599" s="107">
        <f>COUNTA(A600:A604)</f>
        <v>5</v>
      </c>
      <c r="D599" s="201">
        <f t="shared" ref="D599:G599" si="205">SUM(D600:D604)</f>
        <v>141.94</v>
      </c>
      <c r="E599" s="201">
        <f t="shared" si="205"/>
        <v>66.94</v>
      </c>
      <c r="F599" s="201">
        <f t="shared" si="205"/>
        <v>75</v>
      </c>
      <c r="G599" s="107">
        <f t="shared" si="205"/>
        <v>43</v>
      </c>
      <c r="H599" s="201">
        <f t="shared" ref="H599:H604" si="206">E599/G599</f>
        <v>1.556744186</v>
      </c>
    </row>
    <row r="600">
      <c r="A600" s="191" t="s">
        <v>1006</v>
      </c>
      <c r="B600" s="1"/>
      <c r="C600" s="1"/>
      <c r="D600" s="193">
        <v>51.98</v>
      </c>
      <c r="E600" s="193">
        <v>16.98</v>
      </c>
      <c r="F600" s="193">
        <f t="shared" ref="F600:F604" si="207">D600-E600</f>
        <v>35</v>
      </c>
      <c r="G600" s="191">
        <v>34.0</v>
      </c>
      <c r="H600" s="193">
        <f t="shared" si="206"/>
        <v>0.4994117647</v>
      </c>
    </row>
    <row r="601">
      <c r="A601" s="191" t="s">
        <v>1014</v>
      </c>
      <c r="B601" s="1"/>
      <c r="C601" s="1"/>
      <c r="D601" s="539">
        <v>59.99</v>
      </c>
      <c r="E601" s="539">
        <v>29.99</v>
      </c>
      <c r="F601" s="539">
        <f t="shared" si="207"/>
        <v>30</v>
      </c>
      <c r="G601" s="191">
        <v>6.0</v>
      </c>
      <c r="H601" s="193">
        <f t="shared" si="206"/>
        <v>4.998333333</v>
      </c>
    </row>
    <row r="602">
      <c r="A602" s="190" t="s">
        <v>997</v>
      </c>
      <c r="B602" s="1"/>
      <c r="C602" s="1"/>
      <c r="D602" s="193">
        <v>9.99</v>
      </c>
      <c r="E602" s="193">
        <v>4.99</v>
      </c>
      <c r="F602" s="193">
        <f t="shared" si="207"/>
        <v>5</v>
      </c>
      <c r="G602" s="191">
        <v>1.0</v>
      </c>
      <c r="H602" s="193">
        <f t="shared" si="206"/>
        <v>4.99</v>
      </c>
    </row>
    <row r="603">
      <c r="A603" s="190" t="s">
        <v>990</v>
      </c>
      <c r="B603" s="1"/>
      <c r="C603" s="1"/>
      <c r="D603" s="193">
        <v>4.99</v>
      </c>
      <c r="E603" s="193">
        <v>4.99</v>
      </c>
      <c r="F603" s="193">
        <f t="shared" si="207"/>
        <v>0</v>
      </c>
      <c r="G603" s="191">
        <v>1.0</v>
      </c>
      <c r="H603" s="193">
        <f t="shared" si="206"/>
        <v>4.99</v>
      </c>
    </row>
    <row r="604">
      <c r="A604" s="190" t="s">
        <v>991</v>
      </c>
      <c r="B604" s="1"/>
      <c r="C604" s="1"/>
      <c r="D604" s="193">
        <v>14.99</v>
      </c>
      <c r="E604" s="193">
        <v>9.99</v>
      </c>
      <c r="F604" s="193">
        <f t="shared" si="207"/>
        <v>5</v>
      </c>
      <c r="G604" s="191">
        <v>1.0</v>
      </c>
      <c r="H604" s="193">
        <f t="shared" si="206"/>
        <v>9.99</v>
      </c>
    </row>
    <row r="605">
      <c r="A605" s="500"/>
      <c r="B605" s="501"/>
      <c r="C605" s="500"/>
      <c r="D605" s="500"/>
      <c r="E605" s="500"/>
      <c r="F605" s="500"/>
      <c r="G605" s="500"/>
      <c r="H605" s="500"/>
    </row>
    <row r="606">
      <c r="A606" s="70" t="s">
        <v>194</v>
      </c>
      <c r="B606" s="70" t="s">
        <v>41</v>
      </c>
      <c r="C606" s="71">
        <f>COUNTA(A607)</f>
        <v>1</v>
      </c>
      <c r="D606" s="72">
        <f t="shared" ref="D606:G606" si="208">SUM(D607)</f>
        <v>69.99</v>
      </c>
      <c r="E606" s="72">
        <f t="shared" si="208"/>
        <v>34.99</v>
      </c>
      <c r="F606" s="72">
        <f t="shared" si="208"/>
        <v>35</v>
      </c>
      <c r="G606" s="70">
        <f t="shared" si="208"/>
        <v>42</v>
      </c>
      <c r="H606" s="72">
        <f t="shared" ref="H606:H607" si="209">E606/G606</f>
        <v>0.8330952381</v>
      </c>
    </row>
    <row r="607">
      <c r="A607" s="76" t="s">
        <v>940</v>
      </c>
      <c r="B607" s="1"/>
      <c r="C607" s="1"/>
      <c r="D607" s="74">
        <v>69.99</v>
      </c>
      <c r="E607" s="74">
        <v>34.99</v>
      </c>
      <c r="F607" s="74">
        <f>D607-E607</f>
        <v>35</v>
      </c>
      <c r="G607" s="37">
        <v>42.0</v>
      </c>
      <c r="H607" s="74">
        <f t="shared" si="209"/>
        <v>0.8330952381</v>
      </c>
    </row>
    <row r="608">
      <c r="A608" s="500"/>
      <c r="B608" s="501"/>
      <c r="C608" s="500"/>
      <c r="D608" s="500"/>
      <c r="E608" s="500"/>
      <c r="F608" s="500"/>
      <c r="G608" s="500"/>
      <c r="H608" s="500"/>
    </row>
    <row r="609">
      <c r="A609" s="70" t="s">
        <v>398</v>
      </c>
      <c r="B609" s="70" t="s">
        <v>399</v>
      </c>
      <c r="C609" s="71">
        <f>COUNTA(A610:A611)</f>
        <v>2</v>
      </c>
      <c r="D609" s="83">
        <f t="shared" ref="D609:G609" si="210">SUM(D610:D611)</f>
        <v>54.98</v>
      </c>
      <c r="E609" s="83">
        <f t="shared" si="210"/>
        <v>35.43</v>
      </c>
      <c r="F609" s="83">
        <f t="shared" si="210"/>
        <v>19.55</v>
      </c>
      <c r="G609" s="70">
        <f t="shared" si="210"/>
        <v>42</v>
      </c>
      <c r="H609" s="83">
        <f t="shared" ref="H609:H611" si="211">E609/G609</f>
        <v>0.8435714286</v>
      </c>
    </row>
    <row r="610">
      <c r="A610" s="37" t="s">
        <v>1311</v>
      </c>
      <c r="B610" s="1"/>
      <c r="C610" s="1"/>
      <c r="D610" s="499">
        <v>34.99</v>
      </c>
      <c r="E610" s="499">
        <v>23.44</v>
      </c>
      <c r="F610" s="499">
        <f t="shared" ref="F610:F611" si="212">D610-E610</f>
        <v>11.55</v>
      </c>
      <c r="G610" s="37">
        <v>34.0</v>
      </c>
      <c r="H610" s="74">
        <f t="shared" si="211"/>
        <v>0.6894117647</v>
      </c>
    </row>
    <row r="611">
      <c r="A611" s="37" t="s">
        <v>1310</v>
      </c>
      <c r="B611" s="1"/>
      <c r="C611" s="1"/>
      <c r="D611" s="74">
        <v>19.99</v>
      </c>
      <c r="E611" s="74">
        <v>11.99</v>
      </c>
      <c r="F611" s="74">
        <f t="shared" si="212"/>
        <v>8</v>
      </c>
      <c r="G611" s="37">
        <v>8.0</v>
      </c>
      <c r="H611" s="74">
        <f t="shared" si="211"/>
        <v>1.49875</v>
      </c>
    </row>
    <row r="612">
      <c r="A612" s="500"/>
      <c r="B612" s="501"/>
      <c r="C612" s="500"/>
      <c r="D612" s="500"/>
      <c r="E612" s="500"/>
      <c r="F612" s="500"/>
      <c r="G612" s="500"/>
      <c r="H612" s="500"/>
    </row>
    <row r="613">
      <c r="A613" s="70" t="s">
        <v>218</v>
      </c>
      <c r="B613" s="70" t="s">
        <v>41</v>
      </c>
      <c r="C613" s="71">
        <f>COUNTA(A614:A617)</f>
        <v>4</v>
      </c>
      <c r="D613" s="208">
        <f t="shared" ref="D613:G613" si="213">SUM(D614:D617)</f>
        <v>104.96</v>
      </c>
      <c r="E613" s="208">
        <f t="shared" si="213"/>
        <v>71.97</v>
      </c>
      <c r="F613" s="208">
        <f t="shared" si="213"/>
        <v>32.99</v>
      </c>
      <c r="G613" s="71">
        <f t="shared" si="213"/>
        <v>42</v>
      </c>
      <c r="H613" s="208">
        <f t="shared" ref="H613:H617" si="214">E613/G613</f>
        <v>1.713571429</v>
      </c>
    </row>
    <row r="614">
      <c r="A614" s="37" t="s">
        <v>826</v>
      </c>
      <c r="B614" s="1"/>
      <c r="C614" s="1"/>
      <c r="D614" s="74">
        <v>14.99</v>
      </c>
      <c r="E614" s="74">
        <v>10.5</v>
      </c>
      <c r="F614" s="74">
        <f t="shared" ref="F614:F617" si="215">D614-E614</f>
        <v>4.49</v>
      </c>
      <c r="G614" s="37">
        <v>20.0</v>
      </c>
      <c r="H614" s="74">
        <f t="shared" si="214"/>
        <v>0.525</v>
      </c>
    </row>
    <row r="615">
      <c r="A615" s="37" t="s">
        <v>836</v>
      </c>
      <c r="B615" s="1"/>
      <c r="C615" s="1"/>
      <c r="D615" s="74">
        <v>29.99</v>
      </c>
      <c r="E615" s="74">
        <v>19.49</v>
      </c>
      <c r="F615" s="74">
        <f t="shared" si="215"/>
        <v>10.5</v>
      </c>
      <c r="G615" s="37">
        <v>20.0</v>
      </c>
      <c r="H615" s="74">
        <f t="shared" si="214"/>
        <v>0.9745</v>
      </c>
    </row>
    <row r="616">
      <c r="A616" s="37" t="s">
        <v>893</v>
      </c>
      <c r="B616" s="1"/>
      <c r="C616" s="1"/>
      <c r="D616" s="74">
        <v>19.99</v>
      </c>
      <c r="E616" s="74">
        <v>11.99</v>
      </c>
      <c r="F616" s="74">
        <f t="shared" si="215"/>
        <v>8</v>
      </c>
      <c r="G616" s="37">
        <v>1.0</v>
      </c>
      <c r="H616" s="74">
        <f t="shared" si="214"/>
        <v>11.99</v>
      </c>
    </row>
    <row r="617">
      <c r="A617" s="37" t="s">
        <v>918</v>
      </c>
      <c r="B617" s="1"/>
      <c r="C617" s="1"/>
      <c r="D617" s="74">
        <v>39.99</v>
      </c>
      <c r="E617" s="74">
        <v>29.99</v>
      </c>
      <c r="F617" s="74">
        <f t="shared" si="215"/>
        <v>10</v>
      </c>
      <c r="G617" s="37">
        <v>1.0</v>
      </c>
      <c r="H617" s="74">
        <f t="shared" si="214"/>
        <v>29.99</v>
      </c>
    </row>
    <row r="618">
      <c r="A618" s="500"/>
      <c r="B618" s="501"/>
      <c r="C618" s="500"/>
      <c r="D618" s="500"/>
      <c r="E618" s="500"/>
      <c r="F618" s="500"/>
      <c r="G618" s="500"/>
      <c r="H618" s="500"/>
    </row>
    <row r="619">
      <c r="A619" s="70" t="s">
        <v>573</v>
      </c>
      <c r="B619" s="70" t="s">
        <v>36</v>
      </c>
      <c r="C619" s="71">
        <f>COUNTA(A620:A621)</f>
        <v>2</v>
      </c>
      <c r="D619" s="72">
        <f t="shared" ref="D619:G619" si="216">SUM(D620:D621)</f>
        <v>39.98</v>
      </c>
      <c r="E619" s="72">
        <f t="shared" si="216"/>
        <v>15.98</v>
      </c>
      <c r="F619" s="72">
        <f t="shared" si="216"/>
        <v>24</v>
      </c>
      <c r="G619" s="70">
        <f t="shared" si="216"/>
        <v>41</v>
      </c>
      <c r="H619" s="72">
        <f t="shared" ref="H619:H621" si="217">E619/G619</f>
        <v>0.3897560976</v>
      </c>
    </row>
    <row r="620">
      <c r="A620" s="76" t="s">
        <v>1461</v>
      </c>
      <c r="B620" s="1"/>
      <c r="C620" s="1"/>
      <c r="D620" s="74">
        <v>19.99</v>
      </c>
      <c r="E620" s="74">
        <v>7.99</v>
      </c>
      <c r="F620" s="74">
        <f t="shared" ref="F620:F621" si="218">D620-E620</f>
        <v>12</v>
      </c>
      <c r="G620" s="37">
        <v>23.0</v>
      </c>
      <c r="H620" s="74">
        <f t="shared" si="217"/>
        <v>0.3473913043</v>
      </c>
    </row>
    <row r="621">
      <c r="A621" s="76" t="s">
        <v>1452</v>
      </c>
      <c r="B621" s="1"/>
      <c r="C621" s="1"/>
      <c r="D621" s="74">
        <v>19.99</v>
      </c>
      <c r="E621" s="74">
        <v>7.99</v>
      </c>
      <c r="F621" s="74">
        <f t="shared" si="218"/>
        <v>12</v>
      </c>
      <c r="G621" s="37">
        <v>18.0</v>
      </c>
      <c r="H621" s="74">
        <f t="shared" si="217"/>
        <v>0.4438888889</v>
      </c>
    </row>
    <row r="622">
      <c r="A622" s="500"/>
      <c r="B622" s="501"/>
      <c r="C622" s="500"/>
      <c r="D622" s="500"/>
      <c r="E622" s="500"/>
      <c r="F622" s="500"/>
      <c r="G622" s="500"/>
      <c r="H622" s="500"/>
    </row>
    <row r="623">
      <c r="A623" s="70" t="s">
        <v>540</v>
      </c>
      <c r="B623" s="540" t="s">
        <v>36</v>
      </c>
      <c r="C623" s="71">
        <f>COUNTA(A624)</f>
        <v>1</v>
      </c>
      <c r="D623" s="72">
        <f t="shared" ref="D623:G623" si="219">SUM(D624)</f>
        <v>59.99</v>
      </c>
      <c r="E623" s="72">
        <f t="shared" si="219"/>
        <v>8</v>
      </c>
      <c r="F623" s="72">
        <f t="shared" si="219"/>
        <v>51.99</v>
      </c>
      <c r="G623" s="70">
        <f t="shared" si="219"/>
        <v>40</v>
      </c>
      <c r="H623" s="72">
        <f t="shared" ref="H623:H624" si="220">E623/G623</f>
        <v>0.2</v>
      </c>
    </row>
    <row r="624">
      <c r="A624" s="37" t="s">
        <v>1520</v>
      </c>
      <c r="B624" s="1"/>
      <c r="C624" s="1"/>
      <c r="D624" s="74">
        <v>59.99</v>
      </c>
      <c r="E624" s="74">
        <v>8.0</v>
      </c>
      <c r="F624" s="74">
        <f>D624-E624</f>
        <v>51.99</v>
      </c>
      <c r="G624" s="37">
        <v>40.0</v>
      </c>
      <c r="H624" s="74">
        <f t="shared" si="220"/>
        <v>0.2</v>
      </c>
    </row>
    <row r="625">
      <c r="A625" s="500"/>
      <c r="B625" s="501"/>
      <c r="C625" s="500"/>
      <c r="D625" s="500"/>
      <c r="E625" s="500"/>
      <c r="F625" s="500"/>
      <c r="G625" s="500"/>
      <c r="H625" s="500"/>
    </row>
    <row r="626">
      <c r="A626" s="70" t="s">
        <v>542</v>
      </c>
      <c r="B626" s="540" t="s">
        <v>36</v>
      </c>
      <c r="C626" s="71">
        <f>COUNTA(A627)</f>
        <v>1</v>
      </c>
      <c r="D626" s="72">
        <f t="shared" ref="D626:G626" si="221">SUM(D627)</f>
        <v>39.99</v>
      </c>
      <c r="E626" s="72">
        <f t="shared" si="221"/>
        <v>19.99</v>
      </c>
      <c r="F626" s="72">
        <f t="shared" si="221"/>
        <v>20</v>
      </c>
      <c r="G626" s="70">
        <f t="shared" si="221"/>
        <v>40</v>
      </c>
      <c r="H626" s="72">
        <f t="shared" ref="H626:H627" si="222">E626/G626</f>
        <v>0.49975</v>
      </c>
    </row>
    <row r="627">
      <c r="A627" s="37" t="s">
        <v>1531</v>
      </c>
      <c r="B627" s="1"/>
      <c r="C627" s="1"/>
      <c r="D627" s="74">
        <v>39.99</v>
      </c>
      <c r="E627" s="74">
        <v>19.99</v>
      </c>
      <c r="F627" s="74">
        <f>D627-E627</f>
        <v>20</v>
      </c>
      <c r="G627" s="37">
        <v>40.0</v>
      </c>
      <c r="H627" s="74">
        <f t="shared" si="222"/>
        <v>0.49975</v>
      </c>
    </row>
    <row r="628">
      <c r="A628" s="500"/>
      <c r="B628" s="501"/>
      <c r="C628" s="500"/>
      <c r="D628" s="500"/>
      <c r="E628" s="500"/>
      <c r="F628" s="500"/>
      <c r="G628" s="500"/>
      <c r="H628" s="500"/>
    </row>
    <row r="629">
      <c r="A629" s="27" t="s">
        <v>298</v>
      </c>
      <c r="B629" s="255" t="s">
        <v>11</v>
      </c>
      <c r="C629" s="28">
        <f>COUNTA(A630:A631)</f>
        <v>2</v>
      </c>
      <c r="D629" s="255">
        <f t="shared" ref="D629:G629" si="223">SUM(D630:D631)</f>
        <v>79.98</v>
      </c>
      <c r="E629" s="255">
        <f t="shared" si="223"/>
        <v>19.98</v>
      </c>
      <c r="F629" s="255">
        <f t="shared" si="223"/>
        <v>60</v>
      </c>
      <c r="G629" s="27">
        <f t="shared" si="223"/>
        <v>40</v>
      </c>
      <c r="H629" s="255">
        <f t="shared" ref="H629:H631" si="224">E629/G629</f>
        <v>0.4995</v>
      </c>
    </row>
    <row r="630">
      <c r="A630" s="62" t="s">
        <v>1028</v>
      </c>
      <c r="B630" s="1"/>
      <c r="C630" s="1"/>
      <c r="D630" s="216">
        <v>39.99</v>
      </c>
      <c r="E630" s="216">
        <v>11.99</v>
      </c>
      <c r="F630" s="216">
        <f t="shared" ref="F630:F631" si="225">D630-E630</f>
        <v>28</v>
      </c>
      <c r="G630" s="62">
        <v>21.0</v>
      </c>
      <c r="H630" s="216">
        <f t="shared" si="224"/>
        <v>0.570952381</v>
      </c>
    </row>
    <row r="631">
      <c r="A631" s="62" t="s">
        <v>1730</v>
      </c>
      <c r="B631" s="1"/>
      <c r="C631" s="1"/>
      <c r="D631" s="216">
        <v>39.99</v>
      </c>
      <c r="E631" s="216">
        <v>7.99</v>
      </c>
      <c r="F631" s="216">
        <f t="shared" si="225"/>
        <v>32</v>
      </c>
      <c r="G631" s="62">
        <v>19.0</v>
      </c>
      <c r="H631" s="216">
        <f t="shared" si="224"/>
        <v>0.4205263158</v>
      </c>
    </row>
    <row r="632">
      <c r="A632" s="500"/>
      <c r="B632" s="501"/>
      <c r="C632" s="500"/>
      <c r="D632" s="500"/>
      <c r="E632" s="500"/>
      <c r="F632" s="500"/>
      <c r="G632" s="500"/>
      <c r="H632" s="500"/>
    </row>
    <row r="633">
      <c r="A633" s="27" t="s">
        <v>310</v>
      </c>
      <c r="B633" s="27" t="s">
        <v>11</v>
      </c>
      <c r="C633" s="28">
        <f>COUNTA(A634)</f>
        <v>1</v>
      </c>
      <c r="D633" s="255">
        <f t="shared" ref="D633:G633" si="226">SUM(D634)</f>
        <v>19.99</v>
      </c>
      <c r="E633" s="255">
        <f t="shared" si="226"/>
        <v>19.99</v>
      </c>
      <c r="F633" s="255">
        <f t="shared" si="226"/>
        <v>0</v>
      </c>
      <c r="G633" s="27">
        <f t="shared" si="226"/>
        <v>40</v>
      </c>
      <c r="H633" s="255">
        <f t="shared" ref="H633:H634" si="227">E633/G633</f>
        <v>0.49975</v>
      </c>
    </row>
    <row r="634">
      <c r="A634" s="541" t="s">
        <v>1016</v>
      </c>
      <c r="B634" s="1"/>
      <c r="C634" s="1"/>
      <c r="D634" s="542">
        <v>19.99</v>
      </c>
      <c r="E634" s="542">
        <v>19.99</v>
      </c>
      <c r="F634" s="542">
        <f>D634-E634</f>
        <v>0</v>
      </c>
      <c r="G634" s="541">
        <v>40.0</v>
      </c>
      <c r="H634" s="542">
        <f t="shared" si="227"/>
        <v>0.49975</v>
      </c>
    </row>
    <row r="635">
      <c r="A635" s="500"/>
      <c r="B635" s="501"/>
      <c r="C635" s="500"/>
      <c r="D635" s="500"/>
      <c r="E635" s="500"/>
      <c r="F635" s="500"/>
      <c r="G635" s="500"/>
      <c r="H635" s="500"/>
    </row>
    <row r="636">
      <c r="A636" s="70" t="s">
        <v>601</v>
      </c>
      <c r="B636" s="70" t="s">
        <v>36</v>
      </c>
      <c r="C636" s="71">
        <f>COUNTA(A637:A639)</f>
        <v>3</v>
      </c>
      <c r="D636" s="83">
        <f t="shared" ref="D636:G636" si="228">SUM(D637:D639)</f>
        <v>81.97</v>
      </c>
      <c r="E636" s="83">
        <f t="shared" si="228"/>
        <v>4.79</v>
      </c>
      <c r="F636" s="83">
        <f t="shared" si="228"/>
        <v>77.18</v>
      </c>
      <c r="G636" s="70">
        <f t="shared" si="228"/>
        <v>39</v>
      </c>
      <c r="H636" s="83">
        <f t="shared" ref="H636:H639" si="229">E636/G636</f>
        <v>0.1228205128</v>
      </c>
    </row>
    <row r="637">
      <c r="A637" s="76" t="s">
        <v>1675</v>
      </c>
      <c r="B637" s="1"/>
      <c r="C637" s="1"/>
      <c r="D637" s="499">
        <v>39.99</v>
      </c>
      <c r="E637" s="499">
        <v>0.0</v>
      </c>
      <c r="F637" s="499">
        <v>39.99</v>
      </c>
      <c r="G637" s="37">
        <v>23.0</v>
      </c>
      <c r="H637" s="499">
        <f t="shared" si="229"/>
        <v>0</v>
      </c>
    </row>
    <row r="638">
      <c r="A638" s="37" t="s">
        <v>1622</v>
      </c>
      <c r="B638" s="1"/>
      <c r="C638" s="1"/>
      <c r="D638" s="74">
        <v>29.99</v>
      </c>
      <c r="E638" s="74">
        <v>0.0</v>
      </c>
      <c r="F638" s="74">
        <f t="shared" ref="F638:F639" si="230">D638-E638</f>
        <v>29.99</v>
      </c>
      <c r="G638" s="37">
        <v>13.0</v>
      </c>
      <c r="H638" s="74">
        <f t="shared" si="229"/>
        <v>0</v>
      </c>
    </row>
    <row r="639">
      <c r="A639" s="76" t="s">
        <v>1689</v>
      </c>
      <c r="B639" s="1"/>
      <c r="C639" s="1"/>
      <c r="D639" s="74">
        <v>11.99</v>
      </c>
      <c r="E639" s="74">
        <v>4.79</v>
      </c>
      <c r="F639" s="74">
        <f t="shared" si="230"/>
        <v>7.2</v>
      </c>
      <c r="G639" s="37">
        <v>3.0</v>
      </c>
      <c r="H639" s="74">
        <f t="shared" si="229"/>
        <v>1.596666667</v>
      </c>
    </row>
    <row r="640">
      <c r="A640" s="500"/>
      <c r="B640" s="501"/>
      <c r="C640" s="500"/>
      <c r="D640" s="500"/>
      <c r="E640" s="500"/>
      <c r="F640" s="500"/>
      <c r="G640" s="500"/>
      <c r="H640" s="500"/>
    </row>
    <row r="641">
      <c r="A641" s="70" t="s">
        <v>223</v>
      </c>
      <c r="B641" s="70" t="s">
        <v>41</v>
      </c>
      <c r="C641" s="71">
        <f>COUNTA(A642:A643)</f>
        <v>2</v>
      </c>
      <c r="D641" s="72">
        <f t="shared" ref="D641:G641" si="231">SUM(D642:D643)</f>
        <v>15.97</v>
      </c>
      <c r="E641" s="72">
        <f t="shared" si="231"/>
        <v>15.97</v>
      </c>
      <c r="F641" s="72">
        <f t="shared" si="231"/>
        <v>0</v>
      </c>
      <c r="G641" s="70">
        <f t="shared" si="231"/>
        <v>39</v>
      </c>
      <c r="H641" s="72">
        <f t="shared" ref="H641:H643" si="232">E641/G641</f>
        <v>0.4094871795</v>
      </c>
    </row>
    <row r="642">
      <c r="A642" s="37" t="s">
        <v>874</v>
      </c>
      <c r="B642" s="1"/>
      <c r="C642" s="1"/>
      <c r="D642" s="74">
        <v>2.99</v>
      </c>
      <c r="E642" s="74">
        <v>2.99</v>
      </c>
      <c r="F642" s="74">
        <f t="shared" ref="F642:F643" si="233">D642-E642</f>
        <v>0</v>
      </c>
      <c r="G642" s="37">
        <v>25.0</v>
      </c>
      <c r="H642" s="74">
        <f t="shared" si="232"/>
        <v>0.1196</v>
      </c>
    </row>
    <row r="643">
      <c r="A643" s="37" t="s">
        <v>897</v>
      </c>
      <c r="B643" s="1"/>
      <c r="C643" s="1"/>
      <c r="D643" s="74">
        <v>12.98</v>
      </c>
      <c r="E643" s="74">
        <v>12.98</v>
      </c>
      <c r="F643" s="74">
        <f t="shared" si="233"/>
        <v>0</v>
      </c>
      <c r="G643" s="37">
        <v>14.0</v>
      </c>
      <c r="H643" s="74">
        <f t="shared" si="232"/>
        <v>0.9271428571</v>
      </c>
    </row>
    <row r="644">
      <c r="A644" s="500"/>
      <c r="B644" s="501"/>
      <c r="C644" s="500"/>
      <c r="D644" s="500"/>
      <c r="E644" s="500"/>
      <c r="F644" s="500"/>
      <c r="G644" s="500"/>
      <c r="H644" s="500"/>
    </row>
    <row r="645">
      <c r="A645" s="108" t="s">
        <v>260</v>
      </c>
      <c r="B645" s="108" t="s">
        <v>261</v>
      </c>
      <c r="C645" s="107">
        <f>COUNTA(A646:A648)</f>
        <v>3</v>
      </c>
      <c r="D645" s="196">
        <f t="shared" ref="D645:G645" si="234">SUM(D646:D648)</f>
        <v>34.96</v>
      </c>
      <c r="E645" s="196">
        <f t="shared" si="234"/>
        <v>18.46</v>
      </c>
      <c r="F645" s="196">
        <f t="shared" si="234"/>
        <v>16.5</v>
      </c>
      <c r="G645" s="108">
        <f t="shared" si="234"/>
        <v>39</v>
      </c>
      <c r="H645" s="196">
        <f t="shared" ref="H645:H648" si="235">E645/G645</f>
        <v>0.4733333333</v>
      </c>
    </row>
    <row r="646">
      <c r="A646" s="191" t="s">
        <v>972</v>
      </c>
      <c r="B646" s="1"/>
      <c r="C646" s="1"/>
      <c r="D646" s="193">
        <v>14.99</v>
      </c>
      <c r="E646" s="193">
        <v>4.49</v>
      </c>
      <c r="F646" s="193">
        <f t="shared" ref="F646:F648" si="236">D646-E646</f>
        <v>10.5</v>
      </c>
      <c r="G646" s="191">
        <v>33.0</v>
      </c>
      <c r="H646" s="193">
        <f t="shared" si="235"/>
        <v>0.1360606061</v>
      </c>
    </row>
    <row r="647">
      <c r="A647" s="191" t="s">
        <v>967</v>
      </c>
      <c r="B647" s="1"/>
      <c r="C647" s="1"/>
      <c r="D647" s="193">
        <v>9.98</v>
      </c>
      <c r="E647" s="193">
        <v>9.98</v>
      </c>
      <c r="F647" s="193">
        <f t="shared" si="236"/>
        <v>0</v>
      </c>
      <c r="G647" s="191">
        <v>5.0</v>
      </c>
      <c r="H647" s="193">
        <f t="shared" si="235"/>
        <v>1.996</v>
      </c>
    </row>
    <row r="648">
      <c r="A648" s="191" t="s">
        <v>969</v>
      </c>
      <c r="B648" s="1"/>
      <c r="C648" s="1"/>
      <c r="D648" s="193">
        <v>9.99</v>
      </c>
      <c r="E648" s="193">
        <v>3.99</v>
      </c>
      <c r="F648" s="193">
        <f t="shared" si="236"/>
        <v>6</v>
      </c>
      <c r="G648" s="191">
        <v>1.0</v>
      </c>
      <c r="H648" s="193">
        <f t="shared" si="235"/>
        <v>3.99</v>
      </c>
    </row>
    <row r="649">
      <c r="A649" s="500"/>
      <c r="B649" s="501"/>
      <c r="C649" s="500"/>
      <c r="D649" s="500"/>
      <c r="E649" s="500"/>
      <c r="F649" s="500"/>
      <c r="G649" s="500"/>
      <c r="H649" s="500"/>
    </row>
    <row r="650">
      <c r="A650" s="70" t="s">
        <v>119</v>
      </c>
      <c r="B650" s="70" t="s">
        <v>28</v>
      </c>
      <c r="C650" s="71">
        <f>COUNTA(A651)</f>
        <v>1</v>
      </c>
      <c r="D650" s="72">
        <f t="shared" ref="D650:G650" si="237">SUM(D651)</f>
        <v>24.99</v>
      </c>
      <c r="E650" s="72">
        <f t="shared" si="237"/>
        <v>0</v>
      </c>
      <c r="F650" s="72">
        <f t="shared" si="237"/>
        <v>24.99</v>
      </c>
      <c r="G650" s="70">
        <f t="shared" si="237"/>
        <v>37</v>
      </c>
      <c r="H650" s="72">
        <f t="shared" ref="H650:H651" si="238">E650/G650</f>
        <v>0</v>
      </c>
    </row>
    <row r="651">
      <c r="A651" s="37" t="s">
        <v>749</v>
      </c>
      <c r="B651" s="1"/>
      <c r="C651" s="1"/>
      <c r="D651" s="74">
        <v>24.99</v>
      </c>
      <c r="E651" s="74">
        <v>0.0</v>
      </c>
      <c r="F651" s="74">
        <f>D651-E651</f>
        <v>24.99</v>
      </c>
      <c r="G651" s="37">
        <v>37.0</v>
      </c>
      <c r="H651" s="74">
        <f t="shared" si="238"/>
        <v>0</v>
      </c>
    </row>
    <row r="652">
      <c r="A652" s="500"/>
      <c r="B652" s="501"/>
      <c r="C652" s="500"/>
      <c r="D652" s="500"/>
      <c r="E652" s="500"/>
      <c r="F652" s="500"/>
      <c r="G652" s="500"/>
      <c r="H652" s="500"/>
    </row>
    <row r="653">
      <c r="A653" s="70" t="s">
        <v>544</v>
      </c>
      <c r="B653" s="70" t="s">
        <v>36</v>
      </c>
      <c r="C653" s="71">
        <f>COUNTA(A654:A655)</f>
        <v>2</v>
      </c>
      <c r="D653" s="72">
        <f t="shared" ref="D653:G653" si="239">SUM(D654:D655)</f>
        <v>26.38</v>
      </c>
      <c r="E653" s="72">
        <f t="shared" si="239"/>
        <v>20.88</v>
      </c>
      <c r="F653" s="72">
        <f t="shared" si="239"/>
        <v>5.5</v>
      </c>
      <c r="G653" s="70">
        <f t="shared" si="239"/>
        <v>37</v>
      </c>
      <c r="H653" s="72">
        <f t="shared" ref="H653:H655" si="240">E653/G653</f>
        <v>0.5643243243</v>
      </c>
    </row>
    <row r="654">
      <c r="A654" s="37" t="s">
        <v>1619</v>
      </c>
      <c r="B654" s="1"/>
      <c r="C654" s="1"/>
      <c r="D654" s="74">
        <v>18.89</v>
      </c>
      <c r="E654" s="74">
        <v>18.89</v>
      </c>
      <c r="F654" s="74">
        <f t="shared" ref="F654:F655" si="241">D654-E654</f>
        <v>0</v>
      </c>
      <c r="G654" s="37">
        <v>26.0</v>
      </c>
      <c r="H654" s="74">
        <f t="shared" si="240"/>
        <v>0.7265384615</v>
      </c>
    </row>
    <row r="655">
      <c r="A655" s="37" t="s">
        <v>1537</v>
      </c>
      <c r="B655" s="1"/>
      <c r="C655" s="1"/>
      <c r="D655" s="74">
        <v>7.49</v>
      </c>
      <c r="E655" s="74">
        <v>1.99</v>
      </c>
      <c r="F655" s="74">
        <f t="shared" si="241"/>
        <v>5.5</v>
      </c>
      <c r="G655" s="37">
        <v>11.0</v>
      </c>
      <c r="H655" s="74">
        <f t="shared" si="240"/>
        <v>0.1809090909</v>
      </c>
    </row>
    <row r="656">
      <c r="A656" s="500"/>
      <c r="B656" s="501"/>
      <c r="C656" s="500"/>
      <c r="D656" s="500"/>
      <c r="E656" s="500"/>
      <c r="F656" s="500"/>
      <c r="G656" s="500"/>
      <c r="H656" s="500"/>
    </row>
    <row r="657">
      <c r="A657" s="70" t="s">
        <v>144</v>
      </c>
      <c r="B657" s="70" t="s">
        <v>28</v>
      </c>
      <c r="C657" s="71">
        <f>COUNTA(A658)</f>
        <v>1</v>
      </c>
      <c r="D657" s="72">
        <f t="shared" ref="D657:G657" si="242">SUM(D658)</f>
        <v>13.99</v>
      </c>
      <c r="E657" s="72">
        <f t="shared" si="242"/>
        <v>5.99</v>
      </c>
      <c r="F657" s="72">
        <f t="shared" si="242"/>
        <v>8</v>
      </c>
      <c r="G657" s="70">
        <f t="shared" si="242"/>
        <v>36</v>
      </c>
      <c r="H657" s="72">
        <f t="shared" ref="H657:H658" si="243">E657/G657</f>
        <v>0.1663888889</v>
      </c>
    </row>
    <row r="658">
      <c r="A658" s="37" t="s">
        <v>681</v>
      </c>
      <c r="B658" s="1"/>
      <c r="C658" s="1"/>
      <c r="D658" s="74">
        <v>13.99</v>
      </c>
      <c r="E658" s="74">
        <v>5.99</v>
      </c>
      <c r="F658" s="74">
        <f>D658-E658</f>
        <v>8</v>
      </c>
      <c r="G658" s="37">
        <v>36.0</v>
      </c>
      <c r="H658" s="74">
        <f t="shared" si="243"/>
        <v>0.1663888889</v>
      </c>
    </row>
    <row r="659">
      <c r="A659" s="500"/>
      <c r="B659" s="501"/>
      <c r="C659" s="500"/>
      <c r="D659" s="500"/>
      <c r="E659" s="500"/>
      <c r="F659" s="500"/>
      <c r="G659" s="500"/>
      <c r="H659" s="500"/>
    </row>
    <row r="660">
      <c r="A660" s="70" t="s">
        <v>557</v>
      </c>
      <c r="B660" s="540" t="s">
        <v>36</v>
      </c>
      <c r="C660" s="71">
        <f>COUNTA(A661)</f>
        <v>1</v>
      </c>
      <c r="D660" s="72">
        <f t="shared" ref="D660:G660" si="244">SUM(D661)</f>
        <v>24.99</v>
      </c>
      <c r="E660" s="72">
        <f t="shared" si="244"/>
        <v>0</v>
      </c>
      <c r="F660" s="72">
        <f t="shared" si="244"/>
        <v>24.99</v>
      </c>
      <c r="G660" s="70">
        <f t="shared" si="244"/>
        <v>35</v>
      </c>
      <c r="H660" s="72">
        <f t="shared" ref="H660:H661" si="245">E660/G660</f>
        <v>0</v>
      </c>
    </row>
    <row r="661">
      <c r="A661" s="37" t="s">
        <v>1621</v>
      </c>
      <c r="B661" s="1"/>
      <c r="C661" s="1"/>
      <c r="D661" s="74">
        <v>24.99</v>
      </c>
      <c r="E661" s="74">
        <v>0.0</v>
      </c>
      <c r="F661" s="74">
        <f>D661-E661</f>
        <v>24.99</v>
      </c>
      <c r="G661" s="37">
        <v>35.0</v>
      </c>
      <c r="H661" s="74">
        <f t="shared" si="245"/>
        <v>0</v>
      </c>
    </row>
    <row r="662">
      <c r="A662" s="37"/>
      <c r="B662" s="1"/>
      <c r="C662" s="1"/>
      <c r="D662" s="74"/>
      <c r="E662" s="74"/>
      <c r="F662" s="74"/>
      <c r="G662" s="37"/>
      <c r="H662" s="74"/>
    </row>
    <row r="663">
      <c r="A663" s="70" t="s">
        <v>316</v>
      </c>
      <c r="B663" s="70" t="s">
        <v>317</v>
      </c>
      <c r="C663" s="71">
        <f>COUNTA(A664)</f>
        <v>1</v>
      </c>
      <c r="D663" s="72">
        <f t="shared" ref="D663:G663" si="246">SUM(D664)</f>
        <v>24.99</v>
      </c>
      <c r="E663" s="72">
        <f t="shared" si="246"/>
        <v>0</v>
      </c>
      <c r="F663" s="72">
        <f t="shared" si="246"/>
        <v>24.99</v>
      </c>
      <c r="G663" s="70">
        <f t="shared" si="246"/>
        <v>35</v>
      </c>
      <c r="H663" s="72">
        <f t="shared" ref="H663:H664" si="247">E663/G663</f>
        <v>0</v>
      </c>
    </row>
    <row r="664">
      <c r="A664" s="37" t="s">
        <v>1036</v>
      </c>
      <c r="B664" s="1"/>
      <c r="C664" s="1"/>
      <c r="D664" s="74">
        <v>24.99</v>
      </c>
      <c r="E664" s="74">
        <v>0.0</v>
      </c>
      <c r="F664" s="74">
        <f>D664-E664</f>
        <v>24.99</v>
      </c>
      <c r="G664" s="37">
        <v>35.0</v>
      </c>
      <c r="H664" s="74">
        <f t="shared" si="247"/>
        <v>0</v>
      </c>
    </row>
    <row r="665">
      <c r="A665" s="500"/>
      <c r="B665" s="501"/>
      <c r="C665" s="500"/>
      <c r="D665" s="500"/>
      <c r="E665" s="500"/>
      <c r="F665" s="500"/>
      <c r="G665" s="500"/>
      <c r="H665" s="500"/>
    </row>
    <row r="666">
      <c r="A666" s="92" t="s">
        <v>158</v>
      </c>
      <c r="B666" s="90" t="s">
        <v>13</v>
      </c>
      <c r="C666" s="90">
        <f>COUNTA(A667)</f>
        <v>1</v>
      </c>
      <c r="D666" s="175">
        <f t="shared" ref="D666:G666" si="248">SUM(D667)</f>
        <v>4.99</v>
      </c>
      <c r="E666" s="175">
        <f t="shared" si="248"/>
        <v>4.99</v>
      </c>
      <c r="F666" s="175">
        <f t="shared" si="248"/>
        <v>0</v>
      </c>
      <c r="G666" s="92">
        <f t="shared" si="248"/>
        <v>35</v>
      </c>
      <c r="H666" s="175">
        <f t="shared" ref="H666:H667" si="249">E666/G666</f>
        <v>0.1425714286</v>
      </c>
    </row>
    <row r="667">
      <c r="A667" s="178" t="s">
        <v>763</v>
      </c>
      <c r="B667" s="1"/>
      <c r="C667" s="1"/>
      <c r="D667" s="179">
        <v>4.99</v>
      </c>
      <c r="E667" s="179">
        <v>4.99</v>
      </c>
      <c r="F667" s="179">
        <f>D667-E667</f>
        <v>0</v>
      </c>
      <c r="G667" s="180">
        <v>35.0</v>
      </c>
      <c r="H667" s="179">
        <f t="shared" si="249"/>
        <v>0.1425714286</v>
      </c>
    </row>
    <row r="668">
      <c r="A668" s="500"/>
      <c r="B668" s="501"/>
      <c r="C668" s="500"/>
      <c r="D668" s="500"/>
      <c r="E668" s="500"/>
      <c r="F668" s="500"/>
      <c r="G668" s="500"/>
      <c r="H668" s="500"/>
    </row>
    <row r="669">
      <c r="A669" s="70" t="s">
        <v>592</v>
      </c>
      <c r="B669" s="70" t="s">
        <v>36</v>
      </c>
      <c r="C669" s="71">
        <f>COUNTA(A670:A671)</f>
        <v>2</v>
      </c>
      <c r="D669" s="72">
        <f t="shared" ref="D669:G669" si="250">SUM(D670:D671)</f>
        <v>16.98</v>
      </c>
      <c r="E669" s="72">
        <f t="shared" si="250"/>
        <v>6.98</v>
      </c>
      <c r="F669" s="72">
        <f t="shared" si="250"/>
        <v>10</v>
      </c>
      <c r="G669" s="70">
        <f t="shared" si="250"/>
        <v>35</v>
      </c>
      <c r="H669" s="72">
        <f t="shared" ref="H669:H671" si="251">E669/G669</f>
        <v>0.1994285714</v>
      </c>
    </row>
    <row r="670">
      <c r="A670" s="37" t="s">
        <v>1527</v>
      </c>
      <c r="B670" s="1"/>
      <c r="C670" s="1"/>
      <c r="D670" s="74">
        <v>14.99</v>
      </c>
      <c r="E670" s="74">
        <v>4.99</v>
      </c>
      <c r="F670" s="74">
        <f t="shared" ref="F670:F671" si="252">D670-E670</f>
        <v>10</v>
      </c>
      <c r="G670" s="37">
        <v>30.0</v>
      </c>
      <c r="H670" s="74">
        <f t="shared" si="251"/>
        <v>0.1663333333</v>
      </c>
    </row>
    <row r="671">
      <c r="A671" s="37" t="s">
        <v>1744</v>
      </c>
      <c r="B671" s="1"/>
      <c r="C671" s="1"/>
      <c r="D671" s="74">
        <v>1.99</v>
      </c>
      <c r="E671" s="74">
        <v>1.99</v>
      </c>
      <c r="F671" s="74">
        <f t="shared" si="252"/>
        <v>0</v>
      </c>
      <c r="G671" s="37">
        <v>5.0</v>
      </c>
      <c r="H671" s="74">
        <f t="shared" si="251"/>
        <v>0.398</v>
      </c>
    </row>
    <row r="672">
      <c r="A672" s="500"/>
      <c r="B672" s="501"/>
      <c r="C672" s="500"/>
      <c r="D672" s="500"/>
      <c r="E672" s="500"/>
      <c r="F672" s="500"/>
      <c r="G672" s="500"/>
      <c r="H672" s="500"/>
    </row>
    <row r="673">
      <c r="A673" s="70" t="s">
        <v>605</v>
      </c>
      <c r="B673" s="70" t="s">
        <v>36</v>
      </c>
      <c r="C673" s="71">
        <f>COUNTA(A674)</f>
        <v>1</v>
      </c>
      <c r="D673" s="72">
        <f t="shared" ref="D673:G673" si="253">SUM(D674)</f>
        <v>19.99</v>
      </c>
      <c r="E673" s="72">
        <f t="shared" si="253"/>
        <v>14.99</v>
      </c>
      <c r="F673" s="72">
        <f t="shared" si="253"/>
        <v>5</v>
      </c>
      <c r="G673" s="70">
        <f t="shared" si="253"/>
        <v>35</v>
      </c>
      <c r="H673" s="72">
        <f t="shared" ref="H673:H674" si="254">E673/G673</f>
        <v>0.4282857143</v>
      </c>
    </row>
    <row r="674">
      <c r="A674" s="37" t="s">
        <v>1519</v>
      </c>
      <c r="B674" s="1"/>
      <c r="C674" s="1"/>
      <c r="D674" s="78">
        <v>19.99</v>
      </c>
      <c r="E674" s="74">
        <v>14.99</v>
      </c>
      <c r="F674" s="74">
        <f>D674-E674</f>
        <v>5</v>
      </c>
      <c r="G674" s="37">
        <v>35.0</v>
      </c>
      <c r="H674" s="74">
        <f t="shared" si="254"/>
        <v>0.4282857143</v>
      </c>
    </row>
    <row r="675">
      <c r="A675" s="500"/>
      <c r="B675" s="501"/>
      <c r="C675" s="500"/>
      <c r="D675" s="500"/>
      <c r="E675" s="500"/>
      <c r="F675" s="500"/>
      <c r="G675" s="500"/>
      <c r="H675" s="500"/>
    </row>
    <row r="676">
      <c r="A676" s="70" t="s">
        <v>626</v>
      </c>
      <c r="B676" s="70" t="s">
        <v>36</v>
      </c>
      <c r="C676" s="71">
        <f>COUNTA(A677:A678)</f>
        <v>2</v>
      </c>
      <c r="D676" s="72">
        <f t="shared" ref="D676:G676" si="255">SUM(D677:D678)</f>
        <v>59.98</v>
      </c>
      <c r="E676" s="72">
        <f t="shared" si="255"/>
        <v>19.49</v>
      </c>
      <c r="F676" s="72">
        <f t="shared" si="255"/>
        <v>40.49</v>
      </c>
      <c r="G676" s="70">
        <f t="shared" si="255"/>
        <v>35</v>
      </c>
      <c r="H676" s="72">
        <f t="shared" ref="H676:H678" si="256">E676/G676</f>
        <v>0.5568571429</v>
      </c>
    </row>
    <row r="677">
      <c r="A677" s="37" t="s">
        <v>1654</v>
      </c>
      <c r="B677" s="1"/>
      <c r="C677" s="1"/>
      <c r="D677" s="74">
        <v>29.99</v>
      </c>
      <c r="E677" s="74">
        <v>19.49</v>
      </c>
      <c r="F677" s="74">
        <f t="shared" ref="F677:F678" si="257">D677-E677</f>
        <v>10.5</v>
      </c>
      <c r="G677" s="37">
        <v>18.0</v>
      </c>
      <c r="H677" s="74">
        <f t="shared" si="256"/>
        <v>1.082777778</v>
      </c>
    </row>
    <row r="678">
      <c r="A678" s="37" t="s">
        <v>1617</v>
      </c>
      <c r="B678" s="1"/>
      <c r="C678" s="1"/>
      <c r="D678" s="74">
        <v>29.99</v>
      </c>
      <c r="E678" s="74">
        <v>0.0</v>
      </c>
      <c r="F678" s="74">
        <f t="shared" si="257"/>
        <v>29.99</v>
      </c>
      <c r="G678" s="37">
        <v>17.0</v>
      </c>
      <c r="H678" s="74">
        <f t="shared" si="256"/>
        <v>0</v>
      </c>
    </row>
    <row r="679">
      <c r="A679" s="500"/>
      <c r="B679" s="501"/>
      <c r="C679" s="500"/>
      <c r="D679" s="500"/>
      <c r="E679" s="500"/>
      <c r="F679" s="500"/>
      <c r="G679" s="500"/>
      <c r="H679" s="500"/>
    </row>
    <row r="680">
      <c r="A680" s="70" t="s">
        <v>347</v>
      </c>
      <c r="B680" s="70" t="s">
        <v>32</v>
      </c>
      <c r="C680" s="71">
        <f>COUNTA(A681:A682)</f>
        <v>2</v>
      </c>
      <c r="D680" s="72">
        <f t="shared" ref="D680:G680" si="258">SUM(D681:D682)</f>
        <v>49.98</v>
      </c>
      <c r="E680" s="72">
        <f t="shared" si="258"/>
        <v>30</v>
      </c>
      <c r="F680" s="72">
        <f t="shared" si="258"/>
        <v>19.98</v>
      </c>
      <c r="G680" s="70">
        <f t="shared" si="258"/>
        <v>35</v>
      </c>
      <c r="H680" s="72">
        <f t="shared" ref="H680:H682" si="259">E680/G680</f>
        <v>0.8571428571</v>
      </c>
    </row>
    <row r="681">
      <c r="A681" s="37" t="s">
        <v>1139</v>
      </c>
      <c r="B681" s="1"/>
      <c r="C681" s="1"/>
      <c r="D681" s="74">
        <v>19.99</v>
      </c>
      <c r="E681" s="74">
        <v>12.0</v>
      </c>
      <c r="F681" s="74">
        <f t="shared" ref="F681:F682" si="260">D681-E681</f>
        <v>7.99</v>
      </c>
      <c r="G681" s="37">
        <v>20.0</v>
      </c>
      <c r="H681" s="74">
        <f t="shared" si="259"/>
        <v>0.6</v>
      </c>
    </row>
    <row r="682">
      <c r="A682" s="37" t="s">
        <v>1149</v>
      </c>
      <c r="B682" s="1"/>
      <c r="C682" s="1"/>
      <c r="D682" s="74">
        <v>29.99</v>
      </c>
      <c r="E682" s="74">
        <v>18.0</v>
      </c>
      <c r="F682" s="74">
        <f t="shared" si="260"/>
        <v>11.99</v>
      </c>
      <c r="G682" s="37">
        <v>15.0</v>
      </c>
      <c r="H682" s="74">
        <f t="shared" si="259"/>
        <v>1.2</v>
      </c>
    </row>
    <row r="683">
      <c r="A683" s="500"/>
      <c r="B683" s="501"/>
      <c r="C683" s="500"/>
      <c r="D683" s="500"/>
      <c r="E683" s="500"/>
      <c r="F683" s="500"/>
      <c r="G683" s="500"/>
      <c r="H683" s="500"/>
    </row>
    <row r="684">
      <c r="A684" s="70" t="s">
        <v>339</v>
      </c>
      <c r="B684" s="70" t="s">
        <v>32</v>
      </c>
      <c r="C684" s="71">
        <f>COUNTA(A685:A687)</f>
        <v>3</v>
      </c>
      <c r="D684" s="72">
        <f t="shared" ref="D684:G684" si="261">SUM(D685:D687)</f>
        <v>113.91</v>
      </c>
      <c r="E684" s="72">
        <f t="shared" si="261"/>
        <v>73.91</v>
      </c>
      <c r="F684" s="72">
        <f t="shared" si="261"/>
        <v>40</v>
      </c>
      <c r="G684" s="70">
        <f t="shared" si="261"/>
        <v>35</v>
      </c>
      <c r="H684" s="72">
        <f t="shared" ref="H684:H687" si="262">E684/G684</f>
        <v>2.111714286</v>
      </c>
    </row>
    <row r="685">
      <c r="A685" s="76" t="s">
        <v>1733</v>
      </c>
      <c r="B685" s="1"/>
      <c r="C685" s="1"/>
      <c r="D685" s="74">
        <v>75.93</v>
      </c>
      <c r="E685" s="74">
        <v>55.93</v>
      </c>
      <c r="F685" s="74">
        <f t="shared" ref="F685:F687" si="263">D685-E685</f>
        <v>20</v>
      </c>
      <c r="G685" s="37">
        <v>33.0</v>
      </c>
      <c r="H685" s="74">
        <f t="shared" si="262"/>
        <v>1.694848485</v>
      </c>
    </row>
    <row r="686">
      <c r="A686" s="76" t="s">
        <v>1732</v>
      </c>
      <c r="B686" s="1"/>
      <c r="C686" s="1"/>
      <c r="D686" s="74">
        <v>7.99</v>
      </c>
      <c r="E686" s="74">
        <v>2.99</v>
      </c>
      <c r="F686" s="74">
        <f t="shared" si="263"/>
        <v>5</v>
      </c>
      <c r="G686" s="37">
        <v>1.0</v>
      </c>
      <c r="H686" s="74">
        <f t="shared" si="262"/>
        <v>2.99</v>
      </c>
    </row>
    <row r="687">
      <c r="A687" s="37" t="s">
        <v>1734</v>
      </c>
      <c r="B687" s="1"/>
      <c r="C687" s="1"/>
      <c r="D687" s="74">
        <v>29.99</v>
      </c>
      <c r="E687" s="74">
        <v>14.99</v>
      </c>
      <c r="F687" s="74">
        <f t="shared" si="263"/>
        <v>15</v>
      </c>
      <c r="G687" s="37">
        <v>1.0</v>
      </c>
      <c r="H687" s="74">
        <f t="shared" si="262"/>
        <v>14.99</v>
      </c>
    </row>
    <row r="688">
      <c r="A688" s="500"/>
      <c r="B688" s="501"/>
      <c r="C688" s="500"/>
      <c r="D688" s="500"/>
      <c r="E688" s="500"/>
      <c r="F688" s="500"/>
      <c r="G688" s="500"/>
      <c r="H688" s="500"/>
    </row>
    <row r="689">
      <c r="A689" s="70" t="s">
        <v>637</v>
      </c>
      <c r="B689" s="70" t="s">
        <v>36</v>
      </c>
      <c r="C689" s="71">
        <f>COUNTA(A690:A691)</f>
        <v>2</v>
      </c>
      <c r="D689" s="72">
        <f t="shared" ref="D689:G689" si="264">SUM(D690:D691)</f>
        <v>35.98</v>
      </c>
      <c r="E689" s="72">
        <f t="shared" si="264"/>
        <v>23.49</v>
      </c>
      <c r="F689" s="72">
        <f t="shared" si="264"/>
        <v>12.49</v>
      </c>
      <c r="G689" s="70">
        <f t="shared" si="264"/>
        <v>34</v>
      </c>
      <c r="H689" s="72">
        <f t="shared" ref="H689:H691" si="265">E689/G689</f>
        <v>0.6908823529</v>
      </c>
    </row>
    <row r="690">
      <c r="A690" s="37" t="s">
        <v>1647</v>
      </c>
      <c r="B690" s="1"/>
      <c r="C690" s="1"/>
      <c r="D690" s="74">
        <v>21.99</v>
      </c>
      <c r="E690" s="74">
        <v>16.49</v>
      </c>
      <c r="F690" s="74">
        <f t="shared" ref="F690:F691" si="266">D690-E690</f>
        <v>5.5</v>
      </c>
      <c r="G690" s="37">
        <v>24.0</v>
      </c>
      <c r="H690" s="74">
        <f t="shared" si="265"/>
        <v>0.6870833333</v>
      </c>
    </row>
    <row r="691">
      <c r="A691" s="37" t="s">
        <v>1564</v>
      </c>
      <c r="B691" s="1"/>
      <c r="C691" s="1"/>
      <c r="D691" s="74">
        <v>13.99</v>
      </c>
      <c r="E691" s="74">
        <v>7.0</v>
      </c>
      <c r="F691" s="74">
        <f t="shared" si="266"/>
        <v>6.99</v>
      </c>
      <c r="G691" s="37">
        <v>10.0</v>
      </c>
      <c r="H691" s="74">
        <f t="shared" si="265"/>
        <v>0.7</v>
      </c>
    </row>
    <row r="692">
      <c r="A692" s="500"/>
      <c r="B692" s="501"/>
      <c r="C692" s="500"/>
      <c r="D692" s="500"/>
      <c r="E692" s="500"/>
      <c r="F692" s="500"/>
      <c r="G692" s="500"/>
      <c r="H692" s="500"/>
    </row>
    <row r="693">
      <c r="A693" s="183" t="s">
        <v>460</v>
      </c>
      <c r="B693" s="183" t="s">
        <v>459</v>
      </c>
      <c r="C693" s="526">
        <f>COUNTA(A694:A695)</f>
        <v>2</v>
      </c>
      <c r="D693" s="185">
        <f t="shared" ref="D693:G693" si="267">SUM(D694:D695)</f>
        <v>61.94</v>
      </c>
      <c r="E693" s="185">
        <f t="shared" si="267"/>
        <v>33.54</v>
      </c>
      <c r="F693" s="185">
        <f t="shared" si="267"/>
        <v>28.4</v>
      </c>
      <c r="G693" s="183">
        <f t="shared" si="267"/>
        <v>34</v>
      </c>
      <c r="H693" s="185">
        <f t="shared" ref="H693:H695" si="268">E693/G693</f>
        <v>0.9864705882</v>
      </c>
    </row>
    <row r="694">
      <c r="A694" s="187" t="s">
        <v>1381</v>
      </c>
      <c r="B694" s="543"/>
      <c r="C694" s="543"/>
      <c r="D694" s="189">
        <v>31.95</v>
      </c>
      <c r="E694" s="189">
        <v>18.55</v>
      </c>
      <c r="F694" s="189">
        <f t="shared" ref="F694:F695" si="269">D694-E694</f>
        <v>13.4</v>
      </c>
      <c r="G694" s="187">
        <v>20.0</v>
      </c>
      <c r="H694" s="189">
        <f t="shared" si="268"/>
        <v>0.9275</v>
      </c>
    </row>
    <row r="695">
      <c r="A695" s="187" t="s">
        <v>1410</v>
      </c>
      <c r="B695" s="543"/>
      <c r="C695" s="543"/>
      <c r="D695" s="544">
        <v>29.99</v>
      </c>
      <c r="E695" s="544">
        <v>14.99</v>
      </c>
      <c r="F695" s="189">
        <f t="shared" si="269"/>
        <v>15</v>
      </c>
      <c r="G695" s="186">
        <v>14.0</v>
      </c>
      <c r="H695" s="189">
        <f t="shared" si="268"/>
        <v>1.070714286</v>
      </c>
    </row>
    <row r="696">
      <c r="A696" s="500"/>
      <c r="B696" s="501"/>
      <c r="C696" s="500"/>
      <c r="D696" s="500"/>
      <c r="E696" s="500"/>
      <c r="F696" s="500"/>
      <c r="G696" s="500"/>
      <c r="H696" s="500"/>
    </row>
    <row r="697">
      <c r="A697" s="70" t="s">
        <v>241</v>
      </c>
      <c r="B697" s="70" t="s">
        <v>41</v>
      </c>
      <c r="C697" s="71">
        <f>COUNTA(A698:A701)</f>
        <v>4</v>
      </c>
      <c r="D697" s="208">
        <f t="shared" ref="D697:G697" si="270">SUM(D698:D701)</f>
        <v>164.96</v>
      </c>
      <c r="E697" s="208">
        <f t="shared" si="270"/>
        <v>44.37</v>
      </c>
      <c r="F697" s="208">
        <f t="shared" si="270"/>
        <v>120.59</v>
      </c>
      <c r="G697" s="71">
        <f t="shared" si="270"/>
        <v>34</v>
      </c>
      <c r="H697" s="208">
        <f t="shared" ref="H697:H701" si="271">E697/G697</f>
        <v>1.305</v>
      </c>
    </row>
    <row r="698">
      <c r="A698" s="37" t="s">
        <v>924</v>
      </c>
      <c r="B698" s="1"/>
      <c r="C698" s="1"/>
      <c r="D698" s="74">
        <v>69.99</v>
      </c>
      <c r="E698" s="74">
        <v>29.39</v>
      </c>
      <c r="F698" s="74">
        <f t="shared" ref="F698:F701" si="272">D698-E698</f>
        <v>40.6</v>
      </c>
      <c r="G698" s="37">
        <v>30.0</v>
      </c>
      <c r="H698" s="74">
        <f t="shared" si="271"/>
        <v>0.9796666667</v>
      </c>
    </row>
    <row r="699">
      <c r="A699" s="37" t="s">
        <v>916</v>
      </c>
      <c r="B699" s="1"/>
      <c r="C699" s="1"/>
      <c r="D699" s="74">
        <v>39.99</v>
      </c>
      <c r="E699" s="74">
        <v>0.0</v>
      </c>
      <c r="F699" s="74">
        <f t="shared" si="272"/>
        <v>39.99</v>
      </c>
      <c r="G699" s="76">
        <v>2.0</v>
      </c>
      <c r="H699" s="74">
        <f t="shared" si="271"/>
        <v>0</v>
      </c>
    </row>
    <row r="700">
      <c r="A700" s="37" t="s">
        <v>823</v>
      </c>
      <c r="B700" s="1"/>
      <c r="C700" s="1"/>
      <c r="D700" s="74">
        <v>4.99</v>
      </c>
      <c r="E700" s="74">
        <v>4.99</v>
      </c>
      <c r="F700" s="74">
        <f t="shared" si="272"/>
        <v>0</v>
      </c>
      <c r="G700" s="37">
        <v>1.0</v>
      </c>
      <c r="H700" s="74">
        <f t="shared" si="271"/>
        <v>4.99</v>
      </c>
    </row>
    <row r="701">
      <c r="A701" s="76" t="s">
        <v>861</v>
      </c>
      <c r="B701" s="1"/>
      <c r="C701" s="1"/>
      <c r="D701" s="74">
        <v>49.99</v>
      </c>
      <c r="E701" s="74">
        <v>9.99</v>
      </c>
      <c r="F701" s="74">
        <f t="shared" si="272"/>
        <v>40</v>
      </c>
      <c r="G701" s="37">
        <v>1.0</v>
      </c>
      <c r="H701" s="74">
        <f t="shared" si="271"/>
        <v>9.99</v>
      </c>
    </row>
    <row r="702">
      <c r="A702" s="500"/>
      <c r="B702" s="501"/>
      <c r="C702" s="500"/>
      <c r="D702" s="500"/>
      <c r="E702" s="500"/>
      <c r="F702" s="500"/>
      <c r="G702" s="500"/>
      <c r="H702" s="500"/>
    </row>
    <row r="703">
      <c r="A703" s="70" t="s">
        <v>100</v>
      </c>
      <c r="B703" s="70" t="s">
        <v>98</v>
      </c>
      <c r="C703" s="71">
        <f>COUNTA(A704:A706)</f>
        <v>3</v>
      </c>
      <c r="D703" s="72">
        <f t="shared" ref="D703:G703" si="273">SUM(D704:D706)</f>
        <v>129.97</v>
      </c>
      <c r="E703" s="72">
        <f t="shared" si="273"/>
        <v>70.97</v>
      </c>
      <c r="F703" s="72">
        <f t="shared" si="273"/>
        <v>59</v>
      </c>
      <c r="G703" s="70">
        <f t="shared" si="273"/>
        <v>33</v>
      </c>
      <c r="H703" s="72">
        <f t="shared" ref="H703:H706" si="274">E703/G703</f>
        <v>2.150606061</v>
      </c>
    </row>
    <row r="704">
      <c r="A704" s="37" t="s">
        <v>671</v>
      </c>
      <c r="B704" s="1"/>
      <c r="C704" s="1"/>
      <c r="D704" s="74">
        <v>39.99</v>
      </c>
      <c r="E704" s="74">
        <v>22.99</v>
      </c>
      <c r="F704" s="74">
        <f t="shared" ref="F704:F706" si="275">D704-E704</f>
        <v>17</v>
      </c>
      <c r="G704" s="37">
        <v>17.0</v>
      </c>
      <c r="H704" s="74">
        <f t="shared" si="274"/>
        <v>1.352352941</v>
      </c>
    </row>
    <row r="705">
      <c r="A705" s="76" t="s">
        <v>670</v>
      </c>
      <c r="B705" s="1"/>
      <c r="C705" s="1"/>
      <c r="D705" s="74">
        <v>29.99</v>
      </c>
      <c r="E705" s="74">
        <v>17.99</v>
      </c>
      <c r="F705" s="74">
        <f t="shared" si="275"/>
        <v>12</v>
      </c>
      <c r="G705" s="37">
        <v>15.0</v>
      </c>
      <c r="H705" s="74">
        <f t="shared" si="274"/>
        <v>1.199333333</v>
      </c>
    </row>
    <row r="706">
      <c r="A706" s="37" t="s">
        <v>672</v>
      </c>
      <c r="B706" s="1"/>
      <c r="C706" s="1"/>
      <c r="D706" s="499">
        <v>59.99</v>
      </c>
      <c r="E706" s="499">
        <v>29.99</v>
      </c>
      <c r="F706" s="499">
        <f t="shared" si="275"/>
        <v>30</v>
      </c>
      <c r="G706" s="37">
        <v>1.0</v>
      </c>
      <c r="H706" s="499">
        <f t="shared" si="274"/>
        <v>29.99</v>
      </c>
    </row>
    <row r="707">
      <c r="A707" s="500"/>
      <c r="B707" s="501"/>
      <c r="C707" s="500"/>
      <c r="D707" s="500"/>
      <c r="E707" s="500"/>
      <c r="F707" s="500"/>
      <c r="G707" s="500"/>
      <c r="H707" s="500"/>
    </row>
    <row r="708">
      <c r="A708" s="70" t="s">
        <v>632</v>
      </c>
      <c r="B708" s="70" t="s">
        <v>36</v>
      </c>
      <c r="C708" s="71">
        <f>COUNTA(A709:A711)</f>
        <v>3</v>
      </c>
      <c r="D708" s="72">
        <f t="shared" ref="D708:G708" si="276">SUM(D709:D711)</f>
        <v>44.97</v>
      </c>
      <c r="E708" s="72">
        <f t="shared" si="276"/>
        <v>30.97</v>
      </c>
      <c r="F708" s="72">
        <f t="shared" si="276"/>
        <v>14</v>
      </c>
      <c r="G708" s="70">
        <f t="shared" si="276"/>
        <v>32</v>
      </c>
      <c r="H708" s="72">
        <f t="shared" ref="H708:H711" si="277">E708/G708</f>
        <v>0.9678125</v>
      </c>
    </row>
    <row r="709">
      <c r="A709" s="37" t="s">
        <v>1746</v>
      </c>
      <c r="B709" s="1"/>
      <c r="C709" s="1"/>
      <c r="D709" s="74">
        <v>19.99</v>
      </c>
      <c r="E709" s="74">
        <v>19.99</v>
      </c>
      <c r="F709" s="74">
        <f t="shared" ref="F709:F711" si="278">D709-E709</f>
        <v>0</v>
      </c>
      <c r="G709" s="37">
        <v>15.0</v>
      </c>
      <c r="H709" s="74">
        <f t="shared" si="277"/>
        <v>1.332666667</v>
      </c>
    </row>
    <row r="710">
      <c r="A710" s="37" t="s">
        <v>1547</v>
      </c>
      <c r="B710" s="1"/>
      <c r="C710" s="1"/>
      <c r="D710" s="74">
        <v>14.99</v>
      </c>
      <c r="E710" s="74">
        <v>6.99</v>
      </c>
      <c r="F710" s="74">
        <f t="shared" si="278"/>
        <v>8</v>
      </c>
      <c r="G710" s="37">
        <v>5.0</v>
      </c>
      <c r="H710" s="74">
        <f t="shared" si="277"/>
        <v>1.398</v>
      </c>
    </row>
    <row r="711">
      <c r="A711" s="76" t="s">
        <v>1555</v>
      </c>
      <c r="B711" s="1"/>
      <c r="C711" s="1"/>
      <c r="D711" s="74">
        <v>9.99</v>
      </c>
      <c r="E711" s="74">
        <v>3.99</v>
      </c>
      <c r="F711" s="74">
        <f t="shared" si="278"/>
        <v>6</v>
      </c>
      <c r="G711" s="76">
        <v>12.0</v>
      </c>
      <c r="H711" s="74">
        <f t="shared" si="277"/>
        <v>0.3325</v>
      </c>
    </row>
    <row r="712">
      <c r="A712" s="500"/>
      <c r="B712" s="501"/>
      <c r="C712" s="500"/>
      <c r="D712" s="500"/>
      <c r="E712" s="500"/>
      <c r="F712" s="500"/>
      <c r="G712" s="500"/>
      <c r="H712" s="500"/>
    </row>
    <row r="713">
      <c r="A713" s="70" t="s">
        <v>130</v>
      </c>
      <c r="B713" s="71" t="s">
        <v>28</v>
      </c>
      <c r="C713" s="71">
        <f>COUNTA(A714)</f>
        <v>1</v>
      </c>
      <c r="D713" s="72">
        <f t="shared" ref="D713:G713" si="279">SUM(D714)</f>
        <v>12.99</v>
      </c>
      <c r="E713" s="72">
        <f t="shared" si="279"/>
        <v>12.99</v>
      </c>
      <c r="F713" s="72">
        <f t="shared" si="279"/>
        <v>0</v>
      </c>
      <c r="G713" s="70">
        <f t="shared" si="279"/>
        <v>30</v>
      </c>
      <c r="H713" s="72">
        <f t="shared" ref="H713:H714" si="280">E713/G713</f>
        <v>0.433</v>
      </c>
    </row>
    <row r="714">
      <c r="A714" s="82" t="s">
        <v>695</v>
      </c>
      <c r="B714" s="1"/>
      <c r="C714" s="1"/>
      <c r="D714" s="81">
        <v>12.99</v>
      </c>
      <c r="E714" s="81">
        <v>12.99</v>
      </c>
      <c r="F714" s="81">
        <f>D714-E714</f>
        <v>0</v>
      </c>
      <c r="G714" s="82">
        <v>30.0</v>
      </c>
      <c r="H714" s="81">
        <f t="shared" si="280"/>
        <v>0.433</v>
      </c>
    </row>
    <row r="715">
      <c r="A715" s="222"/>
      <c r="B715" s="522"/>
      <c r="C715" s="522"/>
      <c r="D715" s="523"/>
      <c r="E715" s="523"/>
      <c r="F715" s="523"/>
      <c r="G715" s="222"/>
      <c r="H715" s="224"/>
    </row>
    <row r="716">
      <c r="A716" s="92" t="s">
        <v>156</v>
      </c>
      <c r="B716" s="90" t="s">
        <v>13</v>
      </c>
      <c r="C716" s="90">
        <f>COUNTA(A717)</f>
        <v>1</v>
      </c>
      <c r="D716" s="175">
        <f t="shared" ref="D716:G716" si="281">SUM(D717)</f>
        <v>19.99</v>
      </c>
      <c r="E716" s="175">
        <f t="shared" si="281"/>
        <v>19.99</v>
      </c>
      <c r="F716" s="175">
        <f t="shared" si="281"/>
        <v>0</v>
      </c>
      <c r="G716" s="92">
        <f t="shared" si="281"/>
        <v>30</v>
      </c>
      <c r="H716" s="175">
        <f t="shared" ref="H716:H717" si="282">E716/G716</f>
        <v>0.6663333333</v>
      </c>
    </row>
    <row r="717">
      <c r="A717" s="180" t="s">
        <v>765</v>
      </c>
      <c r="B717" s="545"/>
      <c r="C717" s="545"/>
      <c r="D717" s="179">
        <v>19.99</v>
      </c>
      <c r="E717" s="179">
        <v>19.99</v>
      </c>
      <c r="F717" s="179">
        <f>D717-E717</f>
        <v>0</v>
      </c>
      <c r="G717" s="180">
        <v>30.0</v>
      </c>
      <c r="H717" s="179">
        <f t="shared" si="282"/>
        <v>0.6663333333</v>
      </c>
    </row>
    <row r="718">
      <c r="A718" s="500"/>
      <c r="B718" s="501"/>
      <c r="C718" s="500"/>
      <c r="D718" s="500"/>
      <c r="E718" s="500"/>
      <c r="F718" s="500"/>
      <c r="G718" s="500"/>
      <c r="H718" s="500"/>
    </row>
    <row r="719">
      <c r="A719" s="70" t="s">
        <v>145</v>
      </c>
      <c r="B719" s="540" t="s">
        <v>28</v>
      </c>
      <c r="C719" s="71">
        <f>COUNTA(A720)</f>
        <v>1</v>
      </c>
      <c r="D719" s="72">
        <f t="shared" ref="D719:G719" si="283">SUM(D720)</f>
        <v>23.98</v>
      </c>
      <c r="E719" s="72">
        <f t="shared" si="283"/>
        <v>15.98</v>
      </c>
      <c r="F719" s="72">
        <f t="shared" si="283"/>
        <v>8</v>
      </c>
      <c r="G719" s="70">
        <f t="shared" si="283"/>
        <v>29</v>
      </c>
      <c r="H719" s="72">
        <f t="shared" ref="H719:H720" si="284">E719/G719</f>
        <v>0.5510344828</v>
      </c>
    </row>
    <row r="720">
      <c r="A720" s="76" t="s">
        <v>683</v>
      </c>
      <c r="B720" s="1"/>
      <c r="C720" s="1"/>
      <c r="D720" s="74">
        <v>23.98</v>
      </c>
      <c r="E720" s="74">
        <v>15.98</v>
      </c>
      <c r="F720" s="74">
        <f>D720-E720</f>
        <v>8</v>
      </c>
      <c r="G720" s="37">
        <v>29.0</v>
      </c>
      <c r="H720" s="74">
        <f t="shared" si="284"/>
        <v>0.5510344828</v>
      </c>
    </row>
    <row r="721">
      <c r="A721" s="222"/>
      <c r="B721" s="522"/>
      <c r="C721" s="522"/>
      <c r="D721" s="523"/>
      <c r="E721" s="523"/>
      <c r="F721" s="523"/>
      <c r="G721" s="222"/>
      <c r="H721" s="224"/>
    </row>
    <row r="722">
      <c r="A722" s="70" t="s">
        <v>42</v>
      </c>
      <c r="B722" s="70" t="s">
        <v>41</v>
      </c>
      <c r="C722" s="71">
        <f>COUNTA(A723:A726)</f>
        <v>4</v>
      </c>
      <c r="D722" s="72">
        <f t="shared" ref="D722:G722" si="285">SUM(D723:D726)</f>
        <v>44.96</v>
      </c>
      <c r="E722" s="72">
        <f t="shared" si="285"/>
        <v>19.97</v>
      </c>
      <c r="F722" s="72">
        <f t="shared" si="285"/>
        <v>24.99</v>
      </c>
      <c r="G722" s="70">
        <f t="shared" si="285"/>
        <v>29</v>
      </c>
      <c r="H722" s="72">
        <f t="shared" ref="H722:H726" si="286">E722/G722</f>
        <v>0.6886206897</v>
      </c>
    </row>
    <row r="723">
      <c r="A723" s="37" t="s">
        <v>65</v>
      </c>
      <c r="B723" s="1"/>
      <c r="C723" s="1"/>
      <c r="D723" s="74">
        <v>4.99</v>
      </c>
      <c r="E723" s="74">
        <v>4.99</v>
      </c>
      <c r="F723" s="74">
        <f t="shared" ref="F723:F726" si="287">D723-E723</f>
        <v>0</v>
      </c>
      <c r="G723" s="37">
        <v>15.0</v>
      </c>
      <c r="H723" s="74">
        <f t="shared" si="286"/>
        <v>0.3326666667</v>
      </c>
    </row>
    <row r="724">
      <c r="A724" s="37" t="s">
        <v>43</v>
      </c>
      <c r="B724" s="1"/>
      <c r="C724" s="1"/>
      <c r="D724" s="35">
        <v>9.99</v>
      </c>
      <c r="E724" s="35">
        <v>0.0</v>
      </c>
      <c r="F724" s="35">
        <f t="shared" si="287"/>
        <v>9.99</v>
      </c>
      <c r="G724" s="33">
        <v>2.0</v>
      </c>
      <c r="H724" s="35">
        <f t="shared" si="286"/>
        <v>0</v>
      </c>
    </row>
    <row r="725">
      <c r="A725" s="76" t="s">
        <v>50</v>
      </c>
      <c r="B725" s="1"/>
      <c r="C725" s="1"/>
      <c r="D725" s="45">
        <v>9.99</v>
      </c>
      <c r="E725" s="45">
        <v>4.99</v>
      </c>
      <c r="F725" s="45">
        <f t="shared" si="287"/>
        <v>5</v>
      </c>
      <c r="G725" s="42">
        <v>11.0</v>
      </c>
      <c r="H725" s="45">
        <f t="shared" si="286"/>
        <v>0.4536363636</v>
      </c>
    </row>
    <row r="726">
      <c r="A726" s="76" t="s">
        <v>66</v>
      </c>
      <c r="B726" s="1"/>
      <c r="C726" s="1"/>
      <c r="D726" s="74">
        <v>19.99</v>
      </c>
      <c r="E726" s="74">
        <v>9.99</v>
      </c>
      <c r="F726" s="74">
        <f t="shared" si="287"/>
        <v>10</v>
      </c>
      <c r="G726" s="37">
        <v>1.0</v>
      </c>
      <c r="H726" s="74">
        <f t="shared" si="286"/>
        <v>9.99</v>
      </c>
    </row>
    <row r="727">
      <c r="A727" s="222"/>
      <c r="B727" s="522"/>
      <c r="C727" s="522"/>
      <c r="D727" s="523"/>
      <c r="E727" s="523"/>
      <c r="F727" s="523"/>
      <c r="G727" s="222"/>
      <c r="H727" s="224"/>
    </row>
    <row r="728">
      <c r="A728" s="70" t="s">
        <v>571</v>
      </c>
      <c r="B728" s="70" t="s">
        <v>36</v>
      </c>
      <c r="C728" s="71">
        <f>COUNTA(A729)</f>
        <v>1</v>
      </c>
      <c r="D728" s="72">
        <f t="shared" ref="D728:G728" si="288">SUM(D729)</f>
        <v>29.99</v>
      </c>
      <c r="E728" s="72">
        <f t="shared" si="288"/>
        <v>29.99</v>
      </c>
      <c r="F728" s="72">
        <f t="shared" si="288"/>
        <v>0</v>
      </c>
      <c r="G728" s="70">
        <f t="shared" si="288"/>
        <v>29</v>
      </c>
      <c r="H728" s="72">
        <f t="shared" ref="H728:H729" si="289">E728/G728</f>
        <v>1.034137931</v>
      </c>
    </row>
    <row r="729">
      <c r="A729" s="76" t="s">
        <v>1626</v>
      </c>
      <c r="B729" s="1"/>
      <c r="C729" s="1"/>
      <c r="D729" s="74">
        <v>29.99</v>
      </c>
      <c r="E729" s="74">
        <v>29.99</v>
      </c>
      <c r="F729" s="74">
        <f>D729-E729</f>
        <v>0</v>
      </c>
      <c r="G729" s="37">
        <v>29.0</v>
      </c>
      <c r="H729" s="74">
        <f t="shared" si="289"/>
        <v>1.034137931</v>
      </c>
    </row>
    <row r="730">
      <c r="A730" s="500"/>
      <c r="B730" s="501"/>
      <c r="C730" s="500"/>
      <c r="D730" s="500"/>
      <c r="E730" s="500"/>
      <c r="F730" s="500"/>
      <c r="G730" s="500"/>
      <c r="H730" s="500"/>
    </row>
    <row r="731">
      <c r="A731" s="237" t="s">
        <v>46</v>
      </c>
      <c r="B731" s="237" t="s">
        <v>45</v>
      </c>
      <c r="C731" s="300">
        <f>COUNTA(A732)</f>
        <v>1</v>
      </c>
      <c r="D731" s="239">
        <f t="shared" ref="D731:F731" si="290">SUM(D732)</f>
        <v>24.99</v>
      </c>
      <c r="E731" s="239">
        <f t="shared" si="290"/>
        <v>9.99</v>
      </c>
      <c r="F731" s="239">
        <f t="shared" si="290"/>
        <v>15</v>
      </c>
      <c r="G731" s="237">
        <v>28.0</v>
      </c>
      <c r="H731" s="239">
        <f t="shared" ref="H731:H732" si="291">E731/G731</f>
        <v>0.3567857143</v>
      </c>
    </row>
    <row r="732">
      <c r="A732" s="128" t="s">
        <v>47</v>
      </c>
      <c r="B732" s="546"/>
      <c r="C732" s="546"/>
      <c r="D732" s="161">
        <v>24.99</v>
      </c>
      <c r="E732" s="161">
        <v>9.99</v>
      </c>
      <c r="F732" s="161">
        <f>D732-E732</f>
        <v>15</v>
      </c>
      <c r="G732" s="127">
        <v>28.0</v>
      </c>
      <c r="H732" s="161">
        <f t="shared" si="291"/>
        <v>0.3567857143</v>
      </c>
    </row>
    <row r="733">
      <c r="A733" s="500"/>
      <c r="B733" s="501"/>
      <c r="C733" s="500"/>
      <c r="D733" s="500"/>
      <c r="E733" s="500"/>
      <c r="F733" s="500"/>
      <c r="G733" s="500"/>
      <c r="H733" s="500"/>
    </row>
    <row r="734">
      <c r="A734" s="237" t="s">
        <v>425</v>
      </c>
      <c r="B734" s="237" t="s">
        <v>424</v>
      </c>
      <c r="C734" s="300">
        <f>COUNTA(A735:A736)</f>
        <v>2</v>
      </c>
      <c r="D734" s="239">
        <f t="shared" ref="D734:G734" si="292">SUM(D735:D736)</f>
        <v>25.98</v>
      </c>
      <c r="E734" s="239">
        <f t="shared" si="292"/>
        <v>22.73</v>
      </c>
      <c r="F734" s="239">
        <f t="shared" si="292"/>
        <v>3.25</v>
      </c>
      <c r="G734" s="237">
        <f t="shared" si="292"/>
        <v>27</v>
      </c>
      <c r="H734" s="239">
        <f t="shared" ref="H734:H736" si="293">E734/G734</f>
        <v>0.8418518519</v>
      </c>
    </row>
    <row r="735">
      <c r="A735" s="127" t="s">
        <v>1336</v>
      </c>
      <c r="B735" s="546"/>
      <c r="C735" s="546"/>
      <c r="D735" s="161">
        <v>12.99</v>
      </c>
      <c r="E735" s="161">
        <v>12.99</v>
      </c>
      <c r="F735" s="161">
        <f t="shared" ref="F735:F736" si="294">D735-E735</f>
        <v>0</v>
      </c>
      <c r="G735" s="128">
        <v>15.0</v>
      </c>
      <c r="H735" s="161">
        <f t="shared" si="293"/>
        <v>0.866</v>
      </c>
    </row>
    <row r="736">
      <c r="A736" s="128" t="s">
        <v>1335</v>
      </c>
      <c r="B736" s="546"/>
      <c r="C736" s="546"/>
      <c r="D736" s="161">
        <v>12.99</v>
      </c>
      <c r="E736" s="161">
        <v>9.74</v>
      </c>
      <c r="F736" s="161">
        <f t="shared" si="294"/>
        <v>3.25</v>
      </c>
      <c r="G736" s="128">
        <v>12.0</v>
      </c>
      <c r="H736" s="161">
        <f t="shared" si="293"/>
        <v>0.8116666667</v>
      </c>
    </row>
    <row r="737">
      <c r="A737" s="500"/>
      <c r="B737" s="501"/>
      <c r="C737" s="500"/>
      <c r="D737" s="500"/>
      <c r="E737" s="500"/>
      <c r="F737" s="500"/>
      <c r="G737" s="500"/>
      <c r="H737" s="500"/>
    </row>
    <row r="738">
      <c r="A738" s="70" t="s">
        <v>117</v>
      </c>
      <c r="B738" s="70" t="s">
        <v>28</v>
      </c>
      <c r="C738" s="71">
        <f>COUNTA(A739:A740)</f>
        <v>2</v>
      </c>
      <c r="D738" s="72">
        <f t="shared" ref="D738:G738" si="295">SUM(D739:D740)</f>
        <v>29.99</v>
      </c>
      <c r="E738" s="72">
        <f t="shared" si="295"/>
        <v>2.5</v>
      </c>
      <c r="F738" s="72">
        <f t="shared" si="295"/>
        <v>27.49</v>
      </c>
      <c r="G738" s="70">
        <f t="shared" si="295"/>
        <v>26</v>
      </c>
      <c r="H738" s="72">
        <f t="shared" ref="H738:H740" si="296">E738/G738</f>
        <v>0.09615384615</v>
      </c>
    </row>
    <row r="739">
      <c r="A739" s="37" t="s">
        <v>697</v>
      </c>
      <c r="B739" s="1"/>
      <c r="C739" s="1"/>
      <c r="D739" s="74">
        <v>29.99</v>
      </c>
      <c r="E739" s="74">
        <v>2.5</v>
      </c>
      <c r="F739" s="74">
        <f t="shared" ref="F739:F740" si="297">D739-E739</f>
        <v>27.49</v>
      </c>
      <c r="G739" s="37">
        <v>25.0</v>
      </c>
      <c r="H739" s="74">
        <f t="shared" si="296"/>
        <v>0.1</v>
      </c>
    </row>
    <row r="740">
      <c r="A740" s="37" t="s">
        <v>723</v>
      </c>
      <c r="B740" s="1"/>
      <c r="C740" s="1"/>
      <c r="D740" s="74">
        <v>0.0</v>
      </c>
      <c r="E740" s="74">
        <v>0.0</v>
      </c>
      <c r="F740" s="74">
        <f t="shared" si="297"/>
        <v>0</v>
      </c>
      <c r="G740" s="37">
        <v>1.0</v>
      </c>
      <c r="H740" s="74">
        <f t="shared" si="296"/>
        <v>0</v>
      </c>
    </row>
    <row r="741">
      <c r="A741" s="37"/>
      <c r="B741" s="1"/>
      <c r="C741" s="1"/>
      <c r="D741" s="499"/>
      <c r="E741" s="499"/>
      <c r="F741" s="74"/>
      <c r="G741" s="37"/>
      <c r="H741" s="74"/>
    </row>
    <row r="742">
      <c r="A742" s="70" t="s">
        <v>110</v>
      </c>
      <c r="B742" s="70" t="s">
        <v>28</v>
      </c>
      <c r="C742" s="71">
        <f>COUNTA(A743:A745)</f>
        <v>3</v>
      </c>
      <c r="D742" s="72">
        <f t="shared" ref="D742:G742" si="298">SUM(D743:D745)</f>
        <v>16.48</v>
      </c>
      <c r="E742" s="72">
        <f t="shared" si="298"/>
        <v>6.49</v>
      </c>
      <c r="F742" s="72">
        <f t="shared" si="298"/>
        <v>9.99</v>
      </c>
      <c r="G742" s="70">
        <f t="shared" si="298"/>
        <v>26</v>
      </c>
      <c r="H742" s="72">
        <f t="shared" ref="H742:H745" si="299">E742/G742</f>
        <v>0.2496153846</v>
      </c>
    </row>
    <row r="743">
      <c r="A743" s="82" t="s">
        <v>677</v>
      </c>
      <c r="B743" s="80"/>
      <c r="C743" s="80"/>
      <c r="D743" s="81">
        <v>1.49</v>
      </c>
      <c r="E743" s="81">
        <v>1.49</v>
      </c>
      <c r="F743" s="81">
        <f t="shared" ref="F743:F745" si="300">D743-E743</f>
        <v>0</v>
      </c>
      <c r="G743" s="82">
        <v>20.0</v>
      </c>
      <c r="H743" s="81">
        <f t="shared" si="299"/>
        <v>0.0745</v>
      </c>
    </row>
    <row r="744">
      <c r="A744" s="82" t="s">
        <v>689</v>
      </c>
      <c r="B744" s="80"/>
      <c r="C744" s="80"/>
      <c r="D744" s="81">
        <v>14.99</v>
      </c>
      <c r="E744" s="81">
        <v>5.0</v>
      </c>
      <c r="F744" s="81">
        <f t="shared" si="300"/>
        <v>9.99</v>
      </c>
      <c r="G744" s="82">
        <v>5.0</v>
      </c>
      <c r="H744" s="81">
        <f t="shared" si="299"/>
        <v>1</v>
      </c>
    </row>
    <row r="745">
      <c r="A745" s="82" t="s">
        <v>754</v>
      </c>
      <c r="B745" s="80"/>
      <c r="C745" s="80"/>
      <c r="D745" s="81">
        <v>0.0</v>
      </c>
      <c r="E745" s="81">
        <v>0.0</v>
      </c>
      <c r="F745" s="81">
        <f t="shared" si="300"/>
        <v>0</v>
      </c>
      <c r="G745" s="82">
        <v>1.0</v>
      </c>
      <c r="H745" s="81">
        <f t="shared" si="299"/>
        <v>0</v>
      </c>
    </row>
    <row r="746">
      <c r="A746" s="500"/>
      <c r="B746" s="501"/>
      <c r="C746" s="500"/>
      <c r="D746" s="500"/>
      <c r="E746" s="500"/>
      <c r="F746" s="500"/>
      <c r="G746" s="500"/>
      <c r="H746" s="500"/>
    </row>
    <row r="747">
      <c r="A747" s="70" t="s">
        <v>590</v>
      </c>
      <c r="B747" s="70" t="s">
        <v>36</v>
      </c>
      <c r="C747" s="71">
        <f>COUNTA(A748:A749)</f>
        <v>2</v>
      </c>
      <c r="D747" s="72">
        <f t="shared" ref="D747:G747" si="301">SUM(D748:D749)</f>
        <v>84.98</v>
      </c>
      <c r="E747" s="72">
        <f t="shared" si="301"/>
        <v>14.99</v>
      </c>
      <c r="F747" s="72">
        <f t="shared" si="301"/>
        <v>69.99</v>
      </c>
      <c r="G747" s="70">
        <f t="shared" si="301"/>
        <v>26</v>
      </c>
      <c r="H747" s="72">
        <f t="shared" ref="H747:H749" si="302">E747/G747</f>
        <v>0.5765384615</v>
      </c>
    </row>
    <row r="748">
      <c r="A748" s="37" t="s">
        <v>1545</v>
      </c>
      <c r="B748" s="1"/>
      <c r="C748" s="1"/>
      <c r="D748" s="74">
        <v>14.99</v>
      </c>
      <c r="E748" s="74">
        <v>14.99</v>
      </c>
      <c r="F748" s="74">
        <f t="shared" ref="F748:F749" si="303">D748-E748</f>
        <v>0</v>
      </c>
      <c r="G748" s="37">
        <v>25.0</v>
      </c>
      <c r="H748" s="74">
        <f t="shared" si="302"/>
        <v>0.5996</v>
      </c>
    </row>
    <row r="749">
      <c r="A749" s="76" t="s">
        <v>1678</v>
      </c>
      <c r="B749" s="1"/>
      <c r="C749" s="1"/>
      <c r="D749" s="499">
        <v>69.99</v>
      </c>
      <c r="E749" s="499">
        <v>0.0</v>
      </c>
      <c r="F749" s="74">
        <f t="shared" si="303"/>
        <v>69.99</v>
      </c>
      <c r="G749" s="37">
        <v>1.0</v>
      </c>
      <c r="H749" s="74">
        <f t="shared" si="302"/>
        <v>0</v>
      </c>
    </row>
    <row r="750">
      <c r="A750" s="500"/>
      <c r="B750" s="501"/>
      <c r="C750" s="500"/>
      <c r="D750" s="500"/>
      <c r="E750" s="500"/>
      <c r="F750" s="500"/>
      <c r="G750" s="500"/>
      <c r="H750" s="500"/>
    </row>
    <row r="751">
      <c r="A751" s="70" t="s">
        <v>495</v>
      </c>
      <c r="B751" s="70" t="s">
        <v>36</v>
      </c>
      <c r="C751" s="71">
        <f>COUNTA(A752)</f>
        <v>1</v>
      </c>
      <c r="D751" s="72">
        <f t="shared" ref="D751:G751" si="304">SUM(D752)</f>
        <v>19.99</v>
      </c>
      <c r="E751" s="72">
        <f t="shared" si="304"/>
        <v>0</v>
      </c>
      <c r="F751" s="72">
        <f t="shared" si="304"/>
        <v>19.99</v>
      </c>
      <c r="G751" s="70">
        <f t="shared" si="304"/>
        <v>25</v>
      </c>
      <c r="H751" s="72">
        <f t="shared" ref="H751:H752" si="305">E751/G751</f>
        <v>0</v>
      </c>
    </row>
    <row r="752">
      <c r="A752" s="37" t="s">
        <v>1641</v>
      </c>
      <c r="B752" s="1"/>
      <c r="C752" s="1"/>
      <c r="D752" s="74">
        <v>19.99</v>
      </c>
      <c r="E752" s="74">
        <v>0.0</v>
      </c>
      <c r="F752" s="74">
        <f>D752-E752</f>
        <v>19.99</v>
      </c>
      <c r="G752" s="37">
        <v>25.0</v>
      </c>
      <c r="H752" s="74">
        <f t="shared" si="305"/>
        <v>0</v>
      </c>
    </row>
    <row r="753">
      <c r="A753" s="222"/>
      <c r="B753" s="522"/>
      <c r="C753" s="522"/>
      <c r="D753" s="523"/>
      <c r="E753" s="523"/>
      <c r="F753" s="523"/>
      <c r="G753" s="222"/>
      <c r="H753" s="224"/>
    </row>
    <row r="754">
      <c r="A754" s="70" t="s">
        <v>520</v>
      </c>
      <c r="B754" s="70" t="s">
        <v>36</v>
      </c>
      <c r="C754" s="71">
        <f>COUNTA(A755)</f>
        <v>1</v>
      </c>
      <c r="D754" s="72">
        <f t="shared" ref="D754:G754" si="306">SUM(D755)</f>
        <v>29.99</v>
      </c>
      <c r="E754" s="72">
        <f t="shared" si="306"/>
        <v>1</v>
      </c>
      <c r="F754" s="72">
        <f t="shared" si="306"/>
        <v>28.99</v>
      </c>
      <c r="G754" s="70">
        <f t="shared" si="306"/>
        <v>25</v>
      </c>
      <c r="H754" s="72">
        <f t="shared" ref="H754:H755" si="307">E754/G754</f>
        <v>0.04</v>
      </c>
    </row>
    <row r="755">
      <c r="A755" s="37" t="s">
        <v>1491</v>
      </c>
      <c r="B755" s="1"/>
      <c r="C755" s="1"/>
      <c r="D755" s="74">
        <v>29.99</v>
      </c>
      <c r="E755" s="74">
        <v>1.0</v>
      </c>
      <c r="F755" s="74">
        <f>D755-E755</f>
        <v>28.99</v>
      </c>
      <c r="G755" s="37">
        <v>25.0</v>
      </c>
      <c r="H755" s="74">
        <f t="shared" si="307"/>
        <v>0.04</v>
      </c>
    </row>
    <row r="756">
      <c r="A756" s="222"/>
      <c r="B756" s="522"/>
      <c r="C756" s="522"/>
      <c r="D756" s="523"/>
      <c r="E756" s="523"/>
      <c r="F756" s="523"/>
      <c r="G756" s="222"/>
      <c r="H756" s="224"/>
    </row>
    <row r="757">
      <c r="A757" s="108" t="s">
        <v>279</v>
      </c>
      <c r="B757" s="107" t="s">
        <v>271</v>
      </c>
      <c r="C757" s="107">
        <f>COUNTA(A758)</f>
        <v>1</v>
      </c>
      <c r="D757" s="196">
        <f t="shared" ref="D757:G757" si="308">SUM(D758)</f>
        <v>16.99</v>
      </c>
      <c r="E757" s="196">
        <f t="shared" si="308"/>
        <v>5.99</v>
      </c>
      <c r="F757" s="196">
        <f t="shared" si="308"/>
        <v>11</v>
      </c>
      <c r="G757" s="108">
        <f t="shared" si="308"/>
        <v>25</v>
      </c>
      <c r="H757" s="196">
        <f t="shared" ref="H757:H758" si="309">E757/G757</f>
        <v>0.2396</v>
      </c>
    </row>
    <row r="758">
      <c r="A758" s="191" t="s">
        <v>992</v>
      </c>
      <c r="B758" s="1"/>
      <c r="C758" s="1"/>
      <c r="D758" s="193">
        <v>16.99</v>
      </c>
      <c r="E758" s="193">
        <v>5.99</v>
      </c>
      <c r="F758" s="193">
        <f>D758-E758</f>
        <v>11</v>
      </c>
      <c r="G758" s="191">
        <v>25.0</v>
      </c>
      <c r="H758" s="193">
        <f t="shared" si="309"/>
        <v>0.2396</v>
      </c>
    </row>
    <row r="759">
      <c r="A759" s="222"/>
      <c r="B759" s="522"/>
      <c r="C759" s="522"/>
      <c r="D759" s="523"/>
      <c r="E759" s="523"/>
      <c r="F759" s="523"/>
      <c r="G759" s="222"/>
      <c r="H759" s="224"/>
    </row>
    <row r="760">
      <c r="A760" s="70" t="s">
        <v>328</v>
      </c>
      <c r="B760" s="70" t="s">
        <v>32</v>
      </c>
      <c r="C760" s="71">
        <f>COUNTA(A761)</f>
        <v>1</v>
      </c>
      <c r="D760" s="72">
        <f t="shared" ref="D760:G760" si="310">SUM(D761)</f>
        <v>5.99</v>
      </c>
      <c r="E760" s="72">
        <f t="shared" si="310"/>
        <v>5.99</v>
      </c>
      <c r="F760" s="72">
        <f t="shared" si="310"/>
        <v>0</v>
      </c>
      <c r="G760" s="70">
        <f t="shared" si="310"/>
        <v>25</v>
      </c>
      <c r="H760" s="72">
        <f t="shared" ref="H760:H761" si="311">E760/G760</f>
        <v>0.2396</v>
      </c>
    </row>
    <row r="761">
      <c r="A761" s="37" t="s">
        <v>1167</v>
      </c>
      <c r="B761" s="1"/>
      <c r="C761" s="1"/>
      <c r="D761" s="74">
        <v>5.99</v>
      </c>
      <c r="E761" s="74">
        <v>5.99</v>
      </c>
      <c r="F761" s="74">
        <f>D761-E761</f>
        <v>0</v>
      </c>
      <c r="G761" s="37">
        <v>25.0</v>
      </c>
      <c r="H761" s="74">
        <f t="shared" si="311"/>
        <v>0.2396</v>
      </c>
    </row>
    <row r="762">
      <c r="A762" s="222"/>
      <c r="B762" s="522"/>
      <c r="C762" s="522"/>
      <c r="D762" s="523"/>
      <c r="E762" s="523"/>
      <c r="F762" s="523"/>
      <c r="G762" s="222"/>
      <c r="H762" s="224"/>
    </row>
    <row r="763">
      <c r="A763" s="119" t="s">
        <v>88</v>
      </c>
      <c r="B763" s="119" t="s">
        <v>76</v>
      </c>
      <c r="C763" s="518">
        <f>COUNTA(A764:A765)</f>
        <v>2</v>
      </c>
      <c r="D763" s="547">
        <f t="shared" ref="D763:H763" si="312">SUM(D764:D765)</f>
        <v>53.98</v>
      </c>
      <c r="E763" s="547">
        <f t="shared" si="312"/>
        <v>2.85</v>
      </c>
      <c r="F763" s="547">
        <f t="shared" si="312"/>
        <v>51.13</v>
      </c>
      <c r="G763" s="518">
        <f t="shared" si="312"/>
        <v>25</v>
      </c>
      <c r="H763" s="547">
        <f t="shared" si="312"/>
        <v>0.285</v>
      </c>
    </row>
    <row r="764">
      <c r="A764" s="123" t="s">
        <v>641</v>
      </c>
      <c r="B764" s="519"/>
      <c r="C764" s="519"/>
      <c r="D764" s="548">
        <v>26.99</v>
      </c>
      <c r="E764" s="548">
        <v>0.0</v>
      </c>
      <c r="F764" s="126">
        <f t="shared" ref="F764:F765" si="313">D764-E764</f>
        <v>26.99</v>
      </c>
      <c r="G764" s="123">
        <v>15.0</v>
      </c>
      <c r="H764" s="126">
        <f t="shared" ref="H764:H765" si="314">E764/G764</f>
        <v>0</v>
      </c>
    </row>
    <row r="765">
      <c r="A765" s="123" t="s">
        <v>642</v>
      </c>
      <c r="B765" s="519"/>
      <c r="C765" s="519"/>
      <c r="D765" s="549">
        <v>26.99</v>
      </c>
      <c r="E765" s="549">
        <v>2.85</v>
      </c>
      <c r="F765" s="549">
        <f t="shared" si="313"/>
        <v>24.14</v>
      </c>
      <c r="G765" s="123">
        <v>10.0</v>
      </c>
      <c r="H765" s="549">
        <f t="shared" si="314"/>
        <v>0.285</v>
      </c>
    </row>
    <row r="766">
      <c r="A766" s="222"/>
      <c r="B766" s="522"/>
      <c r="C766" s="522"/>
      <c r="D766" s="523"/>
      <c r="E766" s="523"/>
      <c r="F766" s="523"/>
      <c r="G766" s="222"/>
      <c r="H766" s="224"/>
    </row>
    <row r="767">
      <c r="A767" s="70" t="s">
        <v>190</v>
      </c>
      <c r="B767" s="71" t="s">
        <v>41</v>
      </c>
      <c r="C767" s="71">
        <f>COUNTA(A768)</f>
        <v>1</v>
      </c>
      <c r="D767" s="72">
        <f t="shared" ref="D767:G767" si="315">SUM(D768)</f>
        <v>24.99</v>
      </c>
      <c r="E767" s="72">
        <f t="shared" si="315"/>
        <v>9.99</v>
      </c>
      <c r="F767" s="72">
        <f t="shared" si="315"/>
        <v>15</v>
      </c>
      <c r="G767" s="70">
        <f t="shared" si="315"/>
        <v>25</v>
      </c>
      <c r="H767" s="72">
        <f t="shared" ref="H767:H768" si="316">E767/G767</f>
        <v>0.3996</v>
      </c>
    </row>
    <row r="768">
      <c r="A768" s="37" t="s">
        <v>850</v>
      </c>
      <c r="B768" s="1"/>
      <c r="C768" s="1"/>
      <c r="D768" s="74">
        <v>24.99</v>
      </c>
      <c r="E768" s="74">
        <v>9.99</v>
      </c>
      <c r="F768" s="74">
        <f>D768-E768</f>
        <v>15</v>
      </c>
      <c r="G768" s="37">
        <v>25.0</v>
      </c>
      <c r="H768" s="74">
        <f t="shared" si="316"/>
        <v>0.3996</v>
      </c>
    </row>
    <row r="769">
      <c r="A769" s="222"/>
      <c r="B769" s="522"/>
      <c r="C769" s="522"/>
      <c r="D769" s="523"/>
      <c r="E769" s="523"/>
      <c r="F769" s="523"/>
      <c r="G769" s="222"/>
      <c r="H769" s="224"/>
    </row>
    <row r="770">
      <c r="A770" s="70" t="s">
        <v>237</v>
      </c>
      <c r="B770" s="70" t="s">
        <v>41</v>
      </c>
      <c r="C770" s="71">
        <f>COUNTA(A771)</f>
        <v>1</v>
      </c>
      <c r="D770" s="72">
        <f t="shared" ref="D770:G770" si="317">SUM(D771)</f>
        <v>24.99</v>
      </c>
      <c r="E770" s="72">
        <f t="shared" si="317"/>
        <v>9.99</v>
      </c>
      <c r="F770" s="72">
        <f t="shared" si="317"/>
        <v>15</v>
      </c>
      <c r="G770" s="70">
        <f t="shared" si="317"/>
        <v>25</v>
      </c>
      <c r="H770" s="72">
        <f t="shared" ref="H770:H771" si="318">E770/G770</f>
        <v>0.3996</v>
      </c>
    </row>
    <row r="771">
      <c r="A771" s="37" t="s">
        <v>872</v>
      </c>
      <c r="B771" s="1"/>
      <c r="C771" s="1"/>
      <c r="D771" s="74">
        <v>24.99</v>
      </c>
      <c r="E771" s="74">
        <v>9.99</v>
      </c>
      <c r="F771" s="74">
        <f>D771-E771</f>
        <v>15</v>
      </c>
      <c r="G771" s="37">
        <v>25.0</v>
      </c>
      <c r="H771" s="74">
        <f t="shared" si="318"/>
        <v>0.3996</v>
      </c>
    </row>
    <row r="772">
      <c r="A772" s="222"/>
      <c r="B772" s="522"/>
      <c r="C772" s="522"/>
      <c r="D772" s="523"/>
      <c r="E772" s="523"/>
      <c r="F772" s="523"/>
      <c r="G772" s="222"/>
      <c r="H772" s="224"/>
    </row>
    <row r="773">
      <c r="A773" s="70" t="s">
        <v>121</v>
      </c>
      <c r="B773" s="70" t="s">
        <v>28</v>
      </c>
      <c r="C773" s="71">
        <f>COUNTA(A774:A775)</f>
        <v>2</v>
      </c>
      <c r="D773" s="72">
        <f t="shared" ref="D773:G773" si="319">SUM(D774:D775)</f>
        <v>39.98</v>
      </c>
      <c r="E773" s="72">
        <f t="shared" si="319"/>
        <v>16</v>
      </c>
      <c r="F773" s="72">
        <f t="shared" si="319"/>
        <v>23.98</v>
      </c>
      <c r="G773" s="70">
        <f t="shared" si="319"/>
        <v>25</v>
      </c>
      <c r="H773" s="72">
        <f t="shared" ref="H773:H775" si="320">E773/G773</f>
        <v>0.64</v>
      </c>
    </row>
    <row r="774">
      <c r="A774" s="82" t="s">
        <v>696</v>
      </c>
      <c r="B774" s="82"/>
      <c r="C774" s="82"/>
      <c r="D774" s="81">
        <v>19.99</v>
      </c>
      <c r="E774" s="81">
        <v>4.0</v>
      </c>
      <c r="F774" s="81">
        <f t="shared" ref="F774:F775" si="321">D774-E774</f>
        <v>15.99</v>
      </c>
      <c r="G774" s="82">
        <v>15.0</v>
      </c>
      <c r="H774" s="81">
        <f t="shared" si="320"/>
        <v>0.2666666667</v>
      </c>
    </row>
    <row r="775">
      <c r="A775" s="82" t="s">
        <v>686</v>
      </c>
      <c r="B775" s="82"/>
      <c r="C775" s="82"/>
      <c r="D775" s="81">
        <v>19.99</v>
      </c>
      <c r="E775" s="81">
        <v>12.0</v>
      </c>
      <c r="F775" s="81">
        <f t="shared" si="321"/>
        <v>7.99</v>
      </c>
      <c r="G775" s="82">
        <v>10.0</v>
      </c>
      <c r="H775" s="81">
        <f t="shared" si="320"/>
        <v>1.2</v>
      </c>
    </row>
    <row r="776">
      <c r="A776" s="222"/>
      <c r="B776" s="522"/>
      <c r="C776" s="522"/>
      <c r="D776" s="523"/>
      <c r="E776" s="523"/>
      <c r="F776" s="523"/>
      <c r="G776" s="222"/>
      <c r="H776" s="224"/>
    </row>
    <row r="777">
      <c r="A777" s="70" t="s">
        <v>184</v>
      </c>
      <c r="B777" s="71" t="s">
        <v>41</v>
      </c>
      <c r="C777" s="71">
        <f>COUNTA(A778)</f>
        <v>1</v>
      </c>
      <c r="D777" s="72">
        <f t="shared" ref="D777:G777" si="322">SUM(D778)</f>
        <v>19.99</v>
      </c>
      <c r="E777" s="72">
        <f t="shared" si="322"/>
        <v>18</v>
      </c>
      <c r="F777" s="72">
        <f t="shared" si="322"/>
        <v>1.99</v>
      </c>
      <c r="G777" s="70">
        <f t="shared" si="322"/>
        <v>25</v>
      </c>
      <c r="H777" s="72">
        <f t="shared" ref="H777:H778" si="323">E777/G777</f>
        <v>0.72</v>
      </c>
    </row>
    <row r="778">
      <c r="A778" s="37" t="s">
        <v>832</v>
      </c>
      <c r="B778" s="1"/>
      <c r="C778" s="1"/>
      <c r="D778" s="74">
        <v>19.99</v>
      </c>
      <c r="E778" s="74">
        <v>18.0</v>
      </c>
      <c r="F778" s="74">
        <f>D778-E778</f>
        <v>1.99</v>
      </c>
      <c r="G778" s="37">
        <v>25.0</v>
      </c>
      <c r="H778" s="74">
        <f t="shared" si="323"/>
        <v>0.72</v>
      </c>
    </row>
    <row r="779">
      <c r="A779" s="500"/>
      <c r="B779" s="501"/>
      <c r="C779" s="500"/>
      <c r="D779" s="500"/>
      <c r="E779" s="500"/>
      <c r="F779" s="500"/>
      <c r="G779" s="500"/>
      <c r="H779" s="500"/>
    </row>
    <row r="780">
      <c r="A780" s="70" t="s">
        <v>555</v>
      </c>
      <c r="B780" s="70" t="s">
        <v>36</v>
      </c>
      <c r="C780" s="71">
        <f>COUNTA(A781:A784)</f>
        <v>4</v>
      </c>
      <c r="D780" s="208">
        <f t="shared" ref="D780:G780" si="324">SUM(D781:D784)</f>
        <v>49.96</v>
      </c>
      <c r="E780" s="208">
        <f t="shared" si="324"/>
        <v>23.46</v>
      </c>
      <c r="F780" s="208">
        <f t="shared" si="324"/>
        <v>26.5</v>
      </c>
      <c r="G780" s="71">
        <f t="shared" si="324"/>
        <v>25</v>
      </c>
      <c r="H780" s="208">
        <f t="shared" ref="H780:H784" si="325">E780/G780</f>
        <v>0.9384</v>
      </c>
    </row>
    <row r="781">
      <c r="A781" s="37" t="s">
        <v>1556</v>
      </c>
      <c r="B781" s="1"/>
      <c r="C781" s="1"/>
      <c r="D781" s="74">
        <v>14.99</v>
      </c>
      <c r="E781" s="74">
        <v>4.74</v>
      </c>
      <c r="F781" s="74">
        <f t="shared" ref="F781:F784" si="326">D781-E781</f>
        <v>10.25</v>
      </c>
      <c r="G781" s="37">
        <v>16.0</v>
      </c>
      <c r="H781" s="74">
        <f t="shared" si="325"/>
        <v>0.29625</v>
      </c>
    </row>
    <row r="782">
      <c r="A782" s="37" t="s">
        <v>1634</v>
      </c>
      <c r="B782" s="1"/>
      <c r="C782" s="1"/>
      <c r="D782" s="74">
        <v>14.99</v>
      </c>
      <c r="E782" s="74">
        <v>9.74</v>
      </c>
      <c r="F782" s="74">
        <f t="shared" si="326"/>
        <v>5.25</v>
      </c>
      <c r="G782" s="37">
        <v>7.0</v>
      </c>
      <c r="H782" s="74">
        <f t="shared" si="325"/>
        <v>1.391428571</v>
      </c>
    </row>
    <row r="783">
      <c r="A783" s="37" t="s">
        <v>1551</v>
      </c>
      <c r="B783" s="1"/>
      <c r="C783" s="1"/>
      <c r="D783" s="74">
        <v>14.99</v>
      </c>
      <c r="E783" s="74">
        <v>3.99</v>
      </c>
      <c r="F783" s="74">
        <f t="shared" si="326"/>
        <v>11</v>
      </c>
      <c r="G783" s="37">
        <v>1.0</v>
      </c>
      <c r="H783" s="74">
        <f t="shared" si="325"/>
        <v>3.99</v>
      </c>
    </row>
    <row r="784">
      <c r="A784" s="76" t="s">
        <v>1481</v>
      </c>
      <c r="B784" s="1"/>
      <c r="C784" s="1"/>
      <c r="D784" s="74">
        <v>4.99</v>
      </c>
      <c r="E784" s="74">
        <v>4.99</v>
      </c>
      <c r="F784" s="74">
        <f t="shared" si="326"/>
        <v>0</v>
      </c>
      <c r="G784" s="37">
        <v>1.0</v>
      </c>
      <c r="H784" s="74">
        <f t="shared" si="325"/>
        <v>4.99</v>
      </c>
    </row>
    <row r="785">
      <c r="A785" s="37"/>
      <c r="B785" s="1"/>
      <c r="C785" s="1"/>
      <c r="D785" s="74"/>
      <c r="E785" s="74"/>
      <c r="F785" s="74"/>
      <c r="G785" s="37"/>
      <c r="H785" s="74"/>
    </row>
    <row r="786">
      <c r="A786" s="119" t="s">
        <v>85</v>
      </c>
      <c r="B786" s="119" t="s">
        <v>76</v>
      </c>
      <c r="C786" s="518">
        <f>COUNTA(A787)</f>
        <v>1</v>
      </c>
      <c r="D786" s="121">
        <f t="shared" ref="D786:G786" si="327">SUM(D787)</f>
        <v>4.99</v>
      </c>
      <c r="E786" s="121">
        <f t="shared" si="327"/>
        <v>4.99</v>
      </c>
      <c r="F786" s="121">
        <f t="shared" si="327"/>
        <v>0</v>
      </c>
      <c r="G786" s="119">
        <f t="shared" si="327"/>
        <v>24</v>
      </c>
      <c r="H786" s="121">
        <f t="shared" ref="H786:H787" si="328">E786/G786</f>
        <v>0.2079166667</v>
      </c>
    </row>
    <row r="787">
      <c r="A787" s="123" t="s">
        <v>650</v>
      </c>
      <c r="B787" s="520"/>
      <c r="C787" s="520"/>
      <c r="D787" s="126">
        <v>4.99</v>
      </c>
      <c r="E787" s="126">
        <v>4.99</v>
      </c>
      <c r="F787" s="126">
        <f>D787-E787</f>
        <v>0</v>
      </c>
      <c r="G787" s="124">
        <v>24.0</v>
      </c>
      <c r="H787" s="126">
        <f t="shared" si="328"/>
        <v>0.2079166667</v>
      </c>
    </row>
    <row r="788">
      <c r="A788" s="222"/>
      <c r="B788" s="522"/>
      <c r="C788" s="522"/>
      <c r="D788" s="523"/>
      <c r="E788" s="523"/>
      <c r="F788" s="523"/>
      <c r="G788" s="222"/>
      <c r="H788" s="224"/>
    </row>
    <row r="789">
      <c r="A789" s="70" t="s">
        <v>224</v>
      </c>
      <c r="B789" s="70" t="s">
        <v>41</v>
      </c>
      <c r="C789" s="71">
        <f>COUNTA(A790:A791)</f>
        <v>2</v>
      </c>
      <c r="D789" s="72">
        <f t="shared" ref="D789:G789" si="329">SUM(D790:D791)</f>
        <v>69.98</v>
      </c>
      <c r="E789" s="72">
        <f t="shared" si="329"/>
        <v>11.99</v>
      </c>
      <c r="F789" s="72">
        <f t="shared" si="329"/>
        <v>57.99</v>
      </c>
      <c r="G789" s="70">
        <f t="shared" si="329"/>
        <v>24</v>
      </c>
      <c r="H789" s="72">
        <f t="shared" ref="H789:H791" si="330">E789/G789</f>
        <v>0.4995833333</v>
      </c>
    </row>
    <row r="790">
      <c r="A790" s="37" t="s">
        <v>917</v>
      </c>
      <c r="B790" s="1"/>
      <c r="C790" s="1"/>
      <c r="D790" s="74">
        <v>29.99</v>
      </c>
      <c r="E790" s="74">
        <v>0.0</v>
      </c>
      <c r="F790" s="74">
        <f t="shared" ref="F790:F791" si="331">D790-E790</f>
        <v>29.99</v>
      </c>
      <c r="G790" s="37">
        <v>21.0</v>
      </c>
      <c r="H790" s="74">
        <f t="shared" si="330"/>
        <v>0</v>
      </c>
    </row>
    <row r="791">
      <c r="A791" s="37" t="s">
        <v>907</v>
      </c>
      <c r="B791" s="1"/>
      <c r="C791" s="1"/>
      <c r="D791" s="74">
        <v>39.99</v>
      </c>
      <c r="E791" s="74">
        <v>11.99</v>
      </c>
      <c r="F791" s="74">
        <f t="shared" si="331"/>
        <v>28</v>
      </c>
      <c r="G791" s="37">
        <v>3.0</v>
      </c>
      <c r="H791" s="74">
        <f t="shared" si="330"/>
        <v>3.996666667</v>
      </c>
    </row>
    <row r="792">
      <c r="A792" s="222"/>
      <c r="B792" s="522"/>
      <c r="C792" s="522"/>
      <c r="D792" s="523"/>
      <c r="E792" s="523"/>
      <c r="F792" s="523"/>
      <c r="G792" s="222"/>
      <c r="H792" s="224"/>
    </row>
    <row r="793">
      <c r="A793" s="70" t="s">
        <v>634</v>
      </c>
      <c r="B793" s="70" t="s">
        <v>36</v>
      </c>
      <c r="C793" s="71">
        <f>COUNTA(A794)</f>
        <v>1</v>
      </c>
      <c r="D793" s="72">
        <f t="shared" ref="D793:G793" si="332">SUM(D794)</f>
        <v>19.99</v>
      </c>
      <c r="E793" s="72">
        <f t="shared" si="332"/>
        <v>13.99</v>
      </c>
      <c r="F793" s="72">
        <f t="shared" si="332"/>
        <v>6</v>
      </c>
      <c r="G793" s="70">
        <f t="shared" si="332"/>
        <v>24</v>
      </c>
      <c r="H793" s="72">
        <f t="shared" ref="H793:H794" si="333">E793/G793</f>
        <v>0.5829166667</v>
      </c>
    </row>
    <row r="794">
      <c r="A794" s="37" t="s">
        <v>1656</v>
      </c>
      <c r="B794" s="1"/>
      <c r="C794" s="1"/>
      <c r="D794" s="74">
        <v>19.99</v>
      </c>
      <c r="E794" s="74">
        <v>13.99</v>
      </c>
      <c r="F794" s="74">
        <f>D794-E794</f>
        <v>6</v>
      </c>
      <c r="G794" s="37">
        <v>24.0</v>
      </c>
      <c r="H794" s="74">
        <f t="shared" si="333"/>
        <v>0.5829166667</v>
      </c>
    </row>
    <row r="795">
      <c r="A795" s="222"/>
      <c r="B795" s="522"/>
      <c r="C795" s="522"/>
      <c r="D795" s="523"/>
      <c r="E795" s="523"/>
      <c r="F795" s="523"/>
      <c r="G795" s="222"/>
      <c r="H795" s="224"/>
    </row>
    <row r="796">
      <c r="A796" s="70" t="s">
        <v>409</v>
      </c>
      <c r="B796" s="70" t="s">
        <v>405</v>
      </c>
      <c r="C796" s="71">
        <f>COUNTA(A797)</f>
        <v>1</v>
      </c>
      <c r="D796" s="72">
        <f t="shared" ref="D796:G796" si="334">SUM(D797)</f>
        <v>29.99</v>
      </c>
      <c r="E796" s="72">
        <f t="shared" si="334"/>
        <v>14.99</v>
      </c>
      <c r="F796" s="72">
        <f t="shared" si="334"/>
        <v>15</v>
      </c>
      <c r="G796" s="70">
        <f t="shared" si="334"/>
        <v>24</v>
      </c>
      <c r="H796" s="72">
        <f t="shared" ref="H796:H797" si="335">E796/G796</f>
        <v>0.6245833333</v>
      </c>
    </row>
    <row r="797">
      <c r="A797" s="76" t="s">
        <v>1324</v>
      </c>
      <c r="B797" s="1"/>
      <c r="C797" s="1"/>
      <c r="D797" s="74">
        <v>29.99</v>
      </c>
      <c r="E797" s="74">
        <v>14.99</v>
      </c>
      <c r="F797" s="74">
        <f>D797-E797</f>
        <v>15</v>
      </c>
      <c r="G797" s="37">
        <v>24.0</v>
      </c>
      <c r="H797" s="74">
        <f t="shared" si="335"/>
        <v>0.6245833333</v>
      </c>
    </row>
    <row r="798">
      <c r="A798" s="222"/>
      <c r="B798" s="522"/>
      <c r="C798" s="522"/>
      <c r="D798" s="523"/>
      <c r="E798" s="523"/>
      <c r="F798" s="523"/>
      <c r="G798" s="222"/>
      <c r="H798" s="224"/>
    </row>
    <row r="799">
      <c r="A799" s="119" t="s">
        <v>90</v>
      </c>
      <c r="B799" s="119" t="s">
        <v>76</v>
      </c>
      <c r="C799" s="518">
        <f>COUNTA(A800)</f>
        <v>1</v>
      </c>
      <c r="D799" s="121">
        <f t="shared" ref="D799:G799" si="336">SUM(D800)</f>
        <v>29.99</v>
      </c>
      <c r="E799" s="121">
        <f t="shared" si="336"/>
        <v>23.99</v>
      </c>
      <c r="F799" s="121">
        <f t="shared" si="336"/>
        <v>6</v>
      </c>
      <c r="G799" s="119">
        <f t="shared" si="336"/>
        <v>24</v>
      </c>
      <c r="H799" s="121">
        <f t="shared" ref="H799:H800" si="337">E799/G799</f>
        <v>0.9995833333</v>
      </c>
    </row>
    <row r="800">
      <c r="A800" s="124" t="s">
        <v>661</v>
      </c>
      <c r="B800" s="520"/>
      <c r="C800" s="520"/>
      <c r="D800" s="126">
        <v>29.99</v>
      </c>
      <c r="E800" s="126">
        <v>23.99</v>
      </c>
      <c r="F800" s="126">
        <f>D800-E800</f>
        <v>6</v>
      </c>
      <c r="G800" s="124">
        <v>24.0</v>
      </c>
      <c r="H800" s="126">
        <f t="shared" si="337"/>
        <v>0.9995833333</v>
      </c>
    </row>
    <row r="801">
      <c r="A801" s="37"/>
      <c r="B801" s="1"/>
      <c r="C801" s="1"/>
      <c r="D801" s="74"/>
      <c r="E801" s="74"/>
      <c r="F801" s="74"/>
      <c r="G801" s="37"/>
      <c r="H801" s="74"/>
    </row>
    <row r="802">
      <c r="A802" s="183" t="s">
        <v>471</v>
      </c>
      <c r="B802" s="185" t="s">
        <v>459</v>
      </c>
      <c r="C802" s="526">
        <f>COUNTA(A803:A806)</f>
        <v>4</v>
      </c>
      <c r="D802" s="550">
        <f t="shared" ref="D802:G802" si="338">SUM(D803:D806)</f>
        <v>73.96</v>
      </c>
      <c r="E802" s="550">
        <f t="shared" si="338"/>
        <v>32.71</v>
      </c>
      <c r="F802" s="550">
        <f t="shared" si="338"/>
        <v>41.25</v>
      </c>
      <c r="G802" s="526">
        <f t="shared" si="338"/>
        <v>24</v>
      </c>
      <c r="H802" s="550">
        <f t="shared" ref="H802:H806" si="339">E802/G802</f>
        <v>1.362916667</v>
      </c>
    </row>
    <row r="803">
      <c r="A803" s="186" t="s">
        <v>1382</v>
      </c>
      <c r="B803" s="543"/>
      <c r="C803" s="543"/>
      <c r="D803" s="189">
        <v>8.99</v>
      </c>
      <c r="E803" s="189">
        <v>1.99</v>
      </c>
      <c r="F803" s="189">
        <f t="shared" ref="F803:F806" si="340">D803-E803</f>
        <v>7</v>
      </c>
      <c r="G803" s="187">
        <v>10.0</v>
      </c>
      <c r="H803" s="189">
        <f t="shared" si="339"/>
        <v>0.199</v>
      </c>
    </row>
    <row r="804">
      <c r="A804" s="186" t="s">
        <v>1383</v>
      </c>
      <c r="B804" s="543"/>
      <c r="C804" s="543"/>
      <c r="D804" s="189">
        <v>14.99</v>
      </c>
      <c r="E804" s="189">
        <v>9.99</v>
      </c>
      <c r="F804" s="189">
        <f t="shared" si="340"/>
        <v>5</v>
      </c>
      <c r="G804" s="187">
        <v>9.0</v>
      </c>
      <c r="H804" s="189">
        <f t="shared" si="339"/>
        <v>1.11</v>
      </c>
    </row>
    <row r="805">
      <c r="A805" s="186" t="s">
        <v>1384</v>
      </c>
      <c r="B805" s="543"/>
      <c r="C805" s="543"/>
      <c r="D805" s="189">
        <v>19.99</v>
      </c>
      <c r="E805" s="189">
        <v>4.99</v>
      </c>
      <c r="F805" s="189">
        <f t="shared" si="340"/>
        <v>15</v>
      </c>
      <c r="G805" s="187">
        <v>4.0</v>
      </c>
      <c r="H805" s="189">
        <f t="shared" si="339"/>
        <v>1.2475</v>
      </c>
    </row>
    <row r="806">
      <c r="A806" s="187" t="s">
        <v>1405</v>
      </c>
      <c r="B806" s="543"/>
      <c r="C806" s="543"/>
      <c r="D806" s="544">
        <v>29.99</v>
      </c>
      <c r="E806" s="544">
        <v>15.74</v>
      </c>
      <c r="F806" s="544">
        <f t="shared" si="340"/>
        <v>14.25</v>
      </c>
      <c r="G806" s="187">
        <v>1.0</v>
      </c>
      <c r="H806" s="189">
        <f t="shared" si="339"/>
        <v>15.74</v>
      </c>
    </row>
    <row r="807">
      <c r="A807" s="500"/>
      <c r="B807" s="501"/>
      <c r="C807" s="500"/>
      <c r="D807" s="500"/>
      <c r="E807" s="500"/>
      <c r="F807" s="500"/>
      <c r="G807" s="500"/>
      <c r="H807" s="500"/>
    </row>
    <row r="808">
      <c r="A808" s="70" t="s">
        <v>416</v>
      </c>
      <c r="B808" s="70" t="s">
        <v>405</v>
      </c>
      <c r="C808" s="71">
        <f>COUNTA(A809)</f>
        <v>1</v>
      </c>
      <c r="D808" s="83">
        <f t="shared" ref="D808:F808" si="341">SUM(D809)</f>
        <v>19.99</v>
      </c>
      <c r="E808" s="83">
        <f t="shared" si="341"/>
        <v>2.99</v>
      </c>
      <c r="F808" s="83">
        <f t="shared" si="341"/>
        <v>17</v>
      </c>
      <c r="G808" s="70">
        <v>23.0</v>
      </c>
      <c r="H808" s="83">
        <f t="shared" ref="H808:H809" si="342">E808/G808</f>
        <v>0.13</v>
      </c>
    </row>
    <row r="809">
      <c r="A809" s="33" t="s">
        <v>1315</v>
      </c>
      <c r="B809" s="1"/>
      <c r="C809" s="1"/>
      <c r="D809" s="86">
        <v>19.99</v>
      </c>
      <c r="E809" s="86">
        <v>2.99</v>
      </c>
      <c r="F809" s="86">
        <f>D809-E809</f>
        <v>17</v>
      </c>
      <c r="G809" s="87">
        <v>23.0</v>
      </c>
      <c r="H809" s="86">
        <f t="shared" si="342"/>
        <v>0.13</v>
      </c>
    </row>
    <row r="810">
      <c r="A810" s="500"/>
      <c r="B810" s="501"/>
      <c r="C810" s="500"/>
      <c r="D810" s="500"/>
      <c r="E810" s="500"/>
      <c r="F810" s="500"/>
      <c r="G810" s="500"/>
      <c r="H810" s="500"/>
    </row>
    <row r="811">
      <c r="A811" s="257" t="s">
        <v>400</v>
      </c>
      <c r="B811" s="257" t="s">
        <v>401</v>
      </c>
      <c r="C811" s="297">
        <f>COUNTA(A812:A813)</f>
        <v>2</v>
      </c>
      <c r="D811" s="260">
        <f t="shared" ref="D811:G811" si="343">SUM(D812:D813)</f>
        <v>29.98</v>
      </c>
      <c r="E811" s="260">
        <f t="shared" si="343"/>
        <v>4.99</v>
      </c>
      <c r="F811" s="260">
        <f t="shared" si="343"/>
        <v>24.99</v>
      </c>
      <c r="G811" s="257">
        <f t="shared" si="343"/>
        <v>23</v>
      </c>
      <c r="H811" s="260">
        <f t="shared" ref="H811:H813" si="344">E811/G811</f>
        <v>0.2169565217</v>
      </c>
    </row>
    <row r="812">
      <c r="A812" s="262" t="s">
        <v>1313</v>
      </c>
      <c r="B812" s="527"/>
      <c r="C812" s="527"/>
      <c r="D812" s="551">
        <v>19.99</v>
      </c>
      <c r="E812" s="551">
        <v>0.0</v>
      </c>
      <c r="F812" s="551">
        <f t="shared" ref="F812:F813" si="345">D812-E812</f>
        <v>19.99</v>
      </c>
      <c r="G812" s="261">
        <v>13.0</v>
      </c>
      <c r="H812" s="551">
        <f t="shared" si="344"/>
        <v>0</v>
      </c>
    </row>
    <row r="813">
      <c r="A813" s="262" t="s">
        <v>1312</v>
      </c>
      <c r="B813" s="527"/>
      <c r="C813" s="527"/>
      <c r="D813" s="264">
        <v>9.99</v>
      </c>
      <c r="E813" s="264">
        <v>4.99</v>
      </c>
      <c r="F813" s="264">
        <f t="shared" si="345"/>
        <v>5</v>
      </c>
      <c r="G813" s="262">
        <v>10.0</v>
      </c>
      <c r="H813" s="264">
        <f t="shared" si="344"/>
        <v>0.499</v>
      </c>
    </row>
    <row r="814">
      <c r="A814" s="500"/>
      <c r="B814" s="501"/>
      <c r="C814" s="500"/>
      <c r="D814" s="500"/>
      <c r="E814" s="500"/>
      <c r="F814" s="500"/>
      <c r="G814" s="500"/>
      <c r="H814" s="500"/>
    </row>
    <row r="815">
      <c r="A815" s="27" t="s">
        <v>304</v>
      </c>
      <c r="B815" s="27" t="s">
        <v>11</v>
      </c>
      <c r="C815" s="28">
        <f>COUNTA(A816)</f>
        <v>1</v>
      </c>
      <c r="D815" s="255">
        <f t="shared" ref="D815:G815" si="346">SUM(D816)</f>
        <v>24.99</v>
      </c>
      <c r="E815" s="255">
        <f t="shared" si="346"/>
        <v>17.49</v>
      </c>
      <c r="F815" s="255">
        <f t="shared" si="346"/>
        <v>7.5</v>
      </c>
      <c r="G815" s="27">
        <f t="shared" si="346"/>
        <v>23</v>
      </c>
      <c r="H815" s="255">
        <f t="shared" ref="H815:H816" si="347">E815/G815</f>
        <v>0.7604347826</v>
      </c>
    </row>
    <row r="816">
      <c r="A816" s="541" t="s">
        <v>1025</v>
      </c>
      <c r="B816" s="1"/>
      <c r="C816" s="1"/>
      <c r="D816" s="542">
        <v>24.99</v>
      </c>
      <c r="E816" s="542">
        <v>17.49</v>
      </c>
      <c r="F816" s="542">
        <f>D816-E816</f>
        <v>7.5</v>
      </c>
      <c r="G816" s="541">
        <v>23.0</v>
      </c>
      <c r="H816" s="542">
        <f t="shared" si="347"/>
        <v>0.7604347826</v>
      </c>
    </row>
    <row r="817">
      <c r="A817" s="500"/>
      <c r="B817" s="501"/>
      <c r="C817" s="500"/>
      <c r="D817" s="500"/>
      <c r="E817" s="500"/>
      <c r="F817" s="500"/>
      <c r="G817" s="500"/>
      <c r="H817" s="500"/>
    </row>
    <row r="818">
      <c r="A818" s="70" t="s">
        <v>48</v>
      </c>
      <c r="B818" s="70" t="s">
        <v>36</v>
      </c>
      <c r="C818" s="71">
        <f>COUNTA(A819:A820)</f>
        <v>2</v>
      </c>
      <c r="D818" s="83">
        <f t="shared" ref="D818:G818" si="348">SUM(D819:D820)</f>
        <v>35.98</v>
      </c>
      <c r="E818" s="83">
        <f t="shared" si="348"/>
        <v>24.58</v>
      </c>
      <c r="F818" s="83">
        <f t="shared" si="348"/>
        <v>11.4</v>
      </c>
      <c r="G818" s="70">
        <f t="shared" si="348"/>
        <v>23</v>
      </c>
      <c r="H818" s="83">
        <f t="shared" ref="H818:H820" si="349">E818/G818</f>
        <v>1.068695652</v>
      </c>
    </row>
    <row r="819">
      <c r="A819" s="206" t="s">
        <v>67</v>
      </c>
      <c r="B819" s="85"/>
      <c r="C819" s="85"/>
      <c r="D819" s="86">
        <v>13.99</v>
      </c>
      <c r="E819" s="86">
        <v>6.99</v>
      </c>
      <c r="F819" s="86">
        <f t="shared" ref="F819:F820" si="350">D819-E819</f>
        <v>7</v>
      </c>
      <c r="G819" s="87">
        <v>14.0</v>
      </c>
      <c r="H819" s="86">
        <f t="shared" si="349"/>
        <v>0.4992857143</v>
      </c>
    </row>
    <row r="820">
      <c r="A820" s="552" t="s">
        <v>49</v>
      </c>
      <c r="B820" s="85"/>
      <c r="C820" s="85"/>
      <c r="D820" s="40">
        <v>21.99</v>
      </c>
      <c r="E820" s="40">
        <v>17.59</v>
      </c>
      <c r="F820" s="41">
        <f t="shared" si="350"/>
        <v>4.4</v>
      </c>
      <c r="G820" s="36">
        <v>9.0</v>
      </c>
      <c r="H820" s="40">
        <f t="shared" si="349"/>
        <v>1.954444444</v>
      </c>
    </row>
    <row r="821">
      <c r="A821" s="500"/>
      <c r="B821" s="501"/>
      <c r="C821" s="500"/>
      <c r="D821" s="500"/>
      <c r="E821" s="500"/>
      <c r="F821" s="500"/>
      <c r="G821" s="500"/>
      <c r="H821" s="500"/>
    </row>
    <row r="822">
      <c r="A822" s="257" t="s">
        <v>486</v>
      </c>
      <c r="B822" s="257" t="s">
        <v>487</v>
      </c>
      <c r="C822" s="297">
        <f>COUNTA(A823)</f>
        <v>1</v>
      </c>
      <c r="D822" s="259">
        <f t="shared" ref="D822:G822" si="351">SUM(D823)</f>
        <v>14.99</v>
      </c>
      <c r="E822" s="259">
        <f t="shared" si="351"/>
        <v>0</v>
      </c>
      <c r="F822" s="259">
        <f t="shared" si="351"/>
        <v>14.99</v>
      </c>
      <c r="G822" s="257">
        <f t="shared" si="351"/>
        <v>21</v>
      </c>
      <c r="H822" s="259">
        <f t="shared" ref="H822:H823" si="352">E822/G822</f>
        <v>0</v>
      </c>
    </row>
    <row r="823">
      <c r="A823" s="262" t="s">
        <v>1412</v>
      </c>
      <c r="B823" s="527"/>
      <c r="C823" s="527"/>
      <c r="D823" s="264">
        <v>14.99</v>
      </c>
      <c r="E823" s="264">
        <v>0.0</v>
      </c>
      <c r="F823" s="264">
        <f>D823-E823</f>
        <v>14.99</v>
      </c>
      <c r="G823" s="261">
        <v>21.0</v>
      </c>
      <c r="H823" s="264">
        <f t="shared" si="352"/>
        <v>0</v>
      </c>
    </row>
    <row r="824">
      <c r="A824" s="500"/>
      <c r="B824" s="501"/>
      <c r="C824" s="500"/>
      <c r="D824" s="500"/>
      <c r="E824" s="500"/>
      <c r="F824" s="500"/>
      <c r="G824" s="500"/>
      <c r="H824" s="500"/>
    </row>
    <row r="825">
      <c r="A825" s="70" t="s">
        <v>413</v>
      </c>
      <c r="B825" s="70" t="s">
        <v>405</v>
      </c>
      <c r="C825" s="71">
        <f>COUNTA(A826)</f>
        <v>1</v>
      </c>
      <c r="D825" s="72">
        <f t="shared" ref="D825:G825" si="353">SUM(D826)</f>
        <v>14.99</v>
      </c>
      <c r="E825" s="72">
        <f t="shared" si="353"/>
        <v>1.49</v>
      </c>
      <c r="F825" s="72">
        <f t="shared" si="353"/>
        <v>13.5</v>
      </c>
      <c r="G825" s="70">
        <f t="shared" si="353"/>
        <v>20</v>
      </c>
      <c r="H825" s="72">
        <f t="shared" ref="H825:H826" si="354">E825/G825</f>
        <v>0.0745</v>
      </c>
    </row>
    <row r="826">
      <c r="A826" s="37" t="s">
        <v>1319</v>
      </c>
      <c r="B826" s="1"/>
      <c r="C826" s="1"/>
      <c r="D826" s="74">
        <v>14.99</v>
      </c>
      <c r="E826" s="74">
        <v>1.49</v>
      </c>
      <c r="F826" s="74">
        <f>D826-E826</f>
        <v>13.5</v>
      </c>
      <c r="G826" s="37">
        <v>20.0</v>
      </c>
      <c r="H826" s="74">
        <f t="shared" si="354"/>
        <v>0.0745</v>
      </c>
    </row>
    <row r="827">
      <c r="A827" s="222"/>
      <c r="B827" s="522"/>
      <c r="C827" s="522"/>
      <c r="D827" s="523"/>
      <c r="E827" s="523"/>
      <c r="F827" s="523"/>
      <c r="G827" s="222"/>
      <c r="H827" s="224"/>
    </row>
    <row r="828">
      <c r="A828" s="240" t="s">
        <v>392</v>
      </c>
      <c r="B828" s="553" t="s">
        <v>389</v>
      </c>
      <c r="C828" s="553">
        <f>COUNTA(A829:A830)</f>
        <v>2</v>
      </c>
      <c r="D828" s="242">
        <f t="shared" ref="D828:G828" si="355">SUM(D829:D830)</f>
        <v>36.98</v>
      </c>
      <c r="E828" s="242">
        <f t="shared" si="355"/>
        <v>1.49</v>
      </c>
      <c r="F828" s="242">
        <f t="shared" si="355"/>
        <v>35.49</v>
      </c>
      <c r="G828" s="240">
        <f t="shared" si="355"/>
        <v>20</v>
      </c>
      <c r="H828" s="242">
        <f t="shared" ref="H828:H830" si="356">E828/G828</f>
        <v>0.0745</v>
      </c>
    </row>
    <row r="829">
      <c r="A829" s="515" t="s">
        <v>1304</v>
      </c>
      <c r="B829" s="516"/>
      <c r="C829" s="516"/>
      <c r="D829" s="517">
        <v>21.99</v>
      </c>
      <c r="E829" s="517">
        <v>0.0</v>
      </c>
      <c r="F829" s="517">
        <f t="shared" ref="F829:F830" si="357">D829-E829</f>
        <v>21.99</v>
      </c>
      <c r="G829" s="516">
        <v>19.0</v>
      </c>
      <c r="H829" s="517">
        <f t="shared" si="356"/>
        <v>0</v>
      </c>
    </row>
    <row r="830">
      <c r="A830" s="515" t="s">
        <v>1299</v>
      </c>
      <c r="B830" s="516"/>
      <c r="C830" s="516"/>
      <c r="D830" s="517">
        <v>14.99</v>
      </c>
      <c r="E830" s="517">
        <v>1.49</v>
      </c>
      <c r="F830" s="517">
        <f t="shared" si="357"/>
        <v>13.5</v>
      </c>
      <c r="G830" s="515">
        <v>1.0</v>
      </c>
      <c r="H830" s="517">
        <f t="shared" si="356"/>
        <v>1.49</v>
      </c>
    </row>
    <row r="831">
      <c r="A831" s="222"/>
      <c r="B831" s="522"/>
      <c r="C831" s="522"/>
      <c r="D831" s="523"/>
      <c r="E831" s="523"/>
      <c r="F831" s="523"/>
      <c r="G831" s="222"/>
      <c r="H831" s="224"/>
    </row>
    <row r="832">
      <c r="A832" s="70" t="s">
        <v>533</v>
      </c>
      <c r="B832" s="540" t="s">
        <v>36</v>
      </c>
      <c r="C832" s="71">
        <f>COUNTA(A833)</f>
        <v>1</v>
      </c>
      <c r="D832" s="72">
        <f t="shared" ref="D832:G832" si="358">SUM(D833)</f>
        <v>12.99</v>
      </c>
      <c r="E832" s="72">
        <f t="shared" si="358"/>
        <v>2.99</v>
      </c>
      <c r="F832" s="72">
        <f t="shared" si="358"/>
        <v>10</v>
      </c>
      <c r="G832" s="70">
        <f t="shared" si="358"/>
        <v>20</v>
      </c>
      <c r="H832" s="72">
        <f t="shared" ref="H832:H833" si="359">E832/G832</f>
        <v>0.1495</v>
      </c>
    </row>
    <row r="833">
      <c r="A833" s="37" t="s">
        <v>1516</v>
      </c>
      <c r="B833" s="1"/>
      <c r="C833" s="1"/>
      <c r="D833" s="74">
        <v>12.99</v>
      </c>
      <c r="E833" s="74">
        <v>2.99</v>
      </c>
      <c r="F833" s="74">
        <f>D833-E833</f>
        <v>10</v>
      </c>
      <c r="G833" s="37">
        <v>20.0</v>
      </c>
      <c r="H833" s="74">
        <f t="shared" si="359"/>
        <v>0.1495</v>
      </c>
    </row>
    <row r="834">
      <c r="A834" s="222"/>
      <c r="B834" s="522"/>
      <c r="C834" s="522"/>
      <c r="D834" s="523"/>
      <c r="E834" s="523"/>
      <c r="F834" s="523"/>
      <c r="G834" s="222"/>
      <c r="H834" s="224"/>
    </row>
    <row r="835">
      <c r="A835" s="70" t="s">
        <v>547</v>
      </c>
      <c r="B835" s="540" t="s">
        <v>36</v>
      </c>
      <c r="C835" s="71">
        <f>COUNTA(A836)</f>
        <v>1</v>
      </c>
      <c r="D835" s="72">
        <f t="shared" ref="D835:G835" si="360">SUM(D836)</f>
        <v>29.99</v>
      </c>
      <c r="E835" s="72">
        <f t="shared" si="360"/>
        <v>4</v>
      </c>
      <c r="F835" s="72">
        <f t="shared" si="360"/>
        <v>25.99</v>
      </c>
      <c r="G835" s="70">
        <f t="shared" si="360"/>
        <v>20</v>
      </c>
      <c r="H835" s="72">
        <f t="shared" ref="H835:H836" si="361">E835/G835</f>
        <v>0.2</v>
      </c>
    </row>
    <row r="836">
      <c r="A836" s="37" t="s">
        <v>1486</v>
      </c>
      <c r="B836" s="1"/>
      <c r="C836" s="1"/>
      <c r="D836" s="74">
        <v>29.99</v>
      </c>
      <c r="E836" s="74">
        <v>4.0</v>
      </c>
      <c r="F836" s="74">
        <f>D836-E836</f>
        <v>25.99</v>
      </c>
      <c r="G836" s="37">
        <v>20.0</v>
      </c>
      <c r="H836" s="74">
        <f t="shared" si="361"/>
        <v>0.2</v>
      </c>
    </row>
    <row r="837">
      <c r="A837" s="222"/>
      <c r="B837" s="522"/>
      <c r="C837" s="522"/>
      <c r="D837" s="523"/>
      <c r="E837" s="523"/>
      <c r="F837" s="523"/>
      <c r="G837" s="222"/>
      <c r="H837" s="224"/>
    </row>
    <row r="838">
      <c r="A838" s="70" t="s">
        <v>191</v>
      </c>
      <c r="B838" s="71" t="s">
        <v>41</v>
      </c>
      <c r="C838" s="71">
        <f>COUNTA(A839)</f>
        <v>1</v>
      </c>
      <c r="D838" s="72">
        <f t="shared" ref="D838:G838" si="362">SUM(D839)</f>
        <v>6.99</v>
      </c>
      <c r="E838" s="72">
        <f t="shared" si="362"/>
        <v>6.99</v>
      </c>
      <c r="F838" s="72">
        <f t="shared" si="362"/>
        <v>0</v>
      </c>
      <c r="G838" s="70">
        <f t="shared" si="362"/>
        <v>20</v>
      </c>
      <c r="H838" s="72">
        <f t="shared" ref="H838:H839" si="363">E838/G838</f>
        <v>0.3495</v>
      </c>
    </row>
    <row r="839">
      <c r="A839" s="37" t="s">
        <v>839</v>
      </c>
      <c r="B839" s="1"/>
      <c r="C839" s="1"/>
      <c r="D839" s="74">
        <v>6.99</v>
      </c>
      <c r="E839" s="74">
        <v>6.99</v>
      </c>
      <c r="F839" s="74">
        <f>D839-E839</f>
        <v>0</v>
      </c>
      <c r="G839" s="37">
        <v>20.0</v>
      </c>
      <c r="H839" s="74">
        <f t="shared" si="363"/>
        <v>0.3495</v>
      </c>
    </row>
    <row r="840">
      <c r="A840" s="222"/>
      <c r="B840" s="522"/>
      <c r="C840" s="522"/>
      <c r="D840" s="523"/>
      <c r="E840" s="523"/>
      <c r="F840" s="523"/>
      <c r="G840" s="222"/>
      <c r="H840" s="224"/>
    </row>
    <row r="841">
      <c r="A841" s="70" t="s">
        <v>566</v>
      </c>
      <c r="B841" s="540" t="s">
        <v>36</v>
      </c>
      <c r="C841" s="71">
        <f>COUNTA(A842)</f>
        <v>1</v>
      </c>
      <c r="D841" s="72">
        <f t="shared" ref="D841:G841" si="364">SUM(D842)</f>
        <v>14.99</v>
      </c>
      <c r="E841" s="72">
        <f t="shared" si="364"/>
        <v>7.5</v>
      </c>
      <c r="F841" s="72">
        <f t="shared" si="364"/>
        <v>7.49</v>
      </c>
      <c r="G841" s="70">
        <f t="shared" si="364"/>
        <v>20</v>
      </c>
      <c r="H841" s="72">
        <f t="shared" ref="H841:H842" si="365">E841/G841</f>
        <v>0.375</v>
      </c>
    </row>
    <row r="842">
      <c r="A842" s="37" t="s">
        <v>1495</v>
      </c>
      <c r="B842" s="1"/>
      <c r="C842" s="1"/>
      <c r="D842" s="74">
        <v>14.99</v>
      </c>
      <c r="E842" s="74">
        <v>7.5</v>
      </c>
      <c r="F842" s="74">
        <f>D842-E842</f>
        <v>7.49</v>
      </c>
      <c r="G842" s="37">
        <v>20.0</v>
      </c>
      <c r="H842" s="74">
        <f t="shared" si="365"/>
        <v>0.375</v>
      </c>
    </row>
    <row r="843">
      <c r="A843" s="222"/>
      <c r="B843" s="522"/>
      <c r="C843" s="522"/>
      <c r="D843" s="523"/>
      <c r="E843" s="523"/>
      <c r="F843" s="523"/>
      <c r="G843" s="222"/>
      <c r="H843" s="224"/>
    </row>
    <row r="844">
      <c r="A844" s="108" t="s">
        <v>280</v>
      </c>
      <c r="B844" s="107" t="s">
        <v>271</v>
      </c>
      <c r="C844" s="107">
        <f>COUNTA(A845)</f>
        <v>1</v>
      </c>
      <c r="D844" s="196">
        <f t="shared" ref="D844:G844" si="366">SUM(D845)</f>
        <v>9.99</v>
      </c>
      <c r="E844" s="196">
        <f t="shared" si="366"/>
        <v>9.99</v>
      </c>
      <c r="F844" s="196">
        <f t="shared" si="366"/>
        <v>0</v>
      </c>
      <c r="G844" s="108">
        <f t="shared" si="366"/>
        <v>20</v>
      </c>
      <c r="H844" s="196">
        <f t="shared" ref="H844:H845" si="367">E844/G844</f>
        <v>0.4995</v>
      </c>
    </row>
    <row r="845">
      <c r="A845" s="191" t="s">
        <v>983</v>
      </c>
      <c r="B845" s="1"/>
      <c r="C845" s="1"/>
      <c r="D845" s="193">
        <v>9.99</v>
      </c>
      <c r="E845" s="193">
        <v>9.99</v>
      </c>
      <c r="F845" s="193">
        <f>D845-E845</f>
        <v>0</v>
      </c>
      <c r="G845" s="191">
        <v>20.0</v>
      </c>
      <c r="H845" s="193">
        <f t="shared" si="367"/>
        <v>0.4995</v>
      </c>
    </row>
    <row r="846">
      <c r="A846" s="222"/>
      <c r="B846" s="522"/>
      <c r="C846" s="522"/>
      <c r="D846" s="523"/>
      <c r="E846" s="523"/>
      <c r="F846" s="523"/>
      <c r="G846" s="222"/>
      <c r="H846" s="224"/>
    </row>
    <row r="847">
      <c r="A847" s="27" t="s">
        <v>300</v>
      </c>
      <c r="B847" s="27" t="s">
        <v>11</v>
      </c>
      <c r="C847" s="28">
        <f>COUNTA(A848)</f>
        <v>1</v>
      </c>
      <c r="D847" s="255">
        <f t="shared" ref="D847:G847" si="368">SUM(D848)</f>
        <v>9.99</v>
      </c>
      <c r="E847" s="255">
        <f t="shared" si="368"/>
        <v>9.99</v>
      </c>
      <c r="F847" s="255">
        <f t="shared" si="368"/>
        <v>0</v>
      </c>
      <c r="G847" s="27">
        <f t="shared" si="368"/>
        <v>20</v>
      </c>
      <c r="H847" s="255">
        <f t="shared" ref="H847:H848" si="369">E847/G847</f>
        <v>0.4995</v>
      </c>
    </row>
    <row r="848">
      <c r="A848" s="62" t="s">
        <v>1017</v>
      </c>
      <c r="B848" s="1"/>
      <c r="C848" s="1"/>
      <c r="D848" s="216">
        <v>9.99</v>
      </c>
      <c r="E848" s="216">
        <v>9.99</v>
      </c>
      <c r="F848" s="216">
        <f>D848-E848</f>
        <v>0</v>
      </c>
      <c r="G848" s="62">
        <v>20.0</v>
      </c>
      <c r="H848" s="216">
        <f t="shared" si="369"/>
        <v>0.4995</v>
      </c>
    </row>
    <row r="849">
      <c r="A849" s="222"/>
      <c r="B849" s="522"/>
      <c r="C849" s="522"/>
      <c r="D849" s="523"/>
      <c r="E849" s="523"/>
      <c r="F849" s="523"/>
      <c r="G849" s="222"/>
      <c r="H849" s="224"/>
    </row>
    <row r="850">
      <c r="A850" s="70" t="s">
        <v>33</v>
      </c>
      <c r="B850" s="70" t="s">
        <v>32</v>
      </c>
      <c r="C850" s="71">
        <f>COUNTA(A851:A852)</f>
        <v>2</v>
      </c>
      <c r="D850" s="72">
        <f t="shared" ref="D850:G850" si="370">SUM(D851:D852)</f>
        <v>35.97</v>
      </c>
      <c r="E850" s="72">
        <f t="shared" si="370"/>
        <v>12.98</v>
      </c>
      <c r="F850" s="72">
        <f t="shared" si="370"/>
        <v>22.99</v>
      </c>
      <c r="G850" s="70">
        <f t="shared" si="370"/>
        <v>20</v>
      </c>
      <c r="H850" s="72">
        <f t="shared" ref="H850:H852" si="371">E850/G850</f>
        <v>0.649</v>
      </c>
    </row>
    <row r="851">
      <c r="A851" s="37" t="s">
        <v>1062</v>
      </c>
      <c r="B851" s="1"/>
      <c r="C851" s="1"/>
      <c r="D851" s="74">
        <v>27.98</v>
      </c>
      <c r="E851" s="74">
        <v>4.99</v>
      </c>
      <c r="F851" s="74">
        <f t="shared" ref="F851:F852" si="372">D851-E851</f>
        <v>22.99</v>
      </c>
      <c r="G851" s="76">
        <v>18.0</v>
      </c>
      <c r="H851" s="74">
        <f t="shared" si="371"/>
        <v>0.2772222222</v>
      </c>
    </row>
    <row r="852">
      <c r="A852" s="37" t="s">
        <v>34</v>
      </c>
      <c r="B852" s="1"/>
      <c r="C852" s="1"/>
      <c r="D852" s="35">
        <v>7.99</v>
      </c>
      <c r="E852" s="35">
        <v>7.99</v>
      </c>
      <c r="F852" s="35">
        <f t="shared" si="372"/>
        <v>0</v>
      </c>
      <c r="G852" s="33">
        <v>2.0</v>
      </c>
      <c r="H852" s="35">
        <f t="shared" si="371"/>
        <v>3.995</v>
      </c>
    </row>
    <row r="853">
      <c r="A853" s="222"/>
      <c r="B853" s="522"/>
      <c r="C853" s="522"/>
      <c r="D853" s="523"/>
      <c r="E853" s="523"/>
      <c r="F853" s="523"/>
      <c r="G853" s="222"/>
      <c r="H853" s="224"/>
    </row>
    <row r="854">
      <c r="A854" s="108" t="s">
        <v>378</v>
      </c>
      <c r="B854" s="108" t="s">
        <v>379</v>
      </c>
      <c r="C854" s="107">
        <f>COUNTA(A855)</f>
        <v>1</v>
      </c>
      <c r="D854" s="196">
        <f t="shared" ref="D854:G854" si="373">SUM(D855)</f>
        <v>49.98</v>
      </c>
      <c r="E854" s="196">
        <f t="shared" si="373"/>
        <v>12.98</v>
      </c>
      <c r="F854" s="196">
        <f t="shared" si="373"/>
        <v>37</v>
      </c>
      <c r="G854" s="108">
        <f t="shared" si="373"/>
        <v>20</v>
      </c>
      <c r="H854" s="196">
        <f t="shared" ref="H854:H855" si="374">E854/G854</f>
        <v>0.649</v>
      </c>
    </row>
    <row r="855">
      <c r="A855" s="190" t="s">
        <v>1292</v>
      </c>
      <c r="B855" s="1"/>
      <c r="C855" s="1"/>
      <c r="D855" s="193">
        <v>49.98</v>
      </c>
      <c r="E855" s="193">
        <v>12.98</v>
      </c>
      <c r="F855" s="193">
        <f>D855-E855</f>
        <v>37</v>
      </c>
      <c r="G855" s="191">
        <v>20.0</v>
      </c>
      <c r="H855" s="193">
        <f t="shared" si="374"/>
        <v>0.649</v>
      </c>
    </row>
    <row r="856">
      <c r="A856" s="222"/>
      <c r="B856" s="522"/>
      <c r="C856" s="522"/>
      <c r="D856" s="523"/>
      <c r="E856" s="523"/>
      <c r="F856" s="523"/>
      <c r="G856" s="222"/>
      <c r="H856" s="224"/>
    </row>
    <row r="857">
      <c r="A857" s="119" t="s">
        <v>86</v>
      </c>
      <c r="B857" s="119" t="s">
        <v>76</v>
      </c>
      <c r="C857" s="518">
        <f>COUNTA(A858)</f>
        <v>1</v>
      </c>
      <c r="D857" s="121">
        <f t="shared" ref="D857:G857" si="375">SUM(D858)</f>
        <v>19.99</v>
      </c>
      <c r="E857" s="121">
        <f t="shared" si="375"/>
        <v>14.99</v>
      </c>
      <c r="F857" s="121">
        <f t="shared" si="375"/>
        <v>5</v>
      </c>
      <c r="G857" s="119">
        <f t="shared" si="375"/>
        <v>20</v>
      </c>
      <c r="H857" s="121">
        <f t="shared" ref="H857:H858" si="376">E857/G857</f>
        <v>0.7495</v>
      </c>
    </row>
    <row r="858">
      <c r="A858" s="124" t="s">
        <v>657</v>
      </c>
      <c r="B858" s="520"/>
      <c r="C858" s="520"/>
      <c r="D858" s="126">
        <v>19.99</v>
      </c>
      <c r="E858" s="126">
        <v>14.99</v>
      </c>
      <c r="F858" s="126">
        <f>D858-E858</f>
        <v>5</v>
      </c>
      <c r="G858" s="124">
        <v>20.0</v>
      </c>
      <c r="H858" s="126">
        <f t="shared" si="376"/>
        <v>0.7495</v>
      </c>
    </row>
    <row r="859">
      <c r="A859" s="222"/>
      <c r="B859" s="522"/>
      <c r="C859" s="522"/>
      <c r="D859" s="523"/>
      <c r="E859" s="523"/>
      <c r="F859" s="523"/>
      <c r="G859" s="222"/>
      <c r="H859" s="224"/>
    </row>
    <row r="860">
      <c r="A860" s="119" t="s">
        <v>83</v>
      </c>
      <c r="B860" s="119" t="s">
        <v>76</v>
      </c>
      <c r="C860" s="518">
        <f>COUNTA(A861)</f>
        <v>1</v>
      </c>
      <c r="D860" s="121">
        <f t="shared" ref="D860:G860" si="377">SUM(D861)</f>
        <v>24.98</v>
      </c>
      <c r="E860" s="121">
        <f t="shared" si="377"/>
        <v>24.98</v>
      </c>
      <c r="F860" s="121">
        <f t="shared" si="377"/>
        <v>0</v>
      </c>
      <c r="G860" s="119">
        <f t="shared" si="377"/>
        <v>20</v>
      </c>
      <c r="H860" s="121">
        <f t="shared" ref="H860:H861" si="378">E860/G860</f>
        <v>1.249</v>
      </c>
    </row>
    <row r="861">
      <c r="A861" s="124" t="s">
        <v>652</v>
      </c>
      <c r="B861" s="519"/>
      <c r="C861" s="519"/>
      <c r="D861" s="126">
        <v>24.98</v>
      </c>
      <c r="E861" s="126">
        <v>24.98</v>
      </c>
      <c r="F861" s="126">
        <f>D861-E861</f>
        <v>0</v>
      </c>
      <c r="G861" s="124">
        <v>20.0</v>
      </c>
      <c r="H861" s="126">
        <f t="shared" si="378"/>
        <v>1.249</v>
      </c>
    </row>
    <row r="862">
      <c r="A862" s="500"/>
      <c r="B862" s="501"/>
      <c r="C862" s="500"/>
      <c r="D862" s="500"/>
      <c r="E862" s="500"/>
      <c r="F862" s="500"/>
      <c r="G862" s="500"/>
      <c r="H862" s="500"/>
    </row>
    <row r="863">
      <c r="A863" s="70" t="s">
        <v>532</v>
      </c>
      <c r="B863" s="70" t="s">
        <v>36</v>
      </c>
      <c r="C863" s="71">
        <f>COUNTA(A864:A865)</f>
        <v>2</v>
      </c>
      <c r="D863" s="72">
        <f t="shared" ref="D863:G863" si="379">SUM(D864:D865)</f>
        <v>39.98</v>
      </c>
      <c r="E863" s="72">
        <f t="shared" si="379"/>
        <v>29.98</v>
      </c>
      <c r="F863" s="72">
        <f t="shared" si="379"/>
        <v>10</v>
      </c>
      <c r="G863" s="70">
        <f t="shared" si="379"/>
        <v>20</v>
      </c>
      <c r="H863" s="72">
        <f t="shared" ref="H863:H865" si="380">E863/G863</f>
        <v>1.499</v>
      </c>
    </row>
    <row r="864">
      <c r="A864" s="37" t="s">
        <v>1572</v>
      </c>
      <c r="B864" s="1"/>
      <c r="C864" s="1"/>
      <c r="D864" s="74">
        <v>19.99</v>
      </c>
      <c r="E864" s="74">
        <v>9.99</v>
      </c>
      <c r="F864" s="74">
        <f t="shared" ref="F864:F865" si="381">D864-E864</f>
        <v>10</v>
      </c>
      <c r="G864" s="37">
        <v>19.0</v>
      </c>
      <c r="H864" s="74">
        <f t="shared" si="380"/>
        <v>0.5257894737</v>
      </c>
    </row>
    <row r="865">
      <c r="A865" s="76" t="s">
        <v>1546</v>
      </c>
      <c r="B865" s="1"/>
      <c r="C865" s="1"/>
      <c r="D865" s="74">
        <v>19.99</v>
      </c>
      <c r="E865" s="74">
        <v>19.99</v>
      </c>
      <c r="F865" s="74">
        <f t="shared" si="381"/>
        <v>0</v>
      </c>
      <c r="G865" s="37">
        <v>1.0</v>
      </c>
      <c r="H865" s="74">
        <f t="shared" si="380"/>
        <v>19.99</v>
      </c>
    </row>
    <row r="866">
      <c r="A866" s="500"/>
      <c r="B866" s="501"/>
      <c r="C866" s="500"/>
      <c r="D866" s="500"/>
      <c r="E866" s="500"/>
      <c r="F866" s="500"/>
      <c r="G866" s="500"/>
      <c r="H866" s="500"/>
    </row>
    <row r="867">
      <c r="A867" s="70" t="s">
        <v>522</v>
      </c>
      <c r="B867" s="540" t="s">
        <v>36</v>
      </c>
      <c r="C867" s="71">
        <f>COUNTA(A868)</f>
        <v>1</v>
      </c>
      <c r="D867" s="72">
        <f t="shared" ref="D867:G867" si="382">SUM(D868)</f>
        <v>39.99</v>
      </c>
      <c r="E867" s="72">
        <f t="shared" si="382"/>
        <v>0</v>
      </c>
      <c r="F867" s="72">
        <f t="shared" si="382"/>
        <v>39.99</v>
      </c>
      <c r="G867" s="70">
        <f t="shared" si="382"/>
        <v>19</v>
      </c>
      <c r="H867" s="72">
        <f t="shared" ref="H867:H868" si="383">E867/G867</f>
        <v>0</v>
      </c>
    </row>
    <row r="868">
      <c r="A868" s="37" t="s">
        <v>1662</v>
      </c>
      <c r="B868" s="1"/>
      <c r="C868" s="1"/>
      <c r="D868" s="74">
        <v>39.99</v>
      </c>
      <c r="E868" s="74">
        <v>0.0</v>
      </c>
      <c r="F868" s="74">
        <f>D868-E868</f>
        <v>39.99</v>
      </c>
      <c r="G868" s="37">
        <v>19.0</v>
      </c>
      <c r="H868" s="74">
        <f t="shared" si="383"/>
        <v>0</v>
      </c>
    </row>
    <row r="869">
      <c r="A869" s="501"/>
      <c r="B869" s="501"/>
      <c r="C869" s="500"/>
      <c r="D869" s="501"/>
      <c r="E869" s="501"/>
      <c r="F869" s="501"/>
      <c r="G869" s="501"/>
      <c r="H869" s="501"/>
    </row>
    <row r="870">
      <c r="A870" s="70" t="s">
        <v>517</v>
      </c>
      <c r="B870" s="70" t="s">
        <v>36</v>
      </c>
      <c r="C870" s="71">
        <f>COUNTA(A871:A872)</f>
        <v>2</v>
      </c>
      <c r="D870" s="72">
        <f t="shared" ref="D870:G870" si="384">SUM(D871:D872)</f>
        <v>24.98</v>
      </c>
      <c r="E870" s="72">
        <f t="shared" si="384"/>
        <v>14.48</v>
      </c>
      <c r="F870" s="72">
        <f t="shared" si="384"/>
        <v>10.5</v>
      </c>
      <c r="G870" s="70">
        <f t="shared" si="384"/>
        <v>19</v>
      </c>
      <c r="H870" s="72">
        <f t="shared" ref="H870:H872" si="385">E870/G870</f>
        <v>0.7621052632</v>
      </c>
    </row>
    <row r="871">
      <c r="A871" s="37" t="s">
        <v>1574</v>
      </c>
      <c r="B871" s="1"/>
      <c r="C871" s="1"/>
      <c r="D871" s="74">
        <v>14.99</v>
      </c>
      <c r="E871" s="74">
        <v>7.49</v>
      </c>
      <c r="F871" s="74">
        <f t="shared" ref="F871:F872" si="386">D871-E871</f>
        <v>7.5</v>
      </c>
      <c r="G871" s="37">
        <v>17.0</v>
      </c>
      <c r="H871" s="74">
        <f t="shared" si="385"/>
        <v>0.4405882353</v>
      </c>
    </row>
    <row r="872">
      <c r="A872" s="37" t="s">
        <v>1649</v>
      </c>
      <c r="B872" s="1"/>
      <c r="C872" s="1"/>
      <c r="D872" s="74">
        <v>9.99</v>
      </c>
      <c r="E872" s="74">
        <v>6.99</v>
      </c>
      <c r="F872" s="74">
        <f t="shared" si="386"/>
        <v>3</v>
      </c>
      <c r="G872" s="76">
        <v>2.0</v>
      </c>
      <c r="H872" s="74">
        <f t="shared" si="385"/>
        <v>3.495</v>
      </c>
    </row>
    <row r="873">
      <c r="A873" s="501"/>
      <c r="B873" s="501"/>
      <c r="C873" s="500"/>
      <c r="D873" s="501"/>
      <c r="E873" s="501"/>
      <c r="F873" s="501"/>
      <c r="G873" s="501"/>
      <c r="H873" s="501"/>
    </row>
    <row r="874">
      <c r="A874" s="70" t="s">
        <v>333</v>
      </c>
      <c r="B874" s="70" t="s">
        <v>32</v>
      </c>
      <c r="C874" s="71">
        <f>COUNTA(A875:A876)</f>
        <v>2</v>
      </c>
      <c r="D874" s="72">
        <f t="shared" ref="D874:G874" si="387">SUM(D875:D876)</f>
        <v>149.97</v>
      </c>
      <c r="E874" s="72">
        <f t="shared" si="387"/>
        <v>114.97</v>
      </c>
      <c r="F874" s="72">
        <f t="shared" si="387"/>
        <v>35</v>
      </c>
      <c r="G874" s="70">
        <f t="shared" si="387"/>
        <v>19</v>
      </c>
      <c r="H874" s="72">
        <f t="shared" ref="H874:H876" si="388">E874/G874</f>
        <v>6.051052632</v>
      </c>
    </row>
    <row r="875">
      <c r="A875" s="37" t="s">
        <v>1136</v>
      </c>
      <c r="B875" s="1"/>
      <c r="C875" s="1"/>
      <c r="D875" s="74">
        <v>79.98</v>
      </c>
      <c r="E875" s="74">
        <v>79.98</v>
      </c>
      <c r="F875" s="74">
        <f t="shared" ref="F875:F876" si="389">D875-E875</f>
        <v>0</v>
      </c>
      <c r="G875" s="37">
        <v>18.0</v>
      </c>
      <c r="H875" s="74">
        <f t="shared" si="388"/>
        <v>4.443333333</v>
      </c>
    </row>
    <row r="876">
      <c r="A876" s="76" t="s">
        <v>1160</v>
      </c>
      <c r="B876" s="1"/>
      <c r="C876" s="1"/>
      <c r="D876" s="74">
        <v>69.99</v>
      </c>
      <c r="E876" s="74">
        <v>34.99</v>
      </c>
      <c r="F876" s="74">
        <f t="shared" si="389"/>
        <v>35</v>
      </c>
      <c r="G876" s="37">
        <v>1.0</v>
      </c>
      <c r="H876" s="74">
        <f t="shared" si="388"/>
        <v>34.99</v>
      </c>
    </row>
    <row r="877">
      <c r="A877" s="500"/>
      <c r="B877" s="501"/>
      <c r="C877" s="500"/>
      <c r="D877" s="500"/>
      <c r="E877" s="500"/>
      <c r="F877" s="500"/>
      <c r="G877" s="500"/>
      <c r="H877" s="500"/>
    </row>
    <row r="878">
      <c r="A878" s="70" t="s">
        <v>627</v>
      </c>
      <c r="B878" s="70" t="s">
        <v>36</v>
      </c>
      <c r="C878" s="71">
        <f>COUNTA(A879)</f>
        <v>1</v>
      </c>
      <c r="D878" s="72">
        <f t="shared" ref="D878:G878" si="390">SUM(D879)</f>
        <v>9.99</v>
      </c>
      <c r="E878" s="72">
        <f t="shared" si="390"/>
        <v>3.99</v>
      </c>
      <c r="F878" s="72">
        <f t="shared" si="390"/>
        <v>6</v>
      </c>
      <c r="G878" s="70">
        <f t="shared" si="390"/>
        <v>18</v>
      </c>
      <c r="H878" s="72">
        <f t="shared" ref="H878:H879" si="391">E878/G878</f>
        <v>0.2216666667</v>
      </c>
    </row>
    <row r="879">
      <c r="A879" s="37" t="s">
        <v>1580</v>
      </c>
      <c r="B879" s="1"/>
      <c r="C879" s="1"/>
      <c r="D879" s="74">
        <v>9.99</v>
      </c>
      <c r="E879" s="74">
        <v>3.99</v>
      </c>
      <c r="F879" s="74">
        <f>D879-E879</f>
        <v>6</v>
      </c>
      <c r="G879" s="37">
        <v>18.0</v>
      </c>
      <c r="H879" s="74">
        <f t="shared" si="391"/>
        <v>0.2216666667</v>
      </c>
    </row>
    <row r="880">
      <c r="A880" s="222"/>
      <c r="B880" s="522"/>
      <c r="C880" s="522"/>
      <c r="D880" s="523"/>
      <c r="E880" s="523"/>
      <c r="F880" s="523"/>
      <c r="G880" s="222"/>
      <c r="H880" s="224"/>
    </row>
    <row r="881">
      <c r="A881" s="119" t="s">
        <v>444</v>
      </c>
      <c r="B881" s="119" t="s">
        <v>445</v>
      </c>
      <c r="C881" s="518">
        <f>COUNTA(A882)</f>
        <v>1</v>
      </c>
      <c r="D881" s="554">
        <v>14.99</v>
      </c>
      <c r="E881" s="554">
        <v>4.99</v>
      </c>
      <c r="F881" s="554">
        <f t="shared" ref="F881:F882" si="392">D881-E881</f>
        <v>10</v>
      </c>
      <c r="G881" s="518">
        <v>18.0</v>
      </c>
      <c r="H881" s="554">
        <f t="shared" ref="H881:H882" si="393">E881/G881</f>
        <v>0.2772222222</v>
      </c>
    </row>
    <row r="882">
      <c r="A882" s="124" t="s">
        <v>1358</v>
      </c>
      <c r="B882" s="519"/>
      <c r="C882" s="519"/>
      <c r="D882" s="126">
        <v>14.99</v>
      </c>
      <c r="E882" s="126">
        <v>4.99</v>
      </c>
      <c r="F882" s="126">
        <f t="shared" si="392"/>
        <v>10</v>
      </c>
      <c r="G882" s="124">
        <v>18.0</v>
      </c>
      <c r="H882" s="126">
        <f t="shared" si="393"/>
        <v>0.2772222222</v>
      </c>
    </row>
    <row r="883">
      <c r="A883" s="222"/>
      <c r="B883" s="522"/>
      <c r="C883" s="522"/>
      <c r="D883" s="523"/>
      <c r="E883" s="523"/>
      <c r="F883" s="523"/>
      <c r="G883" s="222"/>
      <c r="H883" s="224"/>
    </row>
    <row r="884">
      <c r="A884" s="70" t="s">
        <v>221</v>
      </c>
      <c r="B884" s="70" t="s">
        <v>41</v>
      </c>
      <c r="C884" s="71">
        <f>COUNTA(A885)</f>
        <v>1</v>
      </c>
      <c r="D884" s="72">
        <f t="shared" ref="D884:G884" si="394">SUM(D885)</f>
        <v>19.99</v>
      </c>
      <c r="E884" s="72">
        <f t="shared" si="394"/>
        <v>11.99</v>
      </c>
      <c r="F884" s="72">
        <f t="shared" si="394"/>
        <v>8</v>
      </c>
      <c r="G884" s="70">
        <f t="shared" si="394"/>
        <v>18</v>
      </c>
      <c r="H884" s="72">
        <f t="shared" ref="H884:H885" si="395">E884/G884</f>
        <v>0.6661111111</v>
      </c>
    </row>
    <row r="885">
      <c r="A885" s="76" t="s">
        <v>952</v>
      </c>
      <c r="B885" s="1"/>
      <c r="C885" s="1"/>
      <c r="D885" s="74">
        <v>19.99</v>
      </c>
      <c r="E885" s="74">
        <v>11.99</v>
      </c>
      <c r="F885" s="74">
        <f>D885-E885</f>
        <v>8</v>
      </c>
      <c r="G885" s="37">
        <v>18.0</v>
      </c>
      <c r="H885" s="74">
        <f t="shared" si="395"/>
        <v>0.6661111111</v>
      </c>
    </row>
    <row r="886">
      <c r="A886" s="500"/>
      <c r="B886" s="501"/>
      <c r="C886" s="500"/>
      <c r="D886" s="500"/>
      <c r="E886" s="500"/>
      <c r="F886" s="500"/>
      <c r="G886" s="500"/>
      <c r="H886" s="500"/>
    </row>
    <row r="887">
      <c r="A887" s="70" t="s">
        <v>417</v>
      </c>
      <c r="B887" s="70" t="s">
        <v>405</v>
      </c>
      <c r="C887" s="71">
        <f>COUNTA(A888:A889)</f>
        <v>2</v>
      </c>
      <c r="D887" s="83">
        <f t="shared" ref="D887:G887" si="396">SUM(D888:D889)</f>
        <v>104.98</v>
      </c>
      <c r="E887" s="83">
        <f t="shared" si="396"/>
        <v>42.98</v>
      </c>
      <c r="F887" s="83">
        <f t="shared" si="396"/>
        <v>62</v>
      </c>
      <c r="G887" s="70">
        <f t="shared" si="396"/>
        <v>18</v>
      </c>
      <c r="H887" s="83">
        <f t="shared" ref="H887:H889" si="397">E887/G887</f>
        <v>2.387777778</v>
      </c>
    </row>
    <row r="888">
      <c r="A888" s="37" t="s">
        <v>1331</v>
      </c>
      <c r="B888" s="1"/>
      <c r="C888" s="1"/>
      <c r="D888" s="499">
        <v>59.99</v>
      </c>
      <c r="E888" s="499">
        <v>15.99</v>
      </c>
      <c r="F888" s="499">
        <f t="shared" ref="F888:F889" si="398">D888-E888</f>
        <v>44</v>
      </c>
      <c r="G888" s="37">
        <v>17.0</v>
      </c>
      <c r="H888" s="74">
        <f t="shared" si="397"/>
        <v>0.9405882353</v>
      </c>
    </row>
    <row r="889">
      <c r="A889" s="76" t="s">
        <v>1320</v>
      </c>
      <c r="B889" s="1"/>
      <c r="C889" s="1"/>
      <c r="D889" s="74">
        <v>44.99</v>
      </c>
      <c r="E889" s="74">
        <v>26.99</v>
      </c>
      <c r="F889" s="74">
        <f t="shared" si="398"/>
        <v>18</v>
      </c>
      <c r="G889" s="37">
        <v>1.0</v>
      </c>
      <c r="H889" s="74">
        <f t="shared" si="397"/>
        <v>26.99</v>
      </c>
    </row>
    <row r="890">
      <c r="A890" s="500"/>
      <c r="B890" s="501"/>
      <c r="C890" s="500"/>
      <c r="D890" s="500"/>
      <c r="E890" s="500"/>
      <c r="F890" s="500"/>
      <c r="G890" s="500"/>
      <c r="H890" s="500"/>
    </row>
    <row r="891">
      <c r="A891" s="70" t="s">
        <v>541</v>
      </c>
      <c r="B891" s="70" t="s">
        <v>36</v>
      </c>
      <c r="C891" s="71">
        <f>COUNTA(A892:A893)</f>
        <v>2</v>
      </c>
      <c r="D891" s="72">
        <f t="shared" ref="D891:G891" si="399">SUM(D892:D893)</f>
        <v>15.98</v>
      </c>
      <c r="E891" s="72">
        <f t="shared" si="399"/>
        <v>7.99</v>
      </c>
      <c r="F891" s="72">
        <f t="shared" si="399"/>
        <v>7.99</v>
      </c>
      <c r="G891" s="70">
        <f t="shared" si="399"/>
        <v>17</v>
      </c>
      <c r="H891" s="72">
        <f t="shared" ref="H891:H893" si="400">E891/G891</f>
        <v>0.47</v>
      </c>
    </row>
    <row r="892">
      <c r="A892" s="37" t="s">
        <v>1467</v>
      </c>
      <c r="B892" s="1"/>
      <c r="C892" s="1"/>
      <c r="D892" s="74">
        <v>7.99</v>
      </c>
      <c r="E892" s="74">
        <v>4.0</v>
      </c>
      <c r="F892" s="74">
        <f t="shared" ref="F892:F893" si="401">D892-E892</f>
        <v>3.99</v>
      </c>
      <c r="G892" s="37">
        <v>15.0</v>
      </c>
      <c r="H892" s="74">
        <f t="shared" si="400"/>
        <v>0.2666666667</v>
      </c>
    </row>
    <row r="893">
      <c r="A893" s="37" t="s">
        <v>1469</v>
      </c>
      <c r="B893" s="1"/>
      <c r="C893" s="1"/>
      <c r="D893" s="74">
        <v>7.99</v>
      </c>
      <c r="E893" s="74">
        <v>3.99</v>
      </c>
      <c r="F893" s="74">
        <f t="shared" si="401"/>
        <v>4</v>
      </c>
      <c r="G893" s="76">
        <v>2.0</v>
      </c>
      <c r="H893" s="74">
        <f t="shared" si="400"/>
        <v>1.995</v>
      </c>
    </row>
    <row r="894">
      <c r="A894" s="500"/>
      <c r="B894" s="501"/>
      <c r="C894" s="500"/>
      <c r="D894" s="500"/>
      <c r="E894" s="500"/>
      <c r="F894" s="500"/>
      <c r="G894" s="500"/>
      <c r="H894" s="500"/>
    </row>
    <row r="895">
      <c r="A895" s="183" t="s">
        <v>480</v>
      </c>
      <c r="B895" s="183" t="s">
        <v>459</v>
      </c>
      <c r="C895" s="526">
        <f>COUNTA(A896:A898)</f>
        <v>3</v>
      </c>
      <c r="D895" s="550">
        <f t="shared" ref="D895:G895" si="402">SUM(D896:D898)</f>
        <v>69.97</v>
      </c>
      <c r="E895" s="550">
        <f t="shared" si="402"/>
        <v>8.99</v>
      </c>
      <c r="F895" s="550">
        <f t="shared" si="402"/>
        <v>60.98</v>
      </c>
      <c r="G895" s="526">
        <f t="shared" si="402"/>
        <v>17</v>
      </c>
      <c r="H895" s="550">
        <f t="shared" ref="H895:H898" si="403">E895/G895</f>
        <v>0.5288235294</v>
      </c>
    </row>
    <row r="896">
      <c r="A896" s="187" t="s">
        <v>1375</v>
      </c>
      <c r="B896" s="543"/>
      <c r="C896" s="543"/>
      <c r="D896" s="189">
        <v>19.99</v>
      </c>
      <c r="E896" s="189">
        <v>1.0</v>
      </c>
      <c r="F896" s="189">
        <f t="shared" ref="F896:F898" si="404">D896-E896</f>
        <v>18.99</v>
      </c>
      <c r="G896" s="187">
        <v>15.0</v>
      </c>
      <c r="H896" s="189">
        <f t="shared" si="403"/>
        <v>0.06666666667</v>
      </c>
    </row>
    <row r="897">
      <c r="A897" s="187" t="s">
        <v>1372</v>
      </c>
      <c r="B897" s="543"/>
      <c r="C897" s="543"/>
      <c r="D897" s="189">
        <v>29.99</v>
      </c>
      <c r="E897" s="189">
        <v>3.0</v>
      </c>
      <c r="F897" s="189">
        <f t="shared" si="404"/>
        <v>26.99</v>
      </c>
      <c r="G897" s="187">
        <v>1.0</v>
      </c>
      <c r="H897" s="189">
        <f t="shared" si="403"/>
        <v>3</v>
      </c>
    </row>
    <row r="898">
      <c r="A898" s="186" t="s">
        <v>1377</v>
      </c>
      <c r="B898" s="543"/>
      <c r="C898" s="543"/>
      <c r="D898" s="189">
        <v>19.99</v>
      </c>
      <c r="E898" s="189">
        <v>4.99</v>
      </c>
      <c r="F898" s="189">
        <f t="shared" si="404"/>
        <v>15</v>
      </c>
      <c r="G898" s="187">
        <v>1.0</v>
      </c>
      <c r="H898" s="189">
        <f t="shared" si="403"/>
        <v>4.99</v>
      </c>
    </row>
    <row r="899">
      <c r="A899" s="500"/>
      <c r="B899" s="501"/>
      <c r="C899" s="500"/>
      <c r="D899" s="500"/>
      <c r="E899" s="500"/>
      <c r="F899" s="500"/>
      <c r="G899" s="500"/>
      <c r="H899" s="500"/>
    </row>
    <row r="900">
      <c r="A900" s="108" t="s">
        <v>167</v>
      </c>
      <c r="B900" s="108" t="s">
        <v>165</v>
      </c>
      <c r="C900" s="107">
        <f>COUNTA(A901)</f>
        <v>1</v>
      </c>
      <c r="D900" s="196">
        <f t="shared" ref="D900:G900" si="405">SUM(D901)</f>
        <v>19.99</v>
      </c>
      <c r="E900" s="196">
        <f t="shared" si="405"/>
        <v>9.99</v>
      </c>
      <c r="F900" s="196">
        <f t="shared" si="405"/>
        <v>10</v>
      </c>
      <c r="G900" s="108">
        <f t="shared" si="405"/>
        <v>17</v>
      </c>
      <c r="H900" s="196">
        <f t="shared" ref="H900:H901" si="406">E900/G900</f>
        <v>0.5876470588</v>
      </c>
    </row>
    <row r="901">
      <c r="A901" s="191" t="s">
        <v>776</v>
      </c>
      <c r="B901" s="1"/>
      <c r="C901" s="1"/>
      <c r="D901" s="193">
        <v>19.99</v>
      </c>
      <c r="E901" s="193">
        <v>9.99</v>
      </c>
      <c r="F901" s="193">
        <f>D901-E901</f>
        <v>10</v>
      </c>
      <c r="G901" s="191">
        <v>17.0</v>
      </c>
      <c r="H901" s="193">
        <f t="shared" si="406"/>
        <v>0.5876470588</v>
      </c>
    </row>
    <row r="902">
      <c r="A902" s="500"/>
      <c r="B902" s="501"/>
      <c r="C902" s="500"/>
      <c r="D902" s="500"/>
      <c r="E902" s="500"/>
      <c r="F902" s="500"/>
      <c r="G902" s="500"/>
      <c r="H902" s="500"/>
    </row>
    <row r="903">
      <c r="A903" s="70" t="s">
        <v>240</v>
      </c>
      <c r="B903" s="72" t="s">
        <v>41</v>
      </c>
      <c r="C903" s="71">
        <f>COUNTA(A904:A907)</f>
        <v>4</v>
      </c>
      <c r="D903" s="208">
        <f t="shared" ref="D903:G903" si="407">SUM(D904:D907)</f>
        <v>62.96</v>
      </c>
      <c r="E903" s="208">
        <f t="shared" si="407"/>
        <v>19.97</v>
      </c>
      <c r="F903" s="208">
        <f t="shared" si="407"/>
        <v>42.99</v>
      </c>
      <c r="G903" s="71">
        <f t="shared" si="407"/>
        <v>17</v>
      </c>
      <c r="H903" s="208">
        <f t="shared" ref="H903:H907" si="408">E903/G903</f>
        <v>1.174705882</v>
      </c>
    </row>
    <row r="904">
      <c r="A904" s="76" t="s">
        <v>864</v>
      </c>
      <c r="B904" s="1"/>
      <c r="C904" s="1"/>
      <c r="D904" s="74">
        <v>22.49</v>
      </c>
      <c r="E904" s="74">
        <v>4.99</v>
      </c>
      <c r="F904" s="74">
        <f t="shared" ref="F904:F907" si="409">D904-E904</f>
        <v>17.5</v>
      </c>
      <c r="G904" s="37">
        <v>10.0</v>
      </c>
      <c r="H904" s="74">
        <f t="shared" si="408"/>
        <v>0.499</v>
      </c>
    </row>
    <row r="905">
      <c r="A905" s="76" t="s">
        <v>825</v>
      </c>
      <c r="B905" s="1"/>
      <c r="C905" s="1"/>
      <c r="D905" s="74">
        <v>22.49</v>
      </c>
      <c r="E905" s="74">
        <v>5.0</v>
      </c>
      <c r="F905" s="74">
        <f t="shared" si="409"/>
        <v>17.49</v>
      </c>
      <c r="G905" s="37">
        <v>5.0</v>
      </c>
      <c r="H905" s="74">
        <f t="shared" si="408"/>
        <v>1</v>
      </c>
    </row>
    <row r="906">
      <c r="A906" s="37" t="s">
        <v>789</v>
      </c>
      <c r="B906" s="1"/>
      <c r="C906" s="1"/>
      <c r="D906" s="74">
        <v>9.99</v>
      </c>
      <c r="E906" s="74">
        <v>1.99</v>
      </c>
      <c r="F906" s="74">
        <f t="shared" si="409"/>
        <v>8</v>
      </c>
      <c r="G906" s="76">
        <v>1.0</v>
      </c>
      <c r="H906" s="74">
        <f t="shared" si="408"/>
        <v>1.99</v>
      </c>
    </row>
    <row r="907">
      <c r="A907" s="37" t="s">
        <v>818</v>
      </c>
      <c r="B907" s="1"/>
      <c r="C907" s="1"/>
      <c r="D907" s="74">
        <v>7.99</v>
      </c>
      <c r="E907" s="74">
        <v>7.99</v>
      </c>
      <c r="F907" s="74">
        <f t="shared" si="409"/>
        <v>0</v>
      </c>
      <c r="G907" s="37">
        <v>1.0</v>
      </c>
      <c r="H907" s="74">
        <f t="shared" si="408"/>
        <v>7.99</v>
      </c>
    </row>
    <row r="908">
      <c r="A908" s="37"/>
      <c r="B908" s="1"/>
      <c r="C908" s="1"/>
      <c r="D908" s="74"/>
      <c r="E908" s="74"/>
      <c r="F908" s="74"/>
      <c r="G908" s="37"/>
      <c r="H908" s="74"/>
    </row>
    <row r="909">
      <c r="A909" s="70" t="s">
        <v>108</v>
      </c>
      <c r="B909" s="70" t="s">
        <v>28</v>
      </c>
      <c r="C909" s="71">
        <f>COUNTA(A910)</f>
        <v>1</v>
      </c>
      <c r="D909" s="72">
        <f t="shared" ref="D909:G909" si="410">SUM(D910)</f>
        <v>14.99</v>
      </c>
      <c r="E909" s="72">
        <f t="shared" si="410"/>
        <v>4.99</v>
      </c>
      <c r="F909" s="72">
        <f t="shared" si="410"/>
        <v>10</v>
      </c>
      <c r="G909" s="70">
        <f t="shared" si="410"/>
        <v>16</v>
      </c>
      <c r="H909" s="72">
        <f t="shared" ref="H909:H910" si="411">E909/G909</f>
        <v>0.311875</v>
      </c>
    </row>
    <row r="910">
      <c r="A910" s="37" t="s">
        <v>727</v>
      </c>
      <c r="B910" s="1"/>
      <c r="C910" s="1"/>
      <c r="D910" s="74">
        <v>14.99</v>
      </c>
      <c r="E910" s="74">
        <v>4.99</v>
      </c>
      <c r="F910" s="74">
        <f>D910-E910</f>
        <v>10</v>
      </c>
      <c r="G910" s="37">
        <v>16.0</v>
      </c>
      <c r="H910" s="74">
        <f t="shared" si="411"/>
        <v>0.311875</v>
      </c>
    </row>
    <row r="911">
      <c r="A911" s="37"/>
      <c r="B911" s="1"/>
      <c r="C911" s="1"/>
      <c r="D911" s="74"/>
      <c r="E911" s="74"/>
      <c r="F911" s="74"/>
      <c r="G911" s="37"/>
      <c r="H911" s="74"/>
    </row>
    <row r="912">
      <c r="A912" s="70" t="s">
        <v>565</v>
      </c>
      <c r="B912" s="70" t="s">
        <v>36</v>
      </c>
      <c r="C912" s="71">
        <f>COUNTA(A913:A914)</f>
        <v>2</v>
      </c>
      <c r="D912" s="72">
        <f t="shared" ref="D912:G912" si="412">SUM(D913:D914)</f>
        <v>33.98</v>
      </c>
      <c r="E912" s="72">
        <f t="shared" si="412"/>
        <v>9.58</v>
      </c>
      <c r="F912" s="72">
        <f t="shared" si="412"/>
        <v>24.4</v>
      </c>
      <c r="G912" s="70">
        <f t="shared" si="412"/>
        <v>16</v>
      </c>
      <c r="H912" s="72">
        <f t="shared" ref="H912:H914" si="413">E912/G912</f>
        <v>0.59875</v>
      </c>
    </row>
    <row r="913">
      <c r="A913" s="37" t="s">
        <v>1578</v>
      </c>
      <c r="B913" s="1"/>
      <c r="C913" s="1"/>
      <c r="D913" s="74">
        <v>9.99</v>
      </c>
      <c r="E913" s="74">
        <v>4.99</v>
      </c>
      <c r="F913" s="74">
        <f t="shared" ref="F913:F914" si="414">D913-E913</f>
        <v>5</v>
      </c>
      <c r="G913" s="37">
        <v>15.0</v>
      </c>
      <c r="H913" s="74">
        <f t="shared" si="413"/>
        <v>0.3326666667</v>
      </c>
    </row>
    <row r="914">
      <c r="A914" s="76" t="s">
        <v>1674</v>
      </c>
      <c r="B914" s="1"/>
      <c r="C914" s="1"/>
      <c r="D914" s="74">
        <v>23.99</v>
      </c>
      <c r="E914" s="74">
        <v>4.59</v>
      </c>
      <c r="F914" s="74">
        <f t="shared" si="414"/>
        <v>19.4</v>
      </c>
      <c r="G914" s="37">
        <v>1.0</v>
      </c>
      <c r="H914" s="74">
        <f t="shared" si="413"/>
        <v>4.59</v>
      </c>
    </row>
    <row r="915">
      <c r="A915" s="37"/>
      <c r="B915" s="1"/>
      <c r="C915" s="1"/>
      <c r="D915" s="499"/>
      <c r="E915" s="499"/>
      <c r="F915" s="74"/>
      <c r="G915" s="37"/>
      <c r="H915" s="74"/>
    </row>
    <row r="916">
      <c r="A916" s="70" t="s">
        <v>492</v>
      </c>
      <c r="B916" s="70" t="s">
        <v>36</v>
      </c>
      <c r="C916" s="71">
        <f>COUNTA(A917:A918)</f>
        <v>2</v>
      </c>
      <c r="D916" s="72">
        <f t="shared" ref="D916:G916" si="415">SUM(D917:D918)</f>
        <v>37.49</v>
      </c>
      <c r="E916" s="72">
        <f t="shared" si="415"/>
        <v>14.99</v>
      </c>
      <c r="F916" s="72">
        <f t="shared" si="415"/>
        <v>22.5</v>
      </c>
      <c r="G916" s="70">
        <f t="shared" si="415"/>
        <v>16</v>
      </c>
      <c r="H916" s="72">
        <f t="shared" ref="H916:H918" si="416">E916/G916</f>
        <v>0.936875</v>
      </c>
    </row>
    <row r="917">
      <c r="A917" s="76" t="s">
        <v>1477</v>
      </c>
      <c r="B917" s="1"/>
      <c r="C917" s="1"/>
      <c r="D917" s="74">
        <v>12.5</v>
      </c>
      <c r="E917" s="74">
        <v>5.0</v>
      </c>
      <c r="F917" s="74">
        <f t="shared" ref="F917:F918" si="417">D917-E917</f>
        <v>7.5</v>
      </c>
      <c r="G917" s="37">
        <v>15.0</v>
      </c>
      <c r="H917" s="74">
        <f t="shared" si="416"/>
        <v>0.3333333333</v>
      </c>
    </row>
    <row r="918">
      <c r="A918" s="76" t="s">
        <v>1525</v>
      </c>
      <c r="B918" s="1"/>
      <c r="C918" s="1"/>
      <c r="D918" s="74">
        <v>24.99</v>
      </c>
      <c r="E918" s="74">
        <v>9.99</v>
      </c>
      <c r="F918" s="74">
        <f t="shared" si="417"/>
        <v>15</v>
      </c>
      <c r="G918" s="37">
        <v>1.0</v>
      </c>
      <c r="H918" s="74">
        <f t="shared" si="416"/>
        <v>9.99</v>
      </c>
    </row>
    <row r="919">
      <c r="A919" s="37"/>
      <c r="B919" s="1"/>
      <c r="C919" s="1"/>
      <c r="D919" s="499"/>
      <c r="E919" s="499"/>
      <c r="F919" s="74"/>
      <c r="G919" s="37"/>
      <c r="H919" s="74"/>
    </row>
    <row r="920">
      <c r="A920" s="70" t="s">
        <v>318</v>
      </c>
      <c r="B920" s="70" t="s">
        <v>317</v>
      </c>
      <c r="C920" s="71">
        <f>COUNTA(A921:A922)</f>
        <v>2</v>
      </c>
      <c r="D920" s="72">
        <f t="shared" ref="D920:G920" si="418">SUM(D921:D922)</f>
        <v>28.98</v>
      </c>
      <c r="E920" s="72">
        <f t="shared" si="418"/>
        <v>24.48</v>
      </c>
      <c r="F920" s="72">
        <f t="shared" si="418"/>
        <v>4.5</v>
      </c>
      <c r="G920" s="70">
        <f t="shared" si="418"/>
        <v>16</v>
      </c>
      <c r="H920" s="72">
        <f t="shared" ref="H920:H922" si="419">E920/G920</f>
        <v>1.53</v>
      </c>
    </row>
    <row r="921">
      <c r="A921" s="82" t="s">
        <v>1035</v>
      </c>
      <c r="B921" s="1"/>
      <c r="C921" s="1"/>
      <c r="D921" s="81">
        <v>13.99</v>
      </c>
      <c r="E921" s="81">
        <v>13.99</v>
      </c>
      <c r="F921" s="81">
        <f t="shared" ref="F921:F922" si="420">D921-E921</f>
        <v>0</v>
      </c>
      <c r="G921" s="82">
        <v>10.0</v>
      </c>
      <c r="H921" s="81">
        <f t="shared" si="419"/>
        <v>1.399</v>
      </c>
    </row>
    <row r="922">
      <c r="A922" s="82" t="s">
        <v>1037</v>
      </c>
      <c r="B922" s="1"/>
      <c r="C922" s="1"/>
      <c r="D922" s="81">
        <v>14.99</v>
      </c>
      <c r="E922" s="81">
        <v>10.49</v>
      </c>
      <c r="F922" s="81">
        <f t="shared" si="420"/>
        <v>4.5</v>
      </c>
      <c r="G922" s="82">
        <v>6.0</v>
      </c>
      <c r="H922" s="81">
        <f t="shared" si="419"/>
        <v>1.748333333</v>
      </c>
    </row>
    <row r="923">
      <c r="A923" s="37"/>
      <c r="B923" s="1"/>
      <c r="C923" s="1"/>
      <c r="D923" s="499"/>
      <c r="E923" s="499"/>
      <c r="F923" s="74"/>
      <c r="G923" s="37"/>
      <c r="H923" s="74"/>
    </row>
    <row r="924">
      <c r="A924" s="70" t="s">
        <v>527</v>
      </c>
      <c r="B924" s="70" t="s">
        <v>36</v>
      </c>
      <c r="C924" s="71">
        <f>COUNTA(A925:A926)</f>
        <v>2</v>
      </c>
      <c r="D924" s="72">
        <f t="shared" ref="D924:G924" si="421">SUM(D925:D926)</f>
        <v>89.97</v>
      </c>
      <c r="E924" s="72">
        <f t="shared" si="421"/>
        <v>38.47</v>
      </c>
      <c r="F924" s="72">
        <f t="shared" si="421"/>
        <v>51.5</v>
      </c>
      <c r="G924" s="70">
        <f t="shared" si="421"/>
        <v>16</v>
      </c>
      <c r="H924" s="72">
        <f t="shared" ref="H924:H926" si="422">E924/G924</f>
        <v>2.404375</v>
      </c>
    </row>
    <row r="925">
      <c r="A925" s="37" t="s">
        <v>1515</v>
      </c>
      <c r="B925" s="1"/>
      <c r="C925" s="1"/>
      <c r="D925" s="74">
        <v>39.98</v>
      </c>
      <c r="E925" s="74">
        <v>25.98</v>
      </c>
      <c r="F925" s="74">
        <f t="shared" ref="F925:F926" si="423">D925-E925</f>
        <v>14</v>
      </c>
      <c r="G925" s="37">
        <v>15.0</v>
      </c>
      <c r="H925" s="74">
        <f t="shared" si="422"/>
        <v>1.732</v>
      </c>
    </row>
    <row r="926">
      <c r="A926" s="37" t="s">
        <v>1585</v>
      </c>
      <c r="B926" s="1"/>
      <c r="C926" s="1"/>
      <c r="D926" s="74">
        <v>49.99</v>
      </c>
      <c r="E926" s="74">
        <v>12.49</v>
      </c>
      <c r="F926" s="74">
        <f t="shared" si="423"/>
        <v>37.5</v>
      </c>
      <c r="G926" s="37">
        <v>1.0</v>
      </c>
      <c r="H926" s="74">
        <f t="shared" si="422"/>
        <v>12.49</v>
      </c>
    </row>
    <row r="927">
      <c r="A927" s="37"/>
      <c r="B927" s="1"/>
      <c r="C927" s="1"/>
      <c r="D927" s="499"/>
      <c r="E927" s="499"/>
      <c r="F927" s="74"/>
      <c r="G927" s="37"/>
      <c r="H927" s="74"/>
    </row>
    <row r="928">
      <c r="A928" s="70" t="s">
        <v>252</v>
      </c>
      <c r="B928" s="70" t="s">
        <v>41</v>
      </c>
      <c r="C928" s="71">
        <f>COUNTA(A929:A930)</f>
        <v>2</v>
      </c>
      <c r="D928" s="72">
        <f t="shared" ref="D928:G928" si="424">SUM(D929:D930)</f>
        <v>86.97</v>
      </c>
      <c r="E928" s="72">
        <f t="shared" si="424"/>
        <v>52.57</v>
      </c>
      <c r="F928" s="72">
        <f t="shared" si="424"/>
        <v>34.4</v>
      </c>
      <c r="G928" s="70">
        <f t="shared" si="424"/>
        <v>16</v>
      </c>
      <c r="H928" s="72">
        <f t="shared" ref="H928:H930" si="425">E928/G928</f>
        <v>3.285625</v>
      </c>
    </row>
    <row r="929">
      <c r="A929" s="37" t="s">
        <v>919</v>
      </c>
      <c r="B929" s="1"/>
      <c r="C929" s="1"/>
      <c r="D929" s="74">
        <v>56.98</v>
      </c>
      <c r="E929" s="74">
        <v>37.58</v>
      </c>
      <c r="F929" s="74">
        <f t="shared" ref="F929:F930" si="426">D929-E929</f>
        <v>19.4</v>
      </c>
      <c r="G929" s="37">
        <v>15.0</v>
      </c>
      <c r="H929" s="74">
        <f t="shared" si="425"/>
        <v>2.505333333</v>
      </c>
    </row>
    <row r="930">
      <c r="A930" s="37" t="s">
        <v>936</v>
      </c>
      <c r="B930" s="1"/>
      <c r="C930" s="1"/>
      <c r="D930" s="74">
        <v>29.99</v>
      </c>
      <c r="E930" s="74">
        <v>14.99</v>
      </c>
      <c r="F930" s="74">
        <f t="shared" si="426"/>
        <v>15</v>
      </c>
      <c r="G930" s="37">
        <v>1.0</v>
      </c>
      <c r="H930" s="74">
        <f t="shared" si="425"/>
        <v>14.99</v>
      </c>
    </row>
    <row r="931">
      <c r="A931" s="37"/>
      <c r="B931" s="1"/>
      <c r="C931" s="1"/>
      <c r="D931" s="74"/>
      <c r="E931" s="74"/>
      <c r="F931" s="74"/>
      <c r="G931" s="37"/>
      <c r="H931" s="74"/>
    </row>
    <row r="932">
      <c r="A932" s="70" t="s">
        <v>222</v>
      </c>
      <c r="B932" s="70" t="s">
        <v>41</v>
      </c>
      <c r="C932" s="71">
        <f>COUNTA(A933)</f>
        <v>1</v>
      </c>
      <c r="D932" s="72">
        <f t="shared" ref="D932:G932" si="427">SUM(D933)</f>
        <v>24.99</v>
      </c>
      <c r="E932" s="72">
        <f t="shared" si="427"/>
        <v>0</v>
      </c>
      <c r="F932" s="72">
        <f t="shared" si="427"/>
        <v>24.99</v>
      </c>
      <c r="G932" s="70">
        <f t="shared" si="427"/>
        <v>15</v>
      </c>
      <c r="H932" s="72">
        <f t="shared" ref="H932:H933" si="428">E932/G932</f>
        <v>0</v>
      </c>
    </row>
    <row r="933">
      <c r="A933" s="37" t="s">
        <v>930</v>
      </c>
      <c r="B933" s="1"/>
      <c r="C933" s="1"/>
      <c r="D933" s="74">
        <v>24.99</v>
      </c>
      <c r="E933" s="74">
        <v>0.0</v>
      </c>
      <c r="F933" s="74">
        <f>D933-E933</f>
        <v>24.99</v>
      </c>
      <c r="G933" s="76">
        <v>15.0</v>
      </c>
      <c r="H933" s="74">
        <f t="shared" si="428"/>
        <v>0</v>
      </c>
    </row>
    <row r="934">
      <c r="A934" s="37"/>
      <c r="B934" s="1"/>
      <c r="C934" s="1"/>
      <c r="D934" s="74"/>
      <c r="E934" s="74"/>
      <c r="F934" s="74"/>
      <c r="G934" s="37"/>
      <c r="H934" s="74"/>
    </row>
    <row r="935">
      <c r="A935" s="279" t="s">
        <v>455</v>
      </c>
      <c r="B935" s="279" t="s">
        <v>447</v>
      </c>
      <c r="C935" s="555">
        <f>COUNTA(A936)</f>
        <v>1</v>
      </c>
      <c r="D935" s="281">
        <f t="shared" ref="D935:G935" si="429">SUM(D936)</f>
        <v>4.99</v>
      </c>
      <c r="E935" s="281">
        <f t="shared" si="429"/>
        <v>1.99</v>
      </c>
      <c r="F935" s="281">
        <f t="shared" si="429"/>
        <v>3</v>
      </c>
      <c r="G935" s="279">
        <f t="shared" si="429"/>
        <v>15</v>
      </c>
      <c r="H935" s="281">
        <f t="shared" ref="H935:H936" si="430">E935/G935</f>
        <v>0.1326666667</v>
      </c>
    </row>
    <row r="936">
      <c r="A936" s="284" t="s">
        <v>1359</v>
      </c>
      <c r="B936" s="556"/>
      <c r="C936" s="556"/>
      <c r="D936" s="286">
        <v>4.99</v>
      </c>
      <c r="E936" s="286">
        <v>1.99</v>
      </c>
      <c r="F936" s="286">
        <f>D936-E936</f>
        <v>3</v>
      </c>
      <c r="G936" s="284">
        <v>15.0</v>
      </c>
      <c r="H936" s="286">
        <f t="shared" si="430"/>
        <v>0.1326666667</v>
      </c>
    </row>
    <row r="937">
      <c r="A937" s="222"/>
      <c r="B937" s="522"/>
      <c r="C937" s="522"/>
      <c r="D937" s="523"/>
      <c r="E937" s="523"/>
      <c r="F937" s="523"/>
      <c r="G937" s="222"/>
      <c r="H937" s="224"/>
    </row>
    <row r="938">
      <c r="A938" s="108" t="s">
        <v>293</v>
      </c>
      <c r="B938" s="108" t="s">
        <v>271</v>
      </c>
      <c r="C938" s="107">
        <f>COUNTA(A939:A940)</f>
        <v>2</v>
      </c>
      <c r="D938" s="196">
        <f t="shared" ref="D938:G938" si="431">SUM(D939:D940)</f>
        <v>2.99</v>
      </c>
      <c r="E938" s="196">
        <f t="shared" si="431"/>
        <v>2.99</v>
      </c>
      <c r="F938" s="196">
        <f t="shared" si="431"/>
        <v>0</v>
      </c>
      <c r="G938" s="108">
        <f t="shared" si="431"/>
        <v>15</v>
      </c>
      <c r="H938" s="196">
        <f t="shared" ref="H938:H940" si="432">E938/G938</f>
        <v>0.1993333333</v>
      </c>
    </row>
    <row r="939">
      <c r="A939" s="528" t="s">
        <v>994</v>
      </c>
      <c r="B939" s="1"/>
      <c r="C939" s="1"/>
      <c r="D939" s="529">
        <v>2.99</v>
      </c>
      <c r="E939" s="529">
        <v>2.99</v>
      </c>
      <c r="F939" s="529">
        <f t="shared" ref="F939:F940" si="433">D939-E939</f>
        <v>0</v>
      </c>
      <c r="G939" s="528">
        <v>10.0</v>
      </c>
      <c r="H939" s="529">
        <f t="shared" si="432"/>
        <v>0.299</v>
      </c>
    </row>
    <row r="940">
      <c r="A940" s="528" t="s">
        <v>995</v>
      </c>
      <c r="B940" s="1"/>
      <c r="C940" s="1"/>
      <c r="D940" s="529">
        <v>0.0</v>
      </c>
      <c r="E940" s="529">
        <v>0.0</v>
      </c>
      <c r="F940" s="529">
        <f t="shared" si="433"/>
        <v>0</v>
      </c>
      <c r="G940" s="528">
        <v>5.0</v>
      </c>
      <c r="H940" s="529">
        <f t="shared" si="432"/>
        <v>0</v>
      </c>
    </row>
    <row r="941">
      <c r="A941" s="37"/>
      <c r="B941" s="1"/>
      <c r="C941" s="1"/>
      <c r="D941" s="499"/>
      <c r="E941" s="499"/>
      <c r="F941" s="74"/>
      <c r="G941" s="37"/>
      <c r="H941" s="74"/>
    </row>
    <row r="942">
      <c r="A942" s="70" t="s">
        <v>214</v>
      </c>
      <c r="B942" s="70" t="s">
        <v>41</v>
      </c>
      <c r="C942" s="71">
        <f>COUNTA(A943)</f>
        <v>1</v>
      </c>
      <c r="D942" s="72">
        <f t="shared" ref="D942:G942" si="434">SUM(D943)</f>
        <v>7.99</v>
      </c>
      <c r="E942" s="72">
        <f t="shared" si="434"/>
        <v>3.99</v>
      </c>
      <c r="F942" s="72">
        <f t="shared" si="434"/>
        <v>4</v>
      </c>
      <c r="G942" s="70">
        <f t="shared" si="434"/>
        <v>15</v>
      </c>
      <c r="H942" s="72">
        <f t="shared" ref="H942:H943" si="435">E942/G942</f>
        <v>0.266</v>
      </c>
    </row>
    <row r="943">
      <c r="A943" s="37" t="s">
        <v>882</v>
      </c>
      <c r="B943" s="1"/>
      <c r="C943" s="1"/>
      <c r="D943" s="74">
        <v>7.99</v>
      </c>
      <c r="E943" s="74">
        <v>3.99</v>
      </c>
      <c r="F943" s="74">
        <f>D943-E943</f>
        <v>4</v>
      </c>
      <c r="G943" s="37">
        <v>15.0</v>
      </c>
      <c r="H943" s="74">
        <f t="shared" si="435"/>
        <v>0.266</v>
      </c>
    </row>
    <row r="944">
      <c r="A944" s="37"/>
      <c r="B944" s="1"/>
      <c r="C944" s="1"/>
      <c r="D944" s="499"/>
      <c r="E944" s="499"/>
      <c r="F944" s="74"/>
      <c r="G944" s="37"/>
      <c r="H944" s="74"/>
    </row>
    <row r="945">
      <c r="A945" s="70" t="s">
        <v>116</v>
      </c>
      <c r="B945" s="70" t="s">
        <v>28</v>
      </c>
      <c r="C945" s="71">
        <f>COUNTA(A946)</f>
        <v>1</v>
      </c>
      <c r="D945" s="72">
        <f t="shared" ref="D945:G945" si="436">SUM(D946)</f>
        <v>12.99</v>
      </c>
      <c r="E945" s="72">
        <f t="shared" si="436"/>
        <v>4.99</v>
      </c>
      <c r="F945" s="72">
        <f t="shared" si="436"/>
        <v>8</v>
      </c>
      <c r="G945" s="70">
        <f t="shared" si="436"/>
        <v>15</v>
      </c>
      <c r="H945" s="72">
        <f t="shared" ref="H945:H946" si="437">E945/G945</f>
        <v>0.3326666667</v>
      </c>
    </row>
    <row r="946">
      <c r="A946" s="37" t="s">
        <v>713</v>
      </c>
      <c r="B946" s="1"/>
      <c r="C946" s="1"/>
      <c r="D946" s="74">
        <v>12.99</v>
      </c>
      <c r="E946" s="74">
        <v>4.99</v>
      </c>
      <c r="F946" s="74">
        <f>D946-E946</f>
        <v>8</v>
      </c>
      <c r="G946" s="37">
        <v>15.0</v>
      </c>
      <c r="H946" s="74">
        <f t="shared" si="437"/>
        <v>0.3326666667</v>
      </c>
    </row>
    <row r="947">
      <c r="A947" s="222"/>
      <c r="B947" s="522"/>
      <c r="C947" s="522"/>
      <c r="D947" s="523"/>
      <c r="E947" s="523"/>
      <c r="F947" s="523"/>
      <c r="G947" s="222"/>
      <c r="H947" s="224"/>
    </row>
    <row r="948">
      <c r="A948" s="70" t="s">
        <v>493</v>
      </c>
      <c r="B948" s="70" t="s">
        <v>36</v>
      </c>
      <c r="C948" s="71">
        <f>COUNTA(A949)</f>
        <v>1</v>
      </c>
      <c r="D948" s="72">
        <f t="shared" ref="D948:G948" si="438">SUM(D949)</f>
        <v>12.49</v>
      </c>
      <c r="E948" s="72">
        <f t="shared" si="438"/>
        <v>4.99</v>
      </c>
      <c r="F948" s="72">
        <f t="shared" si="438"/>
        <v>7.5</v>
      </c>
      <c r="G948" s="70">
        <f t="shared" si="438"/>
        <v>15</v>
      </c>
      <c r="H948" s="72">
        <f t="shared" ref="H948:H949" si="439">E948/G948</f>
        <v>0.3326666667</v>
      </c>
    </row>
    <row r="949">
      <c r="A949" s="76" t="s">
        <v>1487</v>
      </c>
      <c r="B949" s="1"/>
      <c r="C949" s="1"/>
      <c r="D949" s="74">
        <v>12.49</v>
      </c>
      <c r="E949" s="74">
        <v>4.99</v>
      </c>
      <c r="F949" s="74">
        <f>D949-E949</f>
        <v>7.5</v>
      </c>
      <c r="G949" s="37">
        <v>15.0</v>
      </c>
      <c r="H949" s="74">
        <f t="shared" si="439"/>
        <v>0.3326666667</v>
      </c>
    </row>
    <row r="950">
      <c r="A950" s="37"/>
      <c r="B950" s="1"/>
      <c r="C950" s="1"/>
      <c r="D950" s="499"/>
      <c r="E950" s="499"/>
      <c r="F950" s="74"/>
      <c r="G950" s="37"/>
      <c r="H950" s="74"/>
    </row>
    <row r="951">
      <c r="A951" s="70" t="s">
        <v>253</v>
      </c>
      <c r="B951" s="70" t="s">
        <v>41</v>
      </c>
      <c r="C951" s="71">
        <f>COUNTA(A952:A953)</f>
        <v>2</v>
      </c>
      <c r="D951" s="72">
        <f t="shared" ref="D951:G951" si="440">SUM(D952:D953)</f>
        <v>5</v>
      </c>
      <c r="E951" s="72">
        <f t="shared" si="440"/>
        <v>5</v>
      </c>
      <c r="F951" s="72">
        <f t="shared" si="440"/>
        <v>0</v>
      </c>
      <c r="G951" s="70">
        <f t="shared" si="440"/>
        <v>15</v>
      </c>
      <c r="H951" s="72">
        <f t="shared" ref="H951:H953" si="441">E951/G951</f>
        <v>0.3333333333</v>
      </c>
    </row>
    <row r="952">
      <c r="A952" s="37" t="s">
        <v>813</v>
      </c>
      <c r="B952" s="1"/>
      <c r="C952" s="1"/>
      <c r="D952" s="74">
        <v>2.5</v>
      </c>
      <c r="E952" s="74">
        <v>2.5</v>
      </c>
      <c r="F952" s="74">
        <f t="shared" ref="F952:F953" si="442">D952-E952</f>
        <v>0</v>
      </c>
      <c r="G952" s="37">
        <v>10.0</v>
      </c>
      <c r="H952" s="74">
        <f t="shared" si="441"/>
        <v>0.25</v>
      </c>
    </row>
    <row r="953">
      <c r="A953" s="37" t="s">
        <v>834</v>
      </c>
      <c r="B953" s="1"/>
      <c r="C953" s="1"/>
      <c r="D953" s="74">
        <v>2.5</v>
      </c>
      <c r="E953" s="74">
        <v>2.5</v>
      </c>
      <c r="F953" s="74">
        <f t="shared" si="442"/>
        <v>0</v>
      </c>
      <c r="G953" s="37">
        <v>5.0</v>
      </c>
      <c r="H953" s="74">
        <f t="shared" si="441"/>
        <v>0.5</v>
      </c>
    </row>
    <row r="954">
      <c r="A954" s="37"/>
      <c r="B954" s="1"/>
      <c r="C954" s="1"/>
      <c r="D954" s="499"/>
      <c r="E954" s="499"/>
      <c r="F954" s="74"/>
      <c r="G954" s="37"/>
      <c r="H954" s="74"/>
    </row>
    <row r="955">
      <c r="A955" s="70" t="s">
        <v>254</v>
      </c>
      <c r="B955" s="70" t="s">
        <v>41</v>
      </c>
      <c r="C955" s="71">
        <f>COUNTA(A956:A957)</f>
        <v>2</v>
      </c>
      <c r="D955" s="72">
        <f t="shared" ref="D955:G955" si="443">SUM(D956:D957)</f>
        <v>7.48</v>
      </c>
      <c r="E955" s="72">
        <f t="shared" si="443"/>
        <v>5.48</v>
      </c>
      <c r="F955" s="72">
        <f t="shared" si="443"/>
        <v>2</v>
      </c>
      <c r="G955" s="70">
        <f t="shared" si="443"/>
        <v>15</v>
      </c>
      <c r="H955" s="72">
        <f t="shared" ref="H955:H957" si="444">E955/G955</f>
        <v>0.3653333333</v>
      </c>
    </row>
    <row r="956">
      <c r="A956" s="37" t="s">
        <v>790</v>
      </c>
      <c r="B956" s="1"/>
      <c r="C956" s="1"/>
      <c r="D956" s="74">
        <v>4.99</v>
      </c>
      <c r="E956" s="74">
        <v>2.99</v>
      </c>
      <c r="F956" s="74">
        <f t="shared" ref="F956:F957" si="445">D956-E956</f>
        <v>2</v>
      </c>
      <c r="G956" s="37">
        <v>10.0</v>
      </c>
      <c r="H956" s="74">
        <f t="shared" si="444"/>
        <v>0.299</v>
      </c>
    </row>
    <row r="957">
      <c r="A957" s="37" t="s">
        <v>798</v>
      </c>
      <c r="B957" s="1"/>
      <c r="C957" s="1"/>
      <c r="D957" s="74">
        <v>2.49</v>
      </c>
      <c r="E957" s="74">
        <v>2.49</v>
      </c>
      <c r="F957" s="74">
        <f t="shared" si="445"/>
        <v>0</v>
      </c>
      <c r="G957" s="37">
        <v>5.0</v>
      </c>
      <c r="H957" s="74">
        <f t="shared" si="444"/>
        <v>0.498</v>
      </c>
    </row>
    <row r="958">
      <c r="A958" s="37"/>
      <c r="B958" s="1"/>
      <c r="C958" s="1"/>
      <c r="D958" s="499"/>
      <c r="E958" s="499"/>
      <c r="F958" s="74"/>
      <c r="G958" s="37"/>
      <c r="H958" s="74"/>
    </row>
    <row r="959">
      <c r="A959" s="70" t="s">
        <v>552</v>
      </c>
      <c r="B959" s="70" t="s">
        <v>36</v>
      </c>
      <c r="C959" s="71">
        <f>COUNTA(A960:A961)</f>
        <v>2</v>
      </c>
      <c r="D959" s="72">
        <f t="shared" ref="D959:G959" si="446">SUM(D960:D961)</f>
        <v>5.49</v>
      </c>
      <c r="E959" s="72">
        <f t="shared" si="446"/>
        <v>5.49</v>
      </c>
      <c r="F959" s="72">
        <f t="shared" si="446"/>
        <v>0</v>
      </c>
      <c r="G959" s="70">
        <f t="shared" si="446"/>
        <v>15</v>
      </c>
      <c r="H959" s="72">
        <f t="shared" ref="H959:H961" si="447">E959/G959</f>
        <v>0.366</v>
      </c>
    </row>
    <row r="960">
      <c r="A960" s="37" t="s">
        <v>1517</v>
      </c>
      <c r="B960" s="1"/>
      <c r="C960" s="1"/>
      <c r="D960" s="74">
        <v>2.75</v>
      </c>
      <c r="E960" s="74">
        <v>2.75</v>
      </c>
      <c r="F960" s="74">
        <f t="shared" ref="F960:F961" si="448">D960-E960</f>
        <v>0</v>
      </c>
      <c r="G960" s="37">
        <v>10.0</v>
      </c>
      <c r="H960" s="74">
        <f t="shared" si="447"/>
        <v>0.275</v>
      </c>
    </row>
    <row r="961">
      <c r="A961" s="37" t="s">
        <v>1518</v>
      </c>
      <c r="B961" s="1"/>
      <c r="C961" s="1"/>
      <c r="D961" s="74">
        <v>2.74</v>
      </c>
      <c r="E961" s="74">
        <v>2.74</v>
      </c>
      <c r="F961" s="74">
        <f t="shared" si="448"/>
        <v>0</v>
      </c>
      <c r="G961" s="37">
        <v>5.0</v>
      </c>
      <c r="H961" s="74">
        <f t="shared" si="447"/>
        <v>0.548</v>
      </c>
    </row>
    <row r="962">
      <c r="A962" s="37"/>
      <c r="B962" s="1"/>
      <c r="C962" s="1"/>
      <c r="D962" s="499"/>
      <c r="E962" s="499"/>
      <c r="F962" s="74"/>
      <c r="G962" s="37"/>
      <c r="H962" s="74"/>
    </row>
    <row r="963">
      <c r="A963" s="70" t="s">
        <v>636</v>
      </c>
      <c r="B963" s="70" t="s">
        <v>36</v>
      </c>
      <c r="C963" s="71">
        <f>COUNTA(A964:A965)</f>
        <v>2</v>
      </c>
      <c r="D963" s="72">
        <f t="shared" ref="D963:G963" si="449">SUM(D964:D965)</f>
        <v>44.98</v>
      </c>
      <c r="E963" s="72">
        <f t="shared" si="449"/>
        <v>39.98</v>
      </c>
      <c r="F963" s="72">
        <f t="shared" si="449"/>
        <v>5</v>
      </c>
      <c r="G963" s="70">
        <f t="shared" si="449"/>
        <v>15</v>
      </c>
      <c r="H963" s="72">
        <f t="shared" ref="H963:H965" si="450">E963/G963</f>
        <v>2.665333333</v>
      </c>
    </row>
    <row r="964">
      <c r="A964" s="37" t="s">
        <v>1663</v>
      </c>
      <c r="B964" s="1"/>
      <c r="C964" s="1"/>
      <c r="D964" s="74">
        <v>19.99</v>
      </c>
      <c r="E964" s="74">
        <v>14.99</v>
      </c>
      <c r="F964" s="74">
        <f t="shared" ref="F964:F965" si="451">D964-E964</f>
        <v>5</v>
      </c>
      <c r="G964" s="37">
        <v>12.0</v>
      </c>
      <c r="H964" s="74">
        <f t="shared" si="450"/>
        <v>1.249166667</v>
      </c>
    </row>
    <row r="965">
      <c r="A965" s="37" t="s">
        <v>1543</v>
      </c>
      <c r="B965" s="1"/>
      <c r="C965" s="1"/>
      <c r="D965" s="74">
        <v>24.99</v>
      </c>
      <c r="E965" s="74">
        <v>24.99</v>
      </c>
      <c r="F965" s="74">
        <f t="shared" si="451"/>
        <v>0</v>
      </c>
      <c r="G965" s="37">
        <v>3.0</v>
      </c>
      <c r="H965" s="74">
        <f t="shared" si="450"/>
        <v>8.33</v>
      </c>
    </row>
    <row r="966">
      <c r="A966" s="37"/>
      <c r="B966" s="1"/>
      <c r="C966" s="1"/>
      <c r="D966" s="74"/>
      <c r="E966" s="74"/>
      <c r="F966" s="74"/>
      <c r="G966" s="37"/>
      <c r="H966" s="74"/>
    </row>
    <row r="967">
      <c r="A967" s="70" t="s">
        <v>344</v>
      </c>
      <c r="B967" s="70" t="s">
        <v>32</v>
      </c>
      <c r="C967" s="71">
        <f>COUNTA(A968)</f>
        <v>1</v>
      </c>
      <c r="D967" s="72">
        <f t="shared" ref="D967:G967" si="452">SUM(D968)</f>
        <v>12.99</v>
      </c>
      <c r="E967" s="72">
        <f t="shared" si="452"/>
        <v>3.49</v>
      </c>
      <c r="F967" s="72">
        <f t="shared" si="452"/>
        <v>9.5</v>
      </c>
      <c r="G967" s="70">
        <f t="shared" si="452"/>
        <v>14</v>
      </c>
      <c r="H967" s="72">
        <f t="shared" ref="H967:H968" si="453">E967/G967</f>
        <v>0.2492857143</v>
      </c>
    </row>
    <row r="968">
      <c r="A968" s="37" t="s">
        <v>1177</v>
      </c>
      <c r="B968" s="1"/>
      <c r="C968" s="1"/>
      <c r="D968" s="74">
        <v>12.99</v>
      </c>
      <c r="E968" s="74">
        <v>3.49</v>
      </c>
      <c r="F968" s="74">
        <f>D968-E968</f>
        <v>9.5</v>
      </c>
      <c r="G968" s="37">
        <v>14.0</v>
      </c>
      <c r="H968" s="74">
        <f t="shared" si="453"/>
        <v>0.2492857143</v>
      </c>
    </row>
    <row r="969">
      <c r="A969" s="222"/>
      <c r="B969" s="522"/>
      <c r="C969" s="522"/>
      <c r="D969" s="523"/>
      <c r="E969" s="523"/>
      <c r="F969" s="523"/>
      <c r="G969" s="222"/>
      <c r="H969" s="224"/>
    </row>
    <row r="970">
      <c r="A970" s="183" t="s">
        <v>463</v>
      </c>
      <c r="B970" s="183" t="s">
        <v>459</v>
      </c>
      <c r="C970" s="526">
        <f>COUNTA(A971)</f>
        <v>1</v>
      </c>
      <c r="D970" s="185">
        <f t="shared" ref="D970:G970" si="454">SUM(D971)</f>
        <v>13.99</v>
      </c>
      <c r="E970" s="185">
        <f t="shared" si="454"/>
        <v>6.29</v>
      </c>
      <c r="F970" s="185">
        <f t="shared" si="454"/>
        <v>7.7</v>
      </c>
      <c r="G970" s="183">
        <f t="shared" si="454"/>
        <v>14</v>
      </c>
      <c r="H970" s="185">
        <f t="shared" ref="H970:H971" si="455">E970/G970</f>
        <v>0.4492857143</v>
      </c>
    </row>
    <row r="971">
      <c r="A971" s="187" t="s">
        <v>1400</v>
      </c>
      <c r="B971" s="527"/>
      <c r="C971" s="527"/>
      <c r="D971" s="189">
        <v>13.99</v>
      </c>
      <c r="E971" s="189">
        <v>6.29</v>
      </c>
      <c r="F971" s="189">
        <f>D971-E971</f>
        <v>7.7</v>
      </c>
      <c r="G971" s="187">
        <v>14.0</v>
      </c>
      <c r="H971" s="189">
        <f t="shared" si="455"/>
        <v>0.4492857143</v>
      </c>
    </row>
    <row r="972">
      <c r="A972" s="222"/>
      <c r="B972" s="522"/>
      <c r="C972" s="522"/>
      <c r="D972" s="523"/>
      <c r="E972" s="523"/>
      <c r="F972" s="523"/>
      <c r="G972" s="222"/>
      <c r="H972" s="224"/>
    </row>
    <row r="973">
      <c r="A973" s="70" t="s">
        <v>526</v>
      </c>
      <c r="B973" s="540" t="s">
        <v>36</v>
      </c>
      <c r="C973" s="71">
        <f>COUNTA(A974)</f>
        <v>1</v>
      </c>
      <c r="D973" s="72">
        <f t="shared" ref="D973:G973" si="456">SUM(D974)</f>
        <v>19.99</v>
      </c>
      <c r="E973" s="72">
        <f t="shared" si="456"/>
        <v>7.99</v>
      </c>
      <c r="F973" s="72">
        <f t="shared" si="456"/>
        <v>12</v>
      </c>
      <c r="G973" s="70">
        <f t="shared" si="456"/>
        <v>14</v>
      </c>
      <c r="H973" s="72">
        <f t="shared" ref="H973:H974" si="457">E973/G973</f>
        <v>0.5707142857</v>
      </c>
    </row>
    <row r="974">
      <c r="A974" s="37" t="s">
        <v>1612</v>
      </c>
      <c r="B974" s="1"/>
      <c r="C974" s="1"/>
      <c r="D974" s="74">
        <v>19.99</v>
      </c>
      <c r="E974" s="74">
        <v>7.99</v>
      </c>
      <c r="F974" s="74">
        <f>D974-E974</f>
        <v>12</v>
      </c>
      <c r="G974" s="37">
        <v>14.0</v>
      </c>
      <c r="H974" s="74">
        <f t="shared" si="457"/>
        <v>0.5707142857</v>
      </c>
    </row>
    <row r="975">
      <c r="A975" s="222"/>
      <c r="B975" s="522"/>
      <c r="C975" s="522"/>
      <c r="D975" s="523"/>
      <c r="E975" s="523"/>
      <c r="F975" s="523"/>
      <c r="G975" s="222"/>
      <c r="H975" s="224"/>
    </row>
    <row r="976">
      <c r="A976" s="70" t="s">
        <v>622</v>
      </c>
      <c r="B976" s="70" t="s">
        <v>36</v>
      </c>
      <c r="C976" s="71">
        <f>COUNTA(A977)</f>
        <v>1</v>
      </c>
      <c r="D976" s="72">
        <f t="shared" ref="D976:G976" si="458">SUM(D977)</f>
        <v>39.99</v>
      </c>
      <c r="E976" s="72">
        <f t="shared" si="458"/>
        <v>19.99</v>
      </c>
      <c r="F976" s="72">
        <f t="shared" si="458"/>
        <v>20</v>
      </c>
      <c r="G976" s="70">
        <f t="shared" si="458"/>
        <v>14</v>
      </c>
      <c r="H976" s="72">
        <f t="shared" ref="H976:H977" si="459">E976/G976</f>
        <v>1.427857143</v>
      </c>
    </row>
    <row r="977">
      <c r="A977" s="37" t="s">
        <v>1632</v>
      </c>
      <c r="B977" s="1"/>
      <c r="C977" s="1"/>
      <c r="D977" s="74">
        <v>39.99</v>
      </c>
      <c r="E977" s="74">
        <v>19.99</v>
      </c>
      <c r="F977" s="74">
        <f>D977-E977</f>
        <v>20</v>
      </c>
      <c r="G977" s="37">
        <v>14.0</v>
      </c>
      <c r="H977" s="74">
        <f t="shared" si="459"/>
        <v>1.427857143</v>
      </c>
    </row>
    <row r="978">
      <c r="A978" s="37"/>
      <c r="B978" s="1"/>
      <c r="C978" s="1"/>
      <c r="D978" s="74"/>
      <c r="E978" s="74"/>
      <c r="F978" s="74"/>
      <c r="G978" s="37"/>
      <c r="H978" s="74"/>
    </row>
    <row r="979">
      <c r="A979" s="70" t="s">
        <v>355</v>
      </c>
      <c r="B979" s="70" t="s">
        <v>32</v>
      </c>
      <c r="C979" s="71">
        <f>COUNTA(A980:A983)</f>
        <v>4</v>
      </c>
      <c r="D979" s="208">
        <f t="shared" ref="D979:G979" si="460">SUM(D980:D983)</f>
        <v>34.96</v>
      </c>
      <c r="E979" s="208">
        <f t="shared" si="460"/>
        <v>27.96</v>
      </c>
      <c r="F979" s="208">
        <f t="shared" si="460"/>
        <v>7</v>
      </c>
      <c r="G979" s="71">
        <f t="shared" si="460"/>
        <v>14</v>
      </c>
      <c r="H979" s="208">
        <f t="shared" ref="H979:H983" si="461">E979/G979</f>
        <v>1.997142857</v>
      </c>
    </row>
    <row r="980">
      <c r="A980" s="37" t="s">
        <v>1085</v>
      </c>
      <c r="B980" s="1"/>
      <c r="C980" s="1"/>
      <c r="D980" s="74">
        <v>9.99</v>
      </c>
      <c r="E980" s="74">
        <v>5.99</v>
      </c>
      <c r="F980" s="74">
        <f t="shared" ref="F980:F983" si="462">D980-E980</f>
        <v>4</v>
      </c>
      <c r="G980" s="37">
        <v>8.0</v>
      </c>
      <c r="H980" s="74">
        <f t="shared" si="461"/>
        <v>0.74875</v>
      </c>
    </row>
    <row r="981">
      <c r="A981" s="76" t="s">
        <v>1055</v>
      </c>
      <c r="B981" s="1"/>
      <c r="C981" s="1"/>
      <c r="D981" s="74">
        <v>14.99</v>
      </c>
      <c r="E981" s="74">
        <v>14.99</v>
      </c>
      <c r="F981" s="74">
        <f t="shared" si="462"/>
        <v>0</v>
      </c>
      <c r="G981" s="37">
        <v>4.0</v>
      </c>
      <c r="H981" s="74">
        <f t="shared" si="461"/>
        <v>3.7475</v>
      </c>
    </row>
    <row r="982">
      <c r="A982" s="37" t="s">
        <v>1071</v>
      </c>
      <c r="B982" s="1"/>
      <c r="C982" s="1"/>
      <c r="D982" s="74">
        <v>4.99</v>
      </c>
      <c r="E982" s="74">
        <v>1.99</v>
      </c>
      <c r="F982" s="74">
        <f t="shared" si="462"/>
        <v>3</v>
      </c>
      <c r="G982" s="37">
        <v>1.0</v>
      </c>
      <c r="H982" s="74">
        <f t="shared" si="461"/>
        <v>1.99</v>
      </c>
    </row>
    <row r="983">
      <c r="A983" s="76" t="s">
        <v>1066</v>
      </c>
      <c r="B983" s="1"/>
      <c r="C983" s="1"/>
      <c r="D983" s="74">
        <v>4.99</v>
      </c>
      <c r="E983" s="74">
        <v>4.99</v>
      </c>
      <c r="F983" s="74">
        <f t="shared" si="462"/>
        <v>0</v>
      </c>
      <c r="G983" s="37">
        <v>1.0</v>
      </c>
      <c r="H983" s="74">
        <f t="shared" si="461"/>
        <v>4.99</v>
      </c>
    </row>
    <row r="984">
      <c r="A984" s="500"/>
      <c r="B984" s="501"/>
      <c r="C984" s="500"/>
      <c r="D984" s="500"/>
      <c r="E984" s="500"/>
      <c r="F984" s="500"/>
      <c r="G984" s="500"/>
      <c r="H984" s="500"/>
    </row>
    <row r="985">
      <c r="A985" s="70" t="s">
        <v>538</v>
      </c>
      <c r="B985" s="70" t="s">
        <v>36</v>
      </c>
      <c r="C985" s="71">
        <f>COUNTA(A986:A987)</f>
        <v>2</v>
      </c>
      <c r="D985" s="72">
        <f t="shared" ref="D985:G985" si="463">SUM(D986:D987)</f>
        <v>79.98</v>
      </c>
      <c r="E985" s="72">
        <f t="shared" si="463"/>
        <v>39.98</v>
      </c>
      <c r="F985" s="72">
        <f t="shared" si="463"/>
        <v>40</v>
      </c>
      <c r="G985" s="70">
        <f t="shared" si="463"/>
        <v>14</v>
      </c>
      <c r="H985" s="72">
        <f t="shared" ref="H985:H987" si="464">E985/G985</f>
        <v>2.855714286</v>
      </c>
    </row>
    <row r="986">
      <c r="A986" s="76" t="s">
        <v>1642</v>
      </c>
      <c r="B986" s="1"/>
      <c r="C986" s="1"/>
      <c r="D986" s="74">
        <v>39.99</v>
      </c>
      <c r="E986" s="74">
        <v>29.99</v>
      </c>
      <c r="F986" s="74">
        <f t="shared" ref="F986:F987" si="465">D986-E986</f>
        <v>10</v>
      </c>
      <c r="G986" s="37">
        <v>13.0</v>
      </c>
      <c r="H986" s="74">
        <f t="shared" si="464"/>
        <v>2.306923077</v>
      </c>
    </row>
    <row r="987">
      <c r="A987" s="37" t="s">
        <v>1586</v>
      </c>
      <c r="B987" s="1"/>
      <c r="C987" s="1"/>
      <c r="D987" s="74">
        <v>39.99</v>
      </c>
      <c r="E987" s="74">
        <v>9.99</v>
      </c>
      <c r="F987" s="74">
        <f t="shared" si="465"/>
        <v>30</v>
      </c>
      <c r="G987" s="37">
        <v>1.0</v>
      </c>
      <c r="H987" s="74">
        <f t="shared" si="464"/>
        <v>9.99</v>
      </c>
    </row>
    <row r="988">
      <c r="A988" s="500"/>
      <c r="B988" s="501"/>
      <c r="C988" s="500"/>
      <c r="D988" s="500"/>
      <c r="E988" s="500"/>
      <c r="F988" s="500"/>
      <c r="G988" s="500"/>
      <c r="H988" s="500"/>
    </row>
    <row r="989">
      <c r="A989" s="70" t="s">
        <v>353</v>
      </c>
      <c r="B989" s="70" t="s">
        <v>32</v>
      </c>
      <c r="C989" s="71">
        <f>COUNTA(A990)</f>
        <v>1</v>
      </c>
      <c r="D989" s="72">
        <f t="shared" ref="D989:G989" si="466">SUM(D990)</f>
        <v>39.99</v>
      </c>
      <c r="E989" s="72">
        <f t="shared" si="466"/>
        <v>39.99</v>
      </c>
      <c r="F989" s="72">
        <f t="shared" si="466"/>
        <v>0</v>
      </c>
      <c r="G989" s="70">
        <f t="shared" si="466"/>
        <v>14</v>
      </c>
      <c r="H989" s="72">
        <f t="shared" ref="H989:H990" si="467">E989/G989</f>
        <v>2.856428571</v>
      </c>
    </row>
    <row r="990">
      <c r="A990" s="76" t="s">
        <v>1231</v>
      </c>
      <c r="B990" s="1"/>
      <c r="C990" s="1"/>
      <c r="D990" s="74">
        <v>39.99</v>
      </c>
      <c r="E990" s="74">
        <v>39.99</v>
      </c>
      <c r="F990" s="74">
        <f>D990-E990</f>
        <v>0</v>
      </c>
      <c r="G990" s="37">
        <v>14.0</v>
      </c>
      <c r="H990" s="74">
        <f t="shared" si="467"/>
        <v>2.856428571</v>
      </c>
    </row>
    <row r="991">
      <c r="A991" s="500"/>
      <c r="B991" s="501"/>
      <c r="C991" s="500"/>
      <c r="D991" s="500"/>
      <c r="E991" s="500"/>
      <c r="F991" s="500"/>
      <c r="G991" s="500"/>
      <c r="H991" s="500"/>
    </row>
    <row r="992">
      <c r="A992" s="108" t="s">
        <v>288</v>
      </c>
      <c r="B992" s="108" t="s">
        <v>271</v>
      </c>
      <c r="C992" s="107">
        <f>COUNTA(A993)</f>
        <v>1</v>
      </c>
      <c r="D992" s="196">
        <f t="shared" ref="D992:G992" si="468">SUM(D993)</f>
        <v>19.99</v>
      </c>
      <c r="E992" s="196">
        <f t="shared" si="468"/>
        <v>0</v>
      </c>
      <c r="F992" s="196">
        <f t="shared" si="468"/>
        <v>19.99</v>
      </c>
      <c r="G992" s="108">
        <f t="shared" si="468"/>
        <v>13</v>
      </c>
      <c r="H992" s="196">
        <f t="shared" ref="H992:H993" si="469">E992/G992</f>
        <v>0</v>
      </c>
    </row>
    <row r="993">
      <c r="A993" s="191" t="s">
        <v>1008</v>
      </c>
      <c r="B993" s="1"/>
      <c r="C993" s="1"/>
      <c r="D993" s="193">
        <v>19.99</v>
      </c>
      <c r="E993" s="193">
        <v>0.0</v>
      </c>
      <c r="F993" s="193">
        <f>D993-E993</f>
        <v>19.99</v>
      </c>
      <c r="G993" s="191">
        <v>13.0</v>
      </c>
      <c r="H993" s="193">
        <f t="shared" si="469"/>
        <v>0</v>
      </c>
    </row>
    <row r="994">
      <c r="A994" s="222"/>
      <c r="B994" s="522"/>
      <c r="C994" s="522"/>
      <c r="D994" s="523"/>
      <c r="E994" s="523"/>
      <c r="F994" s="523"/>
      <c r="G994" s="222"/>
      <c r="H994" s="224"/>
    </row>
    <row r="995">
      <c r="A995" s="70" t="s">
        <v>548</v>
      </c>
      <c r="B995" s="540" t="s">
        <v>36</v>
      </c>
      <c r="C995" s="71">
        <f>COUNTA(A996)</f>
        <v>1</v>
      </c>
      <c r="D995" s="72">
        <f t="shared" ref="D995:G995" si="470">SUM(D996)</f>
        <v>24.99</v>
      </c>
      <c r="E995" s="72">
        <f t="shared" si="470"/>
        <v>12.49</v>
      </c>
      <c r="F995" s="72">
        <f t="shared" si="470"/>
        <v>12.5</v>
      </c>
      <c r="G995" s="70">
        <f t="shared" si="470"/>
        <v>13</v>
      </c>
      <c r="H995" s="72">
        <f t="shared" ref="H995:H996" si="471">E995/G995</f>
        <v>0.9607692308</v>
      </c>
    </row>
    <row r="996">
      <c r="A996" s="76" t="s">
        <v>1629</v>
      </c>
      <c r="B996" s="1"/>
      <c r="C996" s="1"/>
      <c r="D996" s="74">
        <v>24.99</v>
      </c>
      <c r="E996" s="74">
        <v>12.49</v>
      </c>
      <c r="F996" s="74">
        <f>D996-E996</f>
        <v>12.5</v>
      </c>
      <c r="G996" s="37">
        <v>13.0</v>
      </c>
      <c r="H996" s="74">
        <f t="shared" si="471"/>
        <v>0.9607692308</v>
      </c>
    </row>
    <row r="997">
      <c r="A997" s="222"/>
      <c r="B997" s="522"/>
      <c r="C997" s="522"/>
      <c r="D997" s="523"/>
      <c r="E997" s="523"/>
      <c r="F997" s="523"/>
      <c r="G997" s="222"/>
      <c r="H997" s="224"/>
    </row>
    <row r="998">
      <c r="A998" s="70" t="s">
        <v>128</v>
      </c>
      <c r="B998" s="70" t="s">
        <v>28</v>
      </c>
      <c r="C998" s="71">
        <f>COUNTA(A999)</f>
        <v>1</v>
      </c>
      <c r="D998" s="72">
        <f t="shared" ref="D998:G998" si="472">SUM(D999)</f>
        <v>39.99</v>
      </c>
      <c r="E998" s="72">
        <f t="shared" si="472"/>
        <v>19.99</v>
      </c>
      <c r="F998" s="72">
        <f t="shared" si="472"/>
        <v>20</v>
      </c>
      <c r="G998" s="70">
        <f t="shared" si="472"/>
        <v>13</v>
      </c>
      <c r="H998" s="72">
        <f t="shared" ref="H998:H999" si="473">E998/G998</f>
        <v>1.537692308</v>
      </c>
    </row>
    <row r="999">
      <c r="A999" s="37" t="s">
        <v>753</v>
      </c>
      <c r="B999" s="1"/>
      <c r="C999" s="1"/>
      <c r="D999" s="74">
        <v>39.99</v>
      </c>
      <c r="E999" s="74">
        <v>19.99</v>
      </c>
      <c r="F999" s="74">
        <f>D999-E999</f>
        <v>20</v>
      </c>
      <c r="G999" s="37">
        <v>13.0</v>
      </c>
      <c r="H999" s="74">
        <f t="shared" si="473"/>
        <v>1.537692308</v>
      </c>
    </row>
    <row r="1000">
      <c r="A1000" s="500"/>
      <c r="B1000" s="501"/>
      <c r="C1000" s="500"/>
      <c r="D1000" s="500"/>
      <c r="E1000" s="500"/>
      <c r="F1000" s="500"/>
      <c r="G1000" s="500"/>
      <c r="H1000" s="500"/>
    </row>
    <row r="1001">
      <c r="A1001" s="119" t="s">
        <v>84</v>
      </c>
      <c r="B1001" s="119" t="s">
        <v>76</v>
      </c>
      <c r="C1001" s="518">
        <f>COUNTA(A1002:A1003)</f>
        <v>2</v>
      </c>
      <c r="D1001" s="121">
        <f t="shared" ref="D1001:G1001" si="474">SUM(D1002:D1003)</f>
        <v>22.57</v>
      </c>
      <c r="E1001" s="121">
        <f t="shared" si="474"/>
        <v>20.97</v>
      </c>
      <c r="F1001" s="121">
        <f t="shared" si="474"/>
        <v>1.6</v>
      </c>
      <c r="G1001" s="119">
        <f t="shared" si="474"/>
        <v>13</v>
      </c>
      <c r="H1001" s="121">
        <f t="shared" ref="H1001:H1003" si="475">E1001/G1001</f>
        <v>1.613076923</v>
      </c>
    </row>
    <row r="1002">
      <c r="A1002" s="124" t="s">
        <v>643</v>
      </c>
      <c r="B1002" s="124"/>
      <c r="C1002" s="124"/>
      <c r="D1002" s="126">
        <v>5.58</v>
      </c>
      <c r="E1002" s="126">
        <v>3.98</v>
      </c>
      <c r="F1002" s="126">
        <f t="shared" ref="F1002:F1003" si="476">D1002-E1002</f>
        <v>1.6</v>
      </c>
      <c r="G1002" s="124">
        <v>10.0</v>
      </c>
      <c r="H1002" s="126">
        <f t="shared" si="475"/>
        <v>0.398</v>
      </c>
    </row>
    <row r="1003">
      <c r="A1003" s="124" t="s">
        <v>662</v>
      </c>
      <c r="B1003" s="124"/>
      <c r="C1003" s="124"/>
      <c r="D1003" s="126">
        <v>16.99</v>
      </c>
      <c r="E1003" s="126">
        <v>16.99</v>
      </c>
      <c r="F1003" s="126">
        <f t="shared" si="476"/>
        <v>0</v>
      </c>
      <c r="G1003" s="123">
        <v>3.0</v>
      </c>
      <c r="H1003" s="126">
        <f t="shared" si="475"/>
        <v>5.663333333</v>
      </c>
    </row>
    <row r="1004">
      <c r="A1004" s="500"/>
      <c r="B1004" s="501"/>
      <c r="C1004" s="500"/>
      <c r="D1004" s="500"/>
      <c r="E1004" s="500"/>
      <c r="F1004" s="500"/>
      <c r="G1004" s="500"/>
      <c r="H1004" s="500"/>
    </row>
    <row r="1005">
      <c r="A1005" s="70" t="s">
        <v>576</v>
      </c>
      <c r="B1005" s="70" t="s">
        <v>36</v>
      </c>
      <c r="C1005" s="71">
        <f>COUNTA(A1006:A1007)</f>
        <v>2</v>
      </c>
      <c r="D1005" s="72">
        <f t="shared" ref="D1005:G1005" si="477">SUM(D1006:D1007)</f>
        <v>37.98</v>
      </c>
      <c r="E1005" s="72">
        <f t="shared" si="477"/>
        <v>25.98</v>
      </c>
      <c r="F1005" s="72">
        <f t="shared" si="477"/>
        <v>12</v>
      </c>
      <c r="G1005" s="70">
        <f t="shared" si="477"/>
        <v>13</v>
      </c>
      <c r="H1005" s="72">
        <f t="shared" ref="H1005:H1007" si="478">E1005/G1005</f>
        <v>1.998461538</v>
      </c>
    </row>
    <row r="1006">
      <c r="A1006" s="37" t="s">
        <v>1623</v>
      </c>
      <c r="B1006" s="1"/>
      <c r="C1006" s="1"/>
      <c r="D1006" s="74">
        <v>29.99</v>
      </c>
      <c r="E1006" s="74">
        <v>23.99</v>
      </c>
      <c r="F1006" s="74">
        <f t="shared" ref="F1006:F1007" si="479">D1006-E1006</f>
        <v>6</v>
      </c>
      <c r="G1006" s="37">
        <v>12.0</v>
      </c>
      <c r="H1006" s="74">
        <f t="shared" si="478"/>
        <v>1.999166667</v>
      </c>
    </row>
    <row r="1007">
      <c r="A1007" s="37" t="s">
        <v>1565</v>
      </c>
      <c r="B1007" s="1"/>
      <c r="C1007" s="1"/>
      <c r="D1007" s="74">
        <v>7.99</v>
      </c>
      <c r="E1007" s="74">
        <v>1.99</v>
      </c>
      <c r="F1007" s="74">
        <f t="shared" si="479"/>
        <v>6</v>
      </c>
      <c r="G1007" s="37">
        <v>1.0</v>
      </c>
      <c r="H1007" s="74">
        <f t="shared" si="478"/>
        <v>1.99</v>
      </c>
    </row>
    <row r="1008">
      <c r="A1008" s="500"/>
      <c r="B1008" s="501"/>
      <c r="C1008" s="500"/>
      <c r="D1008" s="500"/>
      <c r="E1008" s="500"/>
      <c r="F1008" s="500"/>
      <c r="G1008" s="500"/>
      <c r="H1008" s="500"/>
    </row>
    <row r="1009">
      <c r="A1009" s="70" t="s">
        <v>356</v>
      </c>
      <c r="B1009" s="70" t="s">
        <v>32</v>
      </c>
      <c r="C1009" s="71">
        <f>COUNTA(A1010:A1012)</f>
        <v>3</v>
      </c>
      <c r="D1009" s="72">
        <f t="shared" ref="D1009:G1009" si="480">SUM(D1010:D1012)</f>
        <v>59.97</v>
      </c>
      <c r="E1009" s="72">
        <f t="shared" si="480"/>
        <v>34.97</v>
      </c>
      <c r="F1009" s="72">
        <f t="shared" si="480"/>
        <v>25</v>
      </c>
      <c r="G1009" s="70">
        <f t="shared" si="480"/>
        <v>13</v>
      </c>
      <c r="H1009" s="72">
        <f t="shared" ref="H1009:H1012" si="481">E1009/G1009</f>
        <v>2.69</v>
      </c>
    </row>
    <row r="1010">
      <c r="A1010" s="37" t="s">
        <v>1170</v>
      </c>
      <c r="B1010" s="1"/>
      <c r="C1010" s="1"/>
      <c r="D1010" s="74">
        <v>19.99</v>
      </c>
      <c r="E1010" s="74">
        <v>9.99</v>
      </c>
      <c r="F1010" s="74">
        <f t="shared" ref="F1010:F1012" si="482">D1010-E1010</f>
        <v>10</v>
      </c>
      <c r="G1010" s="37">
        <v>10.0</v>
      </c>
      <c r="H1010" s="74">
        <f t="shared" si="481"/>
        <v>0.999</v>
      </c>
    </row>
    <row r="1011">
      <c r="A1011" s="37" t="s">
        <v>1172</v>
      </c>
      <c r="B1011" s="1"/>
      <c r="C1011" s="1"/>
      <c r="D1011" s="74">
        <v>29.99</v>
      </c>
      <c r="E1011" s="74">
        <v>14.99</v>
      </c>
      <c r="F1011" s="74">
        <f t="shared" si="482"/>
        <v>15</v>
      </c>
      <c r="G1011" s="76">
        <v>2.0</v>
      </c>
      <c r="H1011" s="74">
        <f t="shared" si="481"/>
        <v>7.495</v>
      </c>
    </row>
    <row r="1012">
      <c r="A1012" s="76" t="s">
        <v>1109</v>
      </c>
      <c r="B1012" s="1"/>
      <c r="C1012" s="1"/>
      <c r="D1012" s="74">
        <v>9.99</v>
      </c>
      <c r="E1012" s="74">
        <v>9.99</v>
      </c>
      <c r="F1012" s="74">
        <f t="shared" si="482"/>
        <v>0</v>
      </c>
      <c r="G1012" s="37">
        <v>1.0</v>
      </c>
      <c r="H1012" s="74">
        <f t="shared" si="481"/>
        <v>9.99</v>
      </c>
    </row>
    <row r="1013">
      <c r="A1013" s="500"/>
      <c r="B1013" s="501"/>
      <c r="C1013" s="500"/>
      <c r="D1013" s="500"/>
      <c r="E1013" s="500"/>
      <c r="F1013" s="500"/>
      <c r="G1013" s="500"/>
      <c r="H1013" s="500"/>
    </row>
    <row r="1014">
      <c r="A1014" s="70" t="s">
        <v>564</v>
      </c>
      <c r="B1014" s="540" t="s">
        <v>36</v>
      </c>
      <c r="C1014" s="71">
        <f>COUNTA(A1015)</f>
        <v>1</v>
      </c>
      <c r="D1014" s="72">
        <f t="shared" ref="D1014:G1014" si="483">SUM(D1015)</f>
        <v>14.99</v>
      </c>
      <c r="E1014" s="72">
        <f t="shared" si="483"/>
        <v>0</v>
      </c>
      <c r="F1014" s="72">
        <f t="shared" si="483"/>
        <v>14.99</v>
      </c>
      <c r="G1014" s="70">
        <f t="shared" si="483"/>
        <v>12</v>
      </c>
      <c r="H1014" s="72">
        <f t="shared" ref="H1014:H1015" si="484">E1014/G1014</f>
        <v>0</v>
      </c>
    </row>
    <row r="1015">
      <c r="A1015" s="37" t="s">
        <v>1549</v>
      </c>
      <c r="B1015" s="1"/>
      <c r="C1015" s="1"/>
      <c r="D1015" s="74">
        <v>14.99</v>
      </c>
      <c r="E1015" s="74">
        <v>0.0</v>
      </c>
      <c r="F1015" s="74">
        <f>D1015-E1015</f>
        <v>14.99</v>
      </c>
      <c r="G1015" s="37">
        <v>12.0</v>
      </c>
      <c r="H1015" s="74">
        <f t="shared" si="484"/>
        <v>0</v>
      </c>
    </row>
    <row r="1016">
      <c r="A1016" s="500"/>
      <c r="B1016" s="501"/>
      <c r="C1016" s="500"/>
      <c r="D1016" s="500"/>
      <c r="E1016" s="500"/>
      <c r="F1016" s="500"/>
      <c r="G1016" s="500"/>
      <c r="H1016" s="500"/>
    </row>
    <row r="1017">
      <c r="A1017" s="183" t="s">
        <v>475</v>
      </c>
      <c r="B1017" s="183" t="s">
        <v>459</v>
      </c>
      <c r="C1017" s="526">
        <f>COUNTA(A1018:A1020)</f>
        <v>3</v>
      </c>
      <c r="D1017" s="550">
        <f t="shared" ref="D1017:G1017" si="485">SUM(D1018:D1020)</f>
        <v>78.97</v>
      </c>
      <c r="E1017" s="550">
        <f t="shared" si="485"/>
        <v>8.46</v>
      </c>
      <c r="F1017" s="550">
        <f t="shared" si="485"/>
        <v>70.51</v>
      </c>
      <c r="G1017" s="526">
        <f t="shared" si="485"/>
        <v>12</v>
      </c>
      <c r="H1017" s="550">
        <f t="shared" ref="H1017:H1020" si="486">E1017/G1017</f>
        <v>0.705</v>
      </c>
    </row>
    <row r="1018">
      <c r="A1018" s="187" t="s">
        <v>1396</v>
      </c>
      <c r="B1018" s="543"/>
      <c r="C1018" s="543"/>
      <c r="D1018" s="189">
        <v>19.99</v>
      </c>
      <c r="E1018" s="189">
        <v>0.0</v>
      </c>
      <c r="F1018" s="189">
        <f t="shared" ref="F1018:F1020" si="487">D1018-E1018</f>
        <v>19.99</v>
      </c>
      <c r="G1018" s="187">
        <v>10.0</v>
      </c>
      <c r="H1018" s="189">
        <f t="shared" si="486"/>
        <v>0</v>
      </c>
    </row>
    <row r="1019">
      <c r="A1019" s="187" t="s">
        <v>1404</v>
      </c>
      <c r="B1019" s="543"/>
      <c r="C1019" s="543"/>
      <c r="D1019" s="189">
        <v>39.99</v>
      </c>
      <c r="E1019" s="189">
        <v>0.0</v>
      </c>
      <c r="F1019" s="189">
        <f t="shared" si="487"/>
        <v>39.99</v>
      </c>
      <c r="G1019" s="187">
        <v>1.0</v>
      </c>
      <c r="H1019" s="189">
        <f t="shared" si="486"/>
        <v>0</v>
      </c>
    </row>
    <row r="1020">
      <c r="A1020" s="187" t="s">
        <v>1378</v>
      </c>
      <c r="B1020" s="543"/>
      <c r="C1020" s="543"/>
      <c r="D1020" s="189">
        <v>18.99</v>
      </c>
      <c r="E1020" s="189">
        <v>8.46</v>
      </c>
      <c r="F1020" s="189">
        <f t="shared" si="487"/>
        <v>10.53</v>
      </c>
      <c r="G1020" s="187">
        <v>1.0</v>
      </c>
      <c r="H1020" s="189">
        <f t="shared" si="486"/>
        <v>8.46</v>
      </c>
    </row>
    <row r="1021">
      <c r="A1021" s="1"/>
      <c r="B1021" s="1"/>
      <c r="C1021" s="1"/>
      <c r="D1021" s="1"/>
      <c r="E1021" s="1"/>
      <c r="F1021" s="1"/>
      <c r="G1021" s="1"/>
      <c r="H1021" s="1"/>
    </row>
    <row r="1022">
      <c r="A1022" s="70" t="s">
        <v>586</v>
      </c>
      <c r="B1022" s="70" t="s">
        <v>36</v>
      </c>
      <c r="C1022" s="71">
        <f>COUNTA(A1023)</f>
        <v>1</v>
      </c>
      <c r="D1022" s="72">
        <f t="shared" ref="D1022:G1022" si="488">SUM(D1023)</f>
        <v>14.99</v>
      </c>
      <c r="E1022" s="72">
        <f t="shared" si="488"/>
        <v>9.99</v>
      </c>
      <c r="F1022" s="72">
        <f t="shared" si="488"/>
        <v>5</v>
      </c>
      <c r="G1022" s="70">
        <f t="shared" si="488"/>
        <v>12</v>
      </c>
      <c r="H1022" s="72">
        <f t="shared" ref="H1022:H1023" si="489">E1022/G1022</f>
        <v>0.8325</v>
      </c>
    </row>
    <row r="1023">
      <c r="A1023" s="37" t="s">
        <v>1742</v>
      </c>
      <c r="B1023" s="1"/>
      <c r="C1023" s="1"/>
      <c r="D1023" s="74">
        <v>14.99</v>
      </c>
      <c r="E1023" s="74">
        <v>9.99</v>
      </c>
      <c r="F1023" s="74">
        <f>D1023-E1023</f>
        <v>5</v>
      </c>
      <c r="G1023" s="37">
        <v>12.0</v>
      </c>
      <c r="H1023" s="74">
        <f t="shared" si="489"/>
        <v>0.8325</v>
      </c>
    </row>
    <row r="1024">
      <c r="A1024" s="1"/>
      <c r="B1024" s="1"/>
      <c r="C1024" s="1"/>
      <c r="D1024" s="1"/>
      <c r="E1024" s="1"/>
      <c r="F1024" s="1"/>
      <c r="G1024" s="1"/>
      <c r="H1024" s="1"/>
    </row>
    <row r="1025">
      <c r="A1025" s="70" t="s">
        <v>206</v>
      </c>
      <c r="B1025" s="70" t="s">
        <v>41</v>
      </c>
      <c r="C1025" s="71">
        <f>COUNTA(A1026:A1027)</f>
        <v>2</v>
      </c>
      <c r="D1025" s="72">
        <f t="shared" ref="D1025:G1025" si="490">SUM(D1026:D1027)</f>
        <v>62.98</v>
      </c>
      <c r="E1025" s="72">
        <f t="shared" si="490"/>
        <v>37.98</v>
      </c>
      <c r="F1025" s="72">
        <f t="shared" si="490"/>
        <v>25</v>
      </c>
      <c r="G1025" s="70">
        <f t="shared" si="490"/>
        <v>12</v>
      </c>
      <c r="H1025" s="72">
        <f t="shared" ref="H1025:H1027" si="491">E1025/G1025</f>
        <v>3.165</v>
      </c>
    </row>
    <row r="1026">
      <c r="A1026" s="37" t="s">
        <v>845</v>
      </c>
      <c r="B1026" s="1"/>
      <c r="C1026" s="1"/>
      <c r="D1026" s="74">
        <v>12.99</v>
      </c>
      <c r="E1026" s="74">
        <v>12.99</v>
      </c>
      <c r="F1026" s="74">
        <f t="shared" ref="F1026:F1027" si="492">D1026-E1026</f>
        <v>0</v>
      </c>
      <c r="G1026" s="37">
        <v>7.0</v>
      </c>
      <c r="H1026" s="74">
        <f t="shared" si="491"/>
        <v>1.855714286</v>
      </c>
    </row>
    <row r="1027">
      <c r="A1027" s="37" t="s">
        <v>1722</v>
      </c>
      <c r="B1027" s="1"/>
      <c r="C1027" s="1"/>
      <c r="D1027" s="74">
        <v>49.99</v>
      </c>
      <c r="E1027" s="74">
        <v>24.99</v>
      </c>
      <c r="F1027" s="74">
        <f t="shared" si="492"/>
        <v>25</v>
      </c>
      <c r="G1027" s="37">
        <v>5.0</v>
      </c>
      <c r="H1027" s="74">
        <f t="shared" si="491"/>
        <v>4.998</v>
      </c>
    </row>
    <row r="1028">
      <c r="A1028" s="1"/>
      <c r="B1028" s="1"/>
      <c r="C1028" s="1"/>
      <c r="D1028" s="1"/>
      <c r="E1028" s="1"/>
      <c r="F1028" s="1"/>
      <c r="G1028" s="1"/>
      <c r="H1028" s="1"/>
    </row>
    <row r="1029">
      <c r="A1029" s="70" t="s">
        <v>366</v>
      </c>
      <c r="B1029" s="70" t="s">
        <v>32</v>
      </c>
      <c r="C1029" s="71">
        <f>COUNTA(A1030:A1032)</f>
        <v>3</v>
      </c>
      <c r="D1029" s="208">
        <f t="shared" ref="D1029:G1029" si="493">SUM(D1030:D1032)</f>
        <v>0</v>
      </c>
      <c r="E1029" s="208">
        <f t="shared" si="493"/>
        <v>0</v>
      </c>
      <c r="F1029" s="208">
        <f t="shared" si="493"/>
        <v>0</v>
      </c>
      <c r="G1029" s="71">
        <f t="shared" si="493"/>
        <v>11</v>
      </c>
      <c r="H1029" s="208">
        <f t="shared" ref="H1029:H1032" si="494">E1029/G1029</f>
        <v>0</v>
      </c>
    </row>
    <row r="1030">
      <c r="A1030" s="37" t="s">
        <v>1166</v>
      </c>
      <c r="B1030" s="1"/>
      <c r="C1030" s="1"/>
      <c r="D1030" s="74">
        <v>0.0</v>
      </c>
      <c r="E1030" s="74">
        <v>0.0</v>
      </c>
      <c r="F1030" s="74">
        <f t="shared" ref="F1030:F1032" si="495">D1030-E1030</f>
        <v>0</v>
      </c>
      <c r="G1030" s="37">
        <v>5.0</v>
      </c>
      <c r="H1030" s="74">
        <f t="shared" si="494"/>
        <v>0</v>
      </c>
    </row>
    <row r="1031">
      <c r="A1031" s="37" t="s">
        <v>1161</v>
      </c>
      <c r="B1031" s="1"/>
      <c r="C1031" s="1"/>
      <c r="D1031" s="74">
        <v>0.0</v>
      </c>
      <c r="E1031" s="74">
        <v>0.0</v>
      </c>
      <c r="F1031" s="74">
        <f t="shared" si="495"/>
        <v>0</v>
      </c>
      <c r="G1031" s="37">
        <v>5.0</v>
      </c>
      <c r="H1031" s="74">
        <f t="shared" si="494"/>
        <v>0</v>
      </c>
    </row>
    <row r="1032">
      <c r="A1032" s="76" t="s">
        <v>1162</v>
      </c>
      <c r="B1032" s="1"/>
      <c r="C1032" s="1"/>
      <c r="D1032" s="74">
        <v>0.0</v>
      </c>
      <c r="E1032" s="74">
        <v>0.0</v>
      </c>
      <c r="F1032" s="74">
        <f t="shared" si="495"/>
        <v>0</v>
      </c>
      <c r="G1032" s="37">
        <v>1.0</v>
      </c>
      <c r="H1032" s="74">
        <f t="shared" si="494"/>
        <v>0</v>
      </c>
    </row>
    <row r="1033">
      <c r="A1033" s="1"/>
      <c r="B1033" s="1"/>
      <c r="C1033" s="1"/>
      <c r="D1033" s="1"/>
      <c r="E1033" s="1"/>
      <c r="F1033" s="1"/>
      <c r="G1033" s="1"/>
      <c r="H1033" s="1"/>
    </row>
    <row r="1034">
      <c r="A1034" s="183" t="s">
        <v>465</v>
      </c>
      <c r="B1034" s="183" t="s">
        <v>459</v>
      </c>
      <c r="C1034" s="526">
        <f>COUNTA(A1035)</f>
        <v>1</v>
      </c>
      <c r="D1034" s="185">
        <f t="shared" ref="D1034:G1034" si="496">SUM(D1035)</f>
        <v>69.99</v>
      </c>
      <c r="E1034" s="185">
        <f t="shared" si="496"/>
        <v>0</v>
      </c>
      <c r="F1034" s="185">
        <f t="shared" si="496"/>
        <v>69.99</v>
      </c>
      <c r="G1034" s="183">
        <f t="shared" si="496"/>
        <v>11</v>
      </c>
      <c r="H1034" s="185">
        <f t="shared" ref="H1034:H1035" si="497">E1034/G1034</f>
        <v>0</v>
      </c>
    </row>
    <row r="1035">
      <c r="A1035" s="187" t="s">
        <v>1395</v>
      </c>
      <c r="B1035" s="527"/>
      <c r="C1035" s="527"/>
      <c r="D1035" s="189">
        <v>69.99</v>
      </c>
      <c r="E1035" s="189">
        <v>0.0</v>
      </c>
      <c r="F1035" s="189">
        <f>D1035-E1035</f>
        <v>69.99</v>
      </c>
      <c r="G1035" s="187">
        <v>11.0</v>
      </c>
      <c r="H1035" s="189">
        <f t="shared" si="497"/>
        <v>0</v>
      </c>
    </row>
    <row r="1036">
      <c r="A1036" s="222"/>
      <c r="B1036" s="522"/>
      <c r="C1036" s="522"/>
      <c r="D1036" s="523"/>
      <c r="E1036" s="523"/>
      <c r="F1036" s="523"/>
      <c r="G1036" s="222"/>
      <c r="H1036" s="224"/>
    </row>
    <row r="1037">
      <c r="A1037" s="183" t="s">
        <v>473</v>
      </c>
      <c r="B1037" s="183" t="s">
        <v>459</v>
      </c>
      <c r="C1037" s="526">
        <f>COUNTA(A1038)</f>
        <v>1</v>
      </c>
      <c r="D1037" s="185">
        <f t="shared" ref="D1037:G1037" si="498">SUM(D1038)</f>
        <v>49.99</v>
      </c>
      <c r="E1037" s="185">
        <f t="shared" si="498"/>
        <v>0</v>
      </c>
      <c r="F1037" s="185">
        <f t="shared" si="498"/>
        <v>49.99</v>
      </c>
      <c r="G1037" s="183">
        <f t="shared" si="498"/>
        <v>11</v>
      </c>
      <c r="H1037" s="185">
        <f t="shared" ref="H1037:H1038" si="499">E1037/G1037</f>
        <v>0</v>
      </c>
    </row>
    <row r="1038">
      <c r="A1038" s="187" t="s">
        <v>1402</v>
      </c>
      <c r="B1038" s="527"/>
      <c r="C1038" s="527"/>
      <c r="D1038" s="189">
        <v>49.99</v>
      </c>
      <c r="E1038" s="189">
        <v>0.0</v>
      </c>
      <c r="F1038" s="189">
        <f>D1038-E1038</f>
        <v>49.99</v>
      </c>
      <c r="G1038" s="187">
        <v>11.0</v>
      </c>
      <c r="H1038" s="189">
        <f t="shared" si="499"/>
        <v>0</v>
      </c>
    </row>
    <row r="1039">
      <c r="A1039" s="222"/>
      <c r="B1039" s="522"/>
      <c r="C1039" s="522"/>
      <c r="D1039" s="523"/>
      <c r="E1039" s="523"/>
      <c r="F1039" s="523"/>
      <c r="G1039" s="222"/>
      <c r="H1039" s="224"/>
    </row>
    <row r="1040">
      <c r="A1040" s="70" t="s">
        <v>216</v>
      </c>
      <c r="B1040" s="70" t="s">
        <v>41</v>
      </c>
      <c r="C1040" s="71">
        <f>COUNTA(A1041)</f>
        <v>1</v>
      </c>
      <c r="D1040" s="72">
        <f t="shared" ref="D1040:G1040" si="500">SUM(D1041)</f>
        <v>29.99</v>
      </c>
      <c r="E1040" s="72">
        <f t="shared" si="500"/>
        <v>0</v>
      </c>
      <c r="F1040" s="72">
        <f t="shared" si="500"/>
        <v>29.99</v>
      </c>
      <c r="G1040" s="70">
        <f t="shared" si="500"/>
        <v>11</v>
      </c>
      <c r="H1040" s="72">
        <f t="shared" ref="H1040:H1041" si="501">E1040/G1040</f>
        <v>0</v>
      </c>
    </row>
    <row r="1041">
      <c r="A1041" s="37" t="s">
        <v>944</v>
      </c>
      <c r="B1041" s="1"/>
      <c r="C1041" s="1"/>
      <c r="D1041" s="74">
        <v>29.99</v>
      </c>
      <c r="E1041" s="74">
        <v>0.0</v>
      </c>
      <c r="F1041" s="74">
        <f>D1041-E1041</f>
        <v>29.99</v>
      </c>
      <c r="G1041" s="37">
        <v>11.0</v>
      </c>
      <c r="H1041" s="74">
        <f t="shared" si="501"/>
        <v>0</v>
      </c>
    </row>
    <row r="1042">
      <c r="A1042" s="222"/>
      <c r="B1042" s="522"/>
      <c r="C1042" s="522"/>
      <c r="D1042" s="523"/>
      <c r="E1042" s="523"/>
      <c r="F1042" s="523"/>
      <c r="G1042" s="222"/>
      <c r="H1042" s="224"/>
    </row>
    <row r="1043">
      <c r="A1043" s="70" t="s">
        <v>412</v>
      </c>
      <c r="B1043" s="70" t="s">
        <v>405</v>
      </c>
      <c r="C1043" s="71">
        <f>COUNTA(A1044)</f>
        <v>1</v>
      </c>
      <c r="D1043" s="72">
        <f t="shared" ref="D1043:G1043" si="502">SUM(D1044)</f>
        <v>19.99</v>
      </c>
      <c r="E1043" s="72">
        <f t="shared" si="502"/>
        <v>4.99</v>
      </c>
      <c r="F1043" s="72">
        <f t="shared" si="502"/>
        <v>15</v>
      </c>
      <c r="G1043" s="70">
        <f t="shared" si="502"/>
        <v>11</v>
      </c>
      <c r="H1043" s="72">
        <f t="shared" ref="H1043:H1044" si="503">E1043/G1043</f>
        <v>0.4536363636</v>
      </c>
    </row>
    <row r="1044">
      <c r="A1044" s="37" t="s">
        <v>1322</v>
      </c>
      <c r="B1044" s="1"/>
      <c r="C1044" s="1"/>
      <c r="D1044" s="74">
        <v>19.99</v>
      </c>
      <c r="E1044" s="74">
        <v>4.99</v>
      </c>
      <c r="F1044" s="74">
        <f>D1044-E1044</f>
        <v>15</v>
      </c>
      <c r="G1044" s="37">
        <v>11.0</v>
      </c>
      <c r="H1044" s="74">
        <f t="shared" si="503"/>
        <v>0.4536363636</v>
      </c>
    </row>
    <row r="1045">
      <c r="A1045" s="222"/>
      <c r="B1045" s="522"/>
      <c r="C1045" s="522"/>
      <c r="D1045" s="523"/>
      <c r="E1045" s="523"/>
      <c r="F1045" s="523"/>
      <c r="G1045" s="222"/>
      <c r="H1045" s="224"/>
    </row>
    <row r="1046">
      <c r="A1046" s="70" t="s">
        <v>186</v>
      </c>
      <c r="B1046" s="71" t="s">
        <v>41</v>
      </c>
      <c r="C1046" s="71">
        <f>COUNTA(A1047)</f>
        <v>1</v>
      </c>
      <c r="D1046" s="72">
        <f t="shared" ref="D1046:G1046" si="504">SUM(D1047)</f>
        <v>17.99</v>
      </c>
      <c r="E1046" s="72">
        <f t="shared" si="504"/>
        <v>8.99</v>
      </c>
      <c r="F1046" s="72">
        <f t="shared" si="504"/>
        <v>9</v>
      </c>
      <c r="G1046" s="70">
        <f t="shared" si="504"/>
        <v>11</v>
      </c>
      <c r="H1046" s="72">
        <f t="shared" ref="H1046:H1047" si="505">E1046/G1046</f>
        <v>0.8172727273</v>
      </c>
    </row>
    <row r="1047">
      <c r="A1047" s="37" t="s">
        <v>920</v>
      </c>
      <c r="B1047" s="1"/>
      <c r="C1047" s="1"/>
      <c r="D1047" s="74">
        <v>17.99</v>
      </c>
      <c r="E1047" s="74">
        <v>8.99</v>
      </c>
      <c r="F1047" s="74">
        <f>D1047-E1047</f>
        <v>9</v>
      </c>
      <c r="G1047" s="37">
        <v>11.0</v>
      </c>
      <c r="H1047" s="74">
        <f t="shared" si="505"/>
        <v>0.8172727273</v>
      </c>
    </row>
    <row r="1048">
      <c r="A1048" s="222"/>
      <c r="B1048" s="522"/>
      <c r="C1048" s="522"/>
      <c r="D1048" s="523"/>
      <c r="E1048" s="523"/>
      <c r="F1048" s="523"/>
      <c r="G1048" s="222"/>
      <c r="H1048" s="224"/>
    </row>
    <row r="1049">
      <c r="A1049" s="70" t="s">
        <v>348</v>
      </c>
      <c r="B1049" s="70" t="s">
        <v>32</v>
      </c>
      <c r="C1049" s="71">
        <f>COUNTA(A1050)</f>
        <v>1</v>
      </c>
      <c r="D1049" s="72">
        <f t="shared" ref="D1049:G1049" si="506">SUM(D1050)</f>
        <v>39.99</v>
      </c>
      <c r="E1049" s="72">
        <f t="shared" si="506"/>
        <v>14.79</v>
      </c>
      <c r="F1049" s="72">
        <f t="shared" si="506"/>
        <v>25.2</v>
      </c>
      <c r="G1049" s="70">
        <f t="shared" si="506"/>
        <v>11</v>
      </c>
      <c r="H1049" s="72">
        <f t="shared" ref="H1049:H1050" si="507">E1049/G1049</f>
        <v>1.344545455</v>
      </c>
    </row>
    <row r="1050">
      <c r="A1050" s="37" t="s">
        <v>1244</v>
      </c>
      <c r="B1050" s="1"/>
      <c r="C1050" s="1"/>
      <c r="D1050" s="74">
        <v>39.99</v>
      </c>
      <c r="E1050" s="74">
        <v>14.79</v>
      </c>
      <c r="F1050" s="74">
        <f>D1050-E1050</f>
        <v>25.2</v>
      </c>
      <c r="G1050" s="37">
        <v>11.0</v>
      </c>
      <c r="H1050" s="74">
        <f t="shared" si="507"/>
        <v>1.344545455</v>
      </c>
    </row>
    <row r="1051">
      <c r="A1051" s="222"/>
      <c r="B1051" s="522"/>
      <c r="C1051" s="522"/>
      <c r="D1051" s="523"/>
      <c r="E1051" s="523"/>
      <c r="F1051" s="523"/>
      <c r="G1051" s="222"/>
      <c r="H1051" s="224"/>
    </row>
    <row r="1052">
      <c r="A1052" s="108" t="s">
        <v>276</v>
      </c>
      <c r="B1052" s="108" t="s">
        <v>271</v>
      </c>
      <c r="C1052" s="107">
        <f>COUNTA(A1053)</f>
        <v>1</v>
      </c>
      <c r="D1052" s="196">
        <f t="shared" ref="D1052:G1052" si="508">SUM(D1053)</f>
        <v>29.99</v>
      </c>
      <c r="E1052" s="196">
        <f t="shared" si="508"/>
        <v>18.99</v>
      </c>
      <c r="F1052" s="196">
        <f t="shared" si="508"/>
        <v>11</v>
      </c>
      <c r="G1052" s="108">
        <f t="shared" si="508"/>
        <v>11</v>
      </c>
      <c r="H1052" s="196">
        <f t="shared" ref="H1052:H1053" si="509">E1052/G1052</f>
        <v>1.726363636</v>
      </c>
    </row>
    <row r="1053">
      <c r="A1053" s="191" t="s">
        <v>1011</v>
      </c>
      <c r="B1053" s="1"/>
      <c r="C1053" s="1"/>
      <c r="D1053" s="193">
        <v>29.99</v>
      </c>
      <c r="E1053" s="193">
        <v>18.99</v>
      </c>
      <c r="F1053" s="193">
        <f>D1053-E1053</f>
        <v>11</v>
      </c>
      <c r="G1053" s="191">
        <v>11.0</v>
      </c>
      <c r="H1053" s="193">
        <f t="shared" si="509"/>
        <v>1.726363636</v>
      </c>
    </row>
    <row r="1054">
      <c r="A1054" s="1"/>
      <c r="B1054" s="1"/>
      <c r="C1054" s="1"/>
      <c r="D1054" s="1"/>
      <c r="E1054" s="1"/>
      <c r="F1054" s="1"/>
      <c r="G1054" s="1"/>
      <c r="H1054" s="1"/>
    </row>
    <row r="1055">
      <c r="A1055" s="70" t="s">
        <v>610</v>
      </c>
      <c r="B1055" s="70" t="s">
        <v>36</v>
      </c>
      <c r="C1055" s="71">
        <f>COUNTA(A1056:A1057)</f>
        <v>2</v>
      </c>
      <c r="D1055" s="72">
        <f t="shared" ref="D1055:G1055" si="510">SUM(D1056:D1057)</f>
        <v>39.98</v>
      </c>
      <c r="E1055" s="72">
        <f t="shared" si="510"/>
        <v>27.98</v>
      </c>
      <c r="F1055" s="72">
        <f t="shared" si="510"/>
        <v>12</v>
      </c>
      <c r="G1055" s="70">
        <f t="shared" si="510"/>
        <v>11</v>
      </c>
      <c r="H1055" s="72">
        <f t="shared" ref="H1055:H1057" si="511">E1055/G1055</f>
        <v>2.543636364</v>
      </c>
    </row>
    <row r="1056">
      <c r="A1056" s="76" t="s">
        <v>1445</v>
      </c>
      <c r="B1056" s="1"/>
      <c r="C1056" s="1"/>
      <c r="D1056" s="74">
        <v>19.99</v>
      </c>
      <c r="E1056" s="74">
        <v>13.99</v>
      </c>
      <c r="F1056" s="74">
        <f t="shared" ref="F1056:F1057" si="512">D1056-E1056</f>
        <v>6</v>
      </c>
      <c r="G1056" s="37">
        <v>9.0</v>
      </c>
      <c r="H1056" s="74">
        <f t="shared" si="511"/>
        <v>1.554444444</v>
      </c>
    </row>
    <row r="1057">
      <c r="A1057" s="76" t="s">
        <v>1459</v>
      </c>
      <c r="B1057" s="1"/>
      <c r="C1057" s="1"/>
      <c r="D1057" s="74">
        <v>19.99</v>
      </c>
      <c r="E1057" s="74">
        <v>13.99</v>
      </c>
      <c r="F1057" s="74">
        <f t="shared" si="512"/>
        <v>6</v>
      </c>
      <c r="G1057" s="37">
        <v>2.0</v>
      </c>
      <c r="H1057" s="74">
        <f t="shared" si="511"/>
        <v>6.995</v>
      </c>
    </row>
    <row r="1058">
      <c r="A1058" s="557"/>
      <c r="B1058" s="557"/>
      <c r="C1058" s="557"/>
      <c r="D1058" s="558"/>
      <c r="E1058" s="558"/>
      <c r="F1058" s="558"/>
      <c r="G1058" s="557"/>
      <c r="H1058" s="558"/>
    </row>
    <row r="1059">
      <c r="A1059" s="70" t="s">
        <v>205</v>
      </c>
      <c r="B1059" s="70" t="s">
        <v>41</v>
      </c>
      <c r="C1059" s="71">
        <f>COUNTA(A1060:A1061)</f>
        <v>2</v>
      </c>
      <c r="D1059" s="72">
        <f t="shared" ref="D1059:G1059" si="513">SUM(D1060:D1061)</f>
        <v>128.44</v>
      </c>
      <c r="E1059" s="72">
        <f t="shared" si="513"/>
        <v>94.85</v>
      </c>
      <c r="F1059" s="72">
        <f t="shared" si="513"/>
        <v>33.59</v>
      </c>
      <c r="G1059" s="70">
        <f t="shared" si="513"/>
        <v>11</v>
      </c>
      <c r="H1059" s="72">
        <f t="shared" ref="H1059:H1061" si="514">E1059/G1059</f>
        <v>8.622727273</v>
      </c>
    </row>
    <row r="1060">
      <c r="A1060" s="37" t="s">
        <v>899</v>
      </c>
      <c r="B1060" s="1"/>
      <c r="C1060" s="1"/>
      <c r="D1060" s="74">
        <v>64.22</v>
      </c>
      <c r="E1060" s="74">
        <v>47.43</v>
      </c>
      <c r="F1060" s="74">
        <f t="shared" ref="F1060:F1061" si="515">D1060-E1060</f>
        <v>16.79</v>
      </c>
      <c r="G1060" s="37">
        <v>7.0</v>
      </c>
      <c r="H1060" s="74">
        <f t="shared" si="514"/>
        <v>6.775714286</v>
      </c>
    </row>
    <row r="1061">
      <c r="A1061" s="37" t="s">
        <v>913</v>
      </c>
      <c r="B1061" s="1"/>
      <c r="C1061" s="1"/>
      <c r="D1061" s="74">
        <v>64.22</v>
      </c>
      <c r="E1061" s="74">
        <v>47.42</v>
      </c>
      <c r="F1061" s="74">
        <f t="shared" si="515"/>
        <v>16.8</v>
      </c>
      <c r="G1061" s="37">
        <v>4.0</v>
      </c>
      <c r="H1061" s="74">
        <f t="shared" si="514"/>
        <v>11.855</v>
      </c>
    </row>
    <row r="1062">
      <c r="A1062" s="1"/>
      <c r="B1062" s="1"/>
      <c r="C1062" s="1"/>
      <c r="D1062" s="1"/>
      <c r="E1062" s="1"/>
      <c r="F1062" s="1"/>
      <c r="G1062" s="1"/>
      <c r="H1062" s="1"/>
    </row>
    <row r="1063">
      <c r="A1063" s="70" t="s">
        <v>570</v>
      </c>
      <c r="B1063" s="70" t="s">
        <v>36</v>
      </c>
      <c r="C1063" s="71">
        <f>COUNTA(A1064)</f>
        <v>1</v>
      </c>
      <c r="D1063" s="72">
        <f t="shared" ref="D1063:G1063" si="516">SUM(D1064)</f>
        <v>0</v>
      </c>
      <c r="E1063" s="72">
        <f t="shared" si="516"/>
        <v>0</v>
      </c>
      <c r="F1063" s="72">
        <f t="shared" si="516"/>
        <v>0</v>
      </c>
      <c r="G1063" s="70">
        <f t="shared" si="516"/>
        <v>10</v>
      </c>
      <c r="H1063" s="72">
        <f t="shared" ref="H1063:H1064" si="517">E1063/G1063</f>
        <v>0</v>
      </c>
    </row>
    <row r="1064">
      <c r="A1064" s="37" t="s">
        <v>1550</v>
      </c>
      <c r="B1064" s="1"/>
      <c r="C1064" s="1"/>
      <c r="D1064" s="74">
        <v>0.0</v>
      </c>
      <c r="E1064" s="74">
        <v>0.0</v>
      </c>
      <c r="F1064" s="74">
        <f>D1064-E1064</f>
        <v>0</v>
      </c>
      <c r="G1064" s="37">
        <v>10.0</v>
      </c>
      <c r="H1064" s="74">
        <f t="shared" si="517"/>
        <v>0</v>
      </c>
    </row>
    <row r="1065">
      <c r="A1065" s="222"/>
      <c r="B1065" s="522"/>
      <c r="C1065" s="522"/>
      <c r="D1065" s="523"/>
      <c r="E1065" s="523"/>
      <c r="F1065" s="523"/>
      <c r="G1065" s="222"/>
      <c r="H1065" s="224"/>
    </row>
    <row r="1066">
      <c r="A1066" s="70" t="s">
        <v>118</v>
      </c>
      <c r="B1066" s="70" t="s">
        <v>28</v>
      </c>
      <c r="C1066" s="71">
        <f>COUNTA(A1067)</f>
        <v>1</v>
      </c>
      <c r="D1066" s="72">
        <f t="shared" ref="D1066:G1066" si="518">SUM(D1067)</f>
        <v>0</v>
      </c>
      <c r="E1066" s="72">
        <f t="shared" si="518"/>
        <v>0</v>
      </c>
      <c r="F1066" s="72">
        <f t="shared" si="518"/>
        <v>0</v>
      </c>
      <c r="G1066" s="70">
        <f t="shared" si="518"/>
        <v>10</v>
      </c>
      <c r="H1066" s="72">
        <f t="shared" ref="H1066:H1067" si="519">E1066/G1066</f>
        <v>0</v>
      </c>
    </row>
    <row r="1067">
      <c r="A1067" s="37" t="s">
        <v>721</v>
      </c>
      <c r="B1067" s="1"/>
      <c r="C1067" s="1"/>
      <c r="D1067" s="74">
        <v>0.0</v>
      </c>
      <c r="E1067" s="74">
        <v>0.0</v>
      </c>
      <c r="F1067" s="74">
        <f>D1067-E1067</f>
        <v>0</v>
      </c>
      <c r="G1067" s="37">
        <v>10.0</v>
      </c>
      <c r="H1067" s="74">
        <f t="shared" si="519"/>
        <v>0</v>
      </c>
    </row>
    <row r="1068">
      <c r="A1068" s="222"/>
      <c r="B1068" s="522"/>
      <c r="C1068" s="522"/>
      <c r="D1068" s="523"/>
      <c r="E1068" s="523"/>
      <c r="F1068" s="523"/>
      <c r="G1068" s="222"/>
      <c r="H1068" s="224"/>
    </row>
    <row r="1069">
      <c r="A1069" s="70" t="s">
        <v>180</v>
      </c>
      <c r="B1069" s="70" t="s">
        <v>41</v>
      </c>
      <c r="C1069" s="71">
        <f>COUNTA(A1070)</f>
        <v>1</v>
      </c>
      <c r="D1069" s="83">
        <f t="shared" ref="D1069:G1069" si="520">SUM(D1070)</f>
        <v>29.99</v>
      </c>
      <c r="E1069" s="83">
        <f t="shared" si="520"/>
        <v>0</v>
      </c>
      <c r="F1069" s="83">
        <f t="shared" si="520"/>
        <v>29.99</v>
      </c>
      <c r="G1069" s="70">
        <f t="shared" si="520"/>
        <v>10</v>
      </c>
      <c r="H1069" s="83">
        <f t="shared" ref="H1069:H1070" si="521">E1069/G1069</f>
        <v>0</v>
      </c>
    </row>
    <row r="1070">
      <c r="A1070" s="76" t="s">
        <v>958</v>
      </c>
      <c r="B1070" s="1"/>
      <c r="C1070" s="1"/>
      <c r="D1070" s="499">
        <v>29.99</v>
      </c>
      <c r="E1070" s="499">
        <v>0.0</v>
      </c>
      <c r="F1070" s="499">
        <f>D1070-E1070</f>
        <v>29.99</v>
      </c>
      <c r="G1070" s="76">
        <v>10.0</v>
      </c>
      <c r="H1070" s="74">
        <f t="shared" si="521"/>
        <v>0</v>
      </c>
    </row>
    <row r="1071">
      <c r="A1071" s="222"/>
      <c r="B1071" s="522"/>
      <c r="C1071" s="522"/>
      <c r="D1071" s="523"/>
      <c r="E1071" s="523"/>
      <c r="F1071" s="523"/>
      <c r="G1071" s="222"/>
      <c r="H1071" s="224"/>
    </row>
    <row r="1072">
      <c r="A1072" s="183" t="s">
        <v>479</v>
      </c>
      <c r="B1072" s="526" t="s">
        <v>459</v>
      </c>
      <c r="C1072" s="526">
        <f>COUNTA(A1073)</f>
        <v>1</v>
      </c>
      <c r="D1072" s="287">
        <f t="shared" ref="D1072:G1072" si="522">SUM(D1073)</f>
        <v>19.99</v>
      </c>
      <c r="E1072" s="287">
        <f t="shared" si="522"/>
        <v>0</v>
      </c>
      <c r="F1072" s="185">
        <f t="shared" si="522"/>
        <v>19.99</v>
      </c>
      <c r="G1072" s="183">
        <f t="shared" si="522"/>
        <v>10</v>
      </c>
      <c r="H1072" s="287">
        <f t="shared" ref="H1072:H1073" si="523">E1072/G1072</f>
        <v>0</v>
      </c>
    </row>
    <row r="1073">
      <c r="A1073" s="186" t="s">
        <v>1409</v>
      </c>
      <c r="B1073" s="543"/>
      <c r="C1073" s="543"/>
      <c r="D1073" s="544">
        <v>19.99</v>
      </c>
      <c r="E1073" s="544">
        <v>0.0</v>
      </c>
      <c r="F1073" s="189">
        <f>D1073-E1073</f>
        <v>19.99</v>
      </c>
      <c r="G1073" s="187">
        <v>10.0</v>
      </c>
      <c r="H1073" s="189">
        <f t="shared" si="523"/>
        <v>0</v>
      </c>
    </row>
    <row r="1074">
      <c r="A1074" s="222"/>
      <c r="B1074" s="522"/>
      <c r="C1074" s="522"/>
      <c r="D1074" s="523"/>
      <c r="E1074" s="523"/>
      <c r="F1074" s="523"/>
      <c r="G1074" s="222"/>
      <c r="H1074" s="224"/>
    </row>
    <row r="1075">
      <c r="A1075" s="119" t="s">
        <v>94</v>
      </c>
      <c r="B1075" s="121" t="s">
        <v>76</v>
      </c>
      <c r="C1075" s="518">
        <f>COUNTA(A1076)</f>
        <v>1</v>
      </c>
      <c r="D1075" s="121">
        <f t="shared" ref="D1075:G1075" si="524">SUM(D1076)</f>
        <v>14.49</v>
      </c>
      <c r="E1075" s="121">
        <f t="shared" si="524"/>
        <v>0</v>
      </c>
      <c r="F1075" s="121">
        <f t="shared" si="524"/>
        <v>14.49</v>
      </c>
      <c r="G1075" s="119">
        <f t="shared" si="524"/>
        <v>10</v>
      </c>
      <c r="H1075" s="121">
        <f t="shared" ref="H1075:H1076" si="525">E1075/G1075</f>
        <v>0</v>
      </c>
    </row>
    <row r="1076">
      <c r="A1076" s="124" t="s">
        <v>655</v>
      </c>
      <c r="B1076" s="520"/>
      <c r="C1076" s="520"/>
      <c r="D1076" s="126">
        <v>14.49</v>
      </c>
      <c r="E1076" s="126">
        <v>0.0</v>
      </c>
      <c r="F1076" s="126">
        <f>D1076-E1076</f>
        <v>14.49</v>
      </c>
      <c r="G1076" s="124">
        <v>10.0</v>
      </c>
      <c r="H1076" s="126">
        <f t="shared" si="525"/>
        <v>0</v>
      </c>
    </row>
    <row r="1077">
      <c r="A1077" s="222"/>
      <c r="B1077" s="522"/>
      <c r="C1077" s="522"/>
      <c r="D1077" s="523"/>
      <c r="E1077" s="523"/>
      <c r="F1077" s="523"/>
      <c r="G1077" s="222"/>
      <c r="H1077" s="224"/>
    </row>
    <row r="1078">
      <c r="A1078" s="70" t="s">
        <v>583</v>
      </c>
      <c r="B1078" s="70" t="s">
        <v>36</v>
      </c>
      <c r="C1078" s="71">
        <f>COUNTA(A1079)</f>
        <v>1</v>
      </c>
      <c r="D1078" s="72">
        <f t="shared" ref="D1078:G1078" si="526">SUM(D1079)</f>
        <v>7.99</v>
      </c>
      <c r="E1078" s="72">
        <f t="shared" si="526"/>
        <v>2.99</v>
      </c>
      <c r="F1078" s="72">
        <f t="shared" si="526"/>
        <v>5</v>
      </c>
      <c r="G1078" s="70">
        <f t="shared" si="526"/>
        <v>10</v>
      </c>
      <c r="H1078" s="72">
        <f t="shared" ref="H1078:H1079" si="527">E1078/G1078</f>
        <v>0.299</v>
      </c>
    </row>
    <row r="1079">
      <c r="A1079" s="37" t="s">
        <v>1466</v>
      </c>
      <c r="B1079" s="1"/>
      <c r="C1079" s="1"/>
      <c r="D1079" s="74">
        <v>7.99</v>
      </c>
      <c r="E1079" s="74">
        <v>2.99</v>
      </c>
      <c r="F1079" s="74">
        <f>D1079-E1079</f>
        <v>5</v>
      </c>
      <c r="G1079" s="37">
        <v>10.0</v>
      </c>
      <c r="H1079" s="74">
        <f t="shared" si="527"/>
        <v>0.299</v>
      </c>
    </row>
    <row r="1080">
      <c r="A1080" s="222"/>
      <c r="B1080" s="522"/>
      <c r="C1080" s="522"/>
      <c r="D1080" s="523"/>
      <c r="E1080" s="523"/>
      <c r="F1080" s="523"/>
      <c r="G1080" s="222"/>
      <c r="H1080" s="224"/>
    </row>
    <row r="1081">
      <c r="A1081" s="70" t="s">
        <v>1774</v>
      </c>
      <c r="B1081" s="70" t="s">
        <v>36</v>
      </c>
      <c r="C1081" s="71">
        <f>COUNTA(A1082:A1083)</f>
        <v>2</v>
      </c>
      <c r="D1081" s="72">
        <f t="shared" ref="D1081:G1081" si="528">SUM(D1082:D1083)</f>
        <v>54.98</v>
      </c>
      <c r="E1081" s="72">
        <f t="shared" si="528"/>
        <v>3.49</v>
      </c>
      <c r="F1081" s="72">
        <f t="shared" si="528"/>
        <v>51.49</v>
      </c>
      <c r="G1081" s="70">
        <f t="shared" si="528"/>
        <v>10</v>
      </c>
      <c r="H1081" s="72">
        <f t="shared" ref="H1081:H1083" si="529">E1081/G1081</f>
        <v>0.349</v>
      </c>
    </row>
    <row r="1082">
      <c r="A1082" s="37" t="s">
        <v>1652</v>
      </c>
      <c r="B1082" s="1"/>
      <c r="C1082" s="1"/>
      <c r="D1082" s="74">
        <v>9.99</v>
      </c>
      <c r="E1082" s="74">
        <v>3.49</v>
      </c>
      <c r="F1082" s="74">
        <f t="shared" ref="F1082:F1083" si="530">D1082-E1082</f>
        <v>6.5</v>
      </c>
      <c r="G1082" s="37">
        <v>8.0</v>
      </c>
      <c r="H1082" s="74">
        <f t="shared" si="529"/>
        <v>0.43625</v>
      </c>
    </row>
    <row r="1083">
      <c r="A1083" s="37" t="s">
        <v>1671</v>
      </c>
      <c r="B1083" s="1"/>
      <c r="C1083" s="1"/>
      <c r="D1083" s="74">
        <v>44.99</v>
      </c>
      <c r="E1083" s="74">
        <v>0.0</v>
      </c>
      <c r="F1083" s="74">
        <f t="shared" si="530"/>
        <v>44.99</v>
      </c>
      <c r="G1083" s="76">
        <v>2.0</v>
      </c>
      <c r="H1083" s="74">
        <f t="shared" si="529"/>
        <v>0</v>
      </c>
    </row>
    <row r="1084">
      <c r="A1084" s="222"/>
      <c r="B1084" s="522"/>
      <c r="C1084" s="522"/>
      <c r="D1084" s="523"/>
      <c r="E1084" s="523"/>
      <c r="F1084" s="523"/>
      <c r="G1084" s="222"/>
      <c r="H1084" s="224"/>
    </row>
    <row r="1085">
      <c r="A1085" s="70" t="s">
        <v>198</v>
      </c>
      <c r="B1085" s="70" t="s">
        <v>41</v>
      </c>
      <c r="C1085" s="71">
        <f>COUNTA(A1086)</f>
        <v>1</v>
      </c>
      <c r="D1085" s="72">
        <f t="shared" ref="D1085:G1085" si="531">SUM(D1086)</f>
        <v>14.99</v>
      </c>
      <c r="E1085" s="72">
        <f t="shared" si="531"/>
        <v>4.99</v>
      </c>
      <c r="F1085" s="72">
        <f t="shared" si="531"/>
        <v>10</v>
      </c>
      <c r="G1085" s="70">
        <f t="shared" si="531"/>
        <v>10</v>
      </c>
      <c r="H1085" s="72">
        <f t="shared" ref="H1085:H1086" si="532">E1085/G1085</f>
        <v>0.499</v>
      </c>
    </row>
    <row r="1086">
      <c r="A1086" s="37" t="s">
        <v>902</v>
      </c>
      <c r="B1086" s="1"/>
      <c r="C1086" s="1"/>
      <c r="D1086" s="74">
        <v>14.99</v>
      </c>
      <c r="E1086" s="74">
        <v>4.99</v>
      </c>
      <c r="F1086" s="74">
        <f>D1086-E1086</f>
        <v>10</v>
      </c>
      <c r="G1086" s="37">
        <v>10.0</v>
      </c>
      <c r="H1086" s="74">
        <f t="shared" si="532"/>
        <v>0.499</v>
      </c>
    </row>
    <row r="1087">
      <c r="A1087" s="222"/>
      <c r="B1087" s="522"/>
      <c r="C1087" s="522"/>
      <c r="D1087" s="523"/>
      <c r="E1087" s="523"/>
      <c r="F1087" s="523"/>
      <c r="G1087" s="222"/>
      <c r="H1087" s="224"/>
    </row>
    <row r="1088">
      <c r="A1088" s="70" t="s">
        <v>220</v>
      </c>
      <c r="B1088" s="70" t="s">
        <v>41</v>
      </c>
      <c r="C1088" s="71">
        <f>COUNTA(A1089:A1090)</f>
        <v>2</v>
      </c>
      <c r="D1088" s="72">
        <f t="shared" ref="D1088:G1088" si="533">SUM(D1089:D1090)</f>
        <v>44.47</v>
      </c>
      <c r="E1088" s="72">
        <f t="shared" si="533"/>
        <v>6.99</v>
      </c>
      <c r="F1088" s="72">
        <f t="shared" si="533"/>
        <v>37.48</v>
      </c>
      <c r="G1088" s="70">
        <f t="shared" si="533"/>
        <v>10</v>
      </c>
      <c r="H1088" s="72">
        <f t="shared" ref="H1088:H1090" si="534">E1088/G1088</f>
        <v>0.699</v>
      </c>
    </row>
    <row r="1089">
      <c r="A1089" s="37" t="s">
        <v>888</v>
      </c>
      <c r="B1089" s="1"/>
      <c r="C1089" s="1"/>
      <c r="D1089" s="74">
        <v>17.99</v>
      </c>
      <c r="E1089" s="74">
        <v>6.99</v>
      </c>
      <c r="F1089" s="74">
        <f t="shared" ref="F1089:F1090" si="535">D1089-E1089</f>
        <v>11</v>
      </c>
      <c r="G1089" s="37">
        <v>9.0</v>
      </c>
      <c r="H1089" s="74">
        <f t="shared" si="534"/>
        <v>0.7766666667</v>
      </c>
    </row>
    <row r="1090">
      <c r="A1090" s="76" t="s">
        <v>927</v>
      </c>
      <c r="B1090" s="1"/>
      <c r="C1090" s="1"/>
      <c r="D1090" s="74">
        <v>26.48</v>
      </c>
      <c r="E1090" s="74">
        <v>0.0</v>
      </c>
      <c r="F1090" s="74">
        <f t="shared" si="535"/>
        <v>26.48</v>
      </c>
      <c r="G1090" s="37">
        <v>1.0</v>
      </c>
      <c r="H1090" s="74">
        <f t="shared" si="534"/>
        <v>0</v>
      </c>
    </row>
    <row r="1091">
      <c r="A1091" s="222"/>
      <c r="B1091" s="522"/>
      <c r="C1091" s="522"/>
      <c r="D1091" s="523"/>
      <c r="E1091" s="523"/>
      <c r="F1091" s="523"/>
      <c r="G1091" s="222"/>
      <c r="H1091" s="224"/>
    </row>
    <row r="1092">
      <c r="A1092" s="70" t="s">
        <v>581</v>
      </c>
      <c r="B1092" s="70" t="s">
        <v>36</v>
      </c>
      <c r="C1092" s="71">
        <f>COUNTA(A1093)</f>
        <v>1</v>
      </c>
      <c r="D1092" s="72">
        <f t="shared" ref="D1092:G1092" si="536">SUM(D1093)</f>
        <v>7.99</v>
      </c>
      <c r="E1092" s="72">
        <f t="shared" si="536"/>
        <v>7.99</v>
      </c>
      <c r="F1092" s="72">
        <f t="shared" si="536"/>
        <v>0</v>
      </c>
      <c r="G1092" s="70">
        <f t="shared" si="536"/>
        <v>10</v>
      </c>
      <c r="H1092" s="72">
        <f t="shared" ref="H1092:H1093" si="537">E1092/G1092</f>
        <v>0.799</v>
      </c>
    </row>
    <row r="1093">
      <c r="A1093" s="37" t="s">
        <v>1502</v>
      </c>
      <c r="B1093" s="1"/>
      <c r="C1093" s="1"/>
      <c r="D1093" s="74">
        <v>7.99</v>
      </c>
      <c r="E1093" s="74">
        <v>7.99</v>
      </c>
      <c r="F1093" s="74">
        <f>D1093-E1093</f>
        <v>0</v>
      </c>
      <c r="G1093" s="37">
        <v>10.0</v>
      </c>
      <c r="H1093" s="74">
        <f t="shared" si="537"/>
        <v>0.799</v>
      </c>
    </row>
    <row r="1094">
      <c r="A1094" s="222"/>
      <c r="B1094" s="522"/>
      <c r="C1094" s="522"/>
      <c r="D1094" s="523"/>
      <c r="E1094" s="523"/>
      <c r="F1094" s="523"/>
      <c r="G1094" s="222"/>
      <c r="H1094" s="224"/>
    </row>
    <row r="1095">
      <c r="A1095" s="70" t="s">
        <v>140</v>
      </c>
      <c r="B1095" s="70" t="s">
        <v>28</v>
      </c>
      <c r="C1095" s="71">
        <f>COUNTA(A1096)</f>
        <v>1</v>
      </c>
      <c r="D1095" s="72">
        <f t="shared" ref="D1095:F1095" si="538">SUM(D1096)</f>
        <v>13.98</v>
      </c>
      <c r="E1095" s="72">
        <f t="shared" si="538"/>
        <v>7.98</v>
      </c>
      <c r="F1095" s="72">
        <f t="shared" si="538"/>
        <v>6</v>
      </c>
      <c r="G1095" s="70">
        <v>10.0</v>
      </c>
      <c r="H1095" s="72">
        <f t="shared" ref="H1095:H1096" si="539">E1095/G1095</f>
        <v>0.798</v>
      </c>
    </row>
    <row r="1096">
      <c r="A1096" s="76" t="s">
        <v>678</v>
      </c>
      <c r="B1096" s="1"/>
      <c r="C1096" s="1"/>
      <c r="D1096" s="74">
        <v>13.98</v>
      </c>
      <c r="E1096" s="74">
        <v>7.98</v>
      </c>
      <c r="F1096" s="74">
        <f>D1096-E1096</f>
        <v>6</v>
      </c>
      <c r="G1096" s="76">
        <v>10.0</v>
      </c>
      <c r="H1096" s="74">
        <f t="shared" si="539"/>
        <v>0.798</v>
      </c>
    </row>
    <row r="1097">
      <c r="A1097" s="222"/>
      <c r="B1097" s="522"/>
      <c r="C1097" s="522"/>
      <c r="D1097" s="523"/>
      <c r="E1097" s="523"/>
      <c r="F1097" s="523"/>
      <c r="G1097" s="222"/>
      <c r="H1097" s="224"/>
    </row>
    <row r="1098">
      <c r="A1098" s="183" t="s">
        <v>491</v>
      </c>
      <c r="B1098" s="183" t="s">
        <v>489</v>
      </c>
      <c r="C1098" s="526">
        <f>COUNTA(A1099:A1100)</f>
        <v>2</v>
      </c>
      <c r="D1098" s="185">
        <f t="shared" ref="D1098:G1098" si="540">SUM(D1099:D1100)</f>
        <v>32.98</v>
      </c>
      <c r="E1098" s="185">
        <f t="shared" si="540"/>
        <v>9.98</v>
      </c>
      <c r="F1098" s="185">
        <f t="shared" si="540"/>
        <v>23</v>
      </c>
      <c r="G1098" s="183">
        <f t="shared" si="540"/>
        <v>10</v>
      </c>
      <c r="H1098" s="185">
        <f t="shared" ref="H1098:H1100" si="541">E1098/G1098</f>
        <v>0.998</v>
      </c>
    </row>
    <row r="1099">
      <c r="A1099" s="187" t="s">
        <v>1415</v>
      </c>
      <c r="B1099" s="187"/>
      <c r="C1099" s="187"/>
      <c r="D1099" s="189">
        <v>12.99</v>
      </c>
      <c r="E1099" s="189">
        <v>4.99</v>
      </c>
      <c r="F1099" s="189">
        <f t="shared" ref="F1099:F1100" si="542">D1099-E1099</f>
        <v>8</v>
      </c>
      <c r="G1099" s="187">
        <v>9.0</v>
      </c>
      <c r="H1099" s="189">
        <f t="shared" si="541"/>
        <v>0.5544444444</v>
      </c>
    </row>
    <row r="1100">
      <c r="A1100" s="187" t="s">
        <v>1418</v>
      </c>
      <c r="B1100" s="187"/>
      <c r="C1100" s="187"/>
      <c r="D1100" s="189">
        <v>19.99</v>
      </c>
      <c r="E1100" s="189">
        <v>4.99</v>
      </c>
      <c r="F1100" s="189">
        <f t="shared" si="542"/>
        <v>15</v>
      </c>
      <c r="G1100" s="187">
        <v>1.0</v>
      </c>
      <c r="H1100" s="189">
        <f t="shared" si="541"/>
        <v>4.99</v>
      </c>
    </row>
    <row r="1101">
      <c r="A1101" s="222"/>
      <c r="B1101" s="522"/>
      <c r="C1101" s="522"/>
      <c r="D1101" s="523"/>
      <c r="E1101" s="523"/>
      <c r="F1101" s="523"/>
      <c r="G1101" s="222"/>
      <c r="H1101" s="224"/>
    </row>
    <row r="1102">
      <c r="A1102" s="70" t="s">
        <v>618</v>
      </c>
      <c r="B1102" s="70" t="s">
        <v>36</v>
      </c>
      <c r="C1102" s="71">
        <f>COUNTA(A1103)</f>
        <v>1</v>
      </c>
      <c r="D1102" s="72">
        <f t="shared" ref="D1102:G1102" si="543">SUM(D1103)</f>
        <v>9.99</v>
      </c>
      <c r="E1102" s="72">
        <f t="shared" si="543"/>
        <v>9.99</v>
      </c>
      <c r="F1102" s="72">
        <f t="shared" si="543"/>
        <v>0</v>
      </c>
      <c r="G1102" s="70">
        <f t="shared" si="543"/>
        <v>10</v>
      </c>
      <c r="H1102" s="72">
        <f t="shared" ref="H1102:H1103" si="544">E1102/G1102</f>
        <v>0.999</v>
      </c>
    </row>
    <row r="1103">
      <c r="A1103" s="37" t="s">
        <v>1482</v>
      </c>
      <c r="B1103" s="1"/>
      <c r="C1103" s="1"/>
      <c r="D1103" s="74">
        <v>9.99</v>
      </c>
      <c r="E1103" s="74">
        <v>9.99</v>
      </c>
      <c r="F1103" s="74">
        <f>D1103-E1103</f>
        <v>0</v>
      </c>
      <c r="G1103" s="37">
        <v>10.0</v>
      </c>
      <c r="H1103" s="74">
        <f t="shared" si="544"/>
        <v>0.999</v>
      </c>
    </row>
    <row r="1104">
      <c r="A1104" s="222"/>
      <c r="B1104" s="522"/>
      <c r="C1104" s="522"/>
      <c r="D1104" s="523"/>
      <c r="E1104" s="523"/>
      <c r="F1104" s="523"/>
      <c r="G1104" s="222"/>
      <c r="H1104" s="224"/>
    </row>
    <row r="1105">
      <c r="A1105" s="70" t="s">
        <v>515</v>
      </c>
      <c r="B1105" s="70" t="s">
        <v>36</v>
      </c>
      <c r="C1105" s="71">
        <f>COUNTA(A1106)</f>
        <v>1</v>
      </c>
      <c r="D1105" s="72">
        <f t="shared" ref="D1105:G1105" si="545">SUM(D1106)</f>
        <v>10.99</v>
      </c>
      <c r="E1105" s="72">
        <f t="shared" si="545"/>
        <v>10.99</v>
      </c>
      <c r="F1105" s="72">
        <f t="shared" si="545"/>
        <v>0</v>
      </c>
      <c r="G1105" s="70">
        <f t="shared" si="545"/>
        <v>10</v>
      </c>
      <c r="H1105" s="72">
        <f t="shared" ref="H1105:H1106" si="546">E1105/G1105</f>
        <v>1.099</v>
      </c>
    </row>
    <row r="1106">
      <c r="A1106" s="37" t="s">
        <v>1553</v>
      </c>
      <c r="B1106" s="1"/>
      <c r="C1106" s="1"/>
      <c r="D1106" s="74">
        <v>10.99</v>
      </c>
      <c r="E1106" s="74">
        <v>10.99</v>
      </c>
      <c r="F1106" s="74">
        <f>D1106-E1106</f>
        <v>0</v>
      </c>
      <c r="G1106" s="37">
        <v>10.0</v>
      </c>
      <c r="H1106" s="74">
        <f t="shared" si="546"/>
        <v>1.099</v>
      </c>
    </row>
    <row r="1107">
      <c r="A1107" s="222"/>
      <c r="B1107" s="522"/>
      <c r="C1107" s="522"/>
      <c r="D1107" s="523"/>
      <c r="E1107" s="523"/>
      <c r="F1107" s="523"/>
      <c r="G1107" s="222"/>
      <c r="H1107" s="224"/>
    </row>
    <row r="1108">
      <c r="A1108" s="183" t="s">
        <v>462</v>
      </c>
      <c r="B1108" s="183" t="s">
        <v>459</v>
      </c>
      <c r="C1108" s="526">
        <f>COUNTA(A1109:A1110)</f>
        <v>2</v>
      </c>
      <c r="D1108" s="185">
        <f t="shared" ref="D1108:G1108" si="547">SUM(D1109:D1110)</f>
        <v>24.98</v>
      </c>
      <c r="E1108" s="185">
        <f t="shared" si="547"/>
        <v>13.58</v>
      </c>
      <c r="F1108" s="185">
        <f t="shared" si="547"/>
        <v>11.4</v>
      </c>
      <c r="G1108" s="183">
        <f t="shared" si="547"/>
        <v>10</v>
      </c>
      <c r="H1108" s="185">
        <f t="shared" ref="H1108:H1110" si="548">E1108/G1108</f>
        <v>1.358</v>
      </c>
    </row>
    <row r="1109">
      <c r="A1109" s="187" t="s">
        <v>1376</v>
      </c>
      <c r="B1109" s="543"/>
      <c r="C1109" s="543"/>
      <c r="D1109" s="189">
        <v>9.99</v>
      </c>
      <c r="E1109" s="189">
        <v>9.99</v>
      </c>
      <c r="F1109" s="189">
        <f t="shared" ref="F1109:F1110" si="549">D1109-E1109</f>
        <v>0</v>
      </c>
      <c r="G1109" s="187">
        <v>8.0</v>
      </c>
      <c r="H1109" s="189">
        <f t="shared" si="548"/>
        <v>1.24875</v>
      </c>
    </row>
    <row r="1110">
      <c r="A1110" s="187" t="s">
        <v>1380</v>
      </c>
      <c r="B1110" s="543"/>
      <c r="C1110" s="543"/>
      <c r="D1110" s="189">
        <v>14.99</v>
      </c>
      <c r="E1110" s="189">
        <v>3.59</v>
      </c>
      <c r="F1110" s="189">
        <f t="shared" si="549"/>
        <v>11.4</v>
      </c>
      <c r="G1110" s="187">
        <v>2.0</v>
      </c>
      <c r="H1110" s="189">
        <f t="shared" si="548"/>
        <v>1.795</v>
      </c>
    </row>
    <row r="1111">
      <c r="A1111" s="222"/>
      <c r="B1111" s="522"/>
      <c r="C1111" s="522"/>
      <c r="D1111" s="523"/>
      <c r="E1111" s="523"/>
      <c r="F1111" s="523"/>
      <c r="G1111" s="222"/>
      <c r="H1111" s="224"/>
    </row>
    <row r="1112">
      <c r="A1112" s="70" t="s">
        <v>368</v>
      </c>
      <c r="B1112" s="70" t="s">
        <v>32</v>
      </c>
      <c r="C1112" s="71">
        <f>COUNTA(A1113)</f>
        <v>1</v>
      </c>
      <c r="D1112" s="72">
        <f t="shared" ref="D1112:G1112" si="550">SUM(D1113)</f>
        <v>19.99</v>
      </c>
      <c r="E1112" s="72">
        <f t="shared" si="550"/>
        <v>19.99</v>
      </c>
      <c r="F1112" s="72">
        <f t="shared" si="550"/>
        <v>0</v>
      </c>
      <c r="G1112" s="70">
        <f t="shared" si="550"/>
        <v>10</v>
      </c>
      <c r="H1112" s="72">
        <f t="shared" ref="H1112:H1113" si="551">E1112/G1112</f>
        <v>1.999</v>
      </c>
    </row>
    <row r="1113">
      <c r="A1113" s="37" t="s">
        <v>1736</v>
      </c>
      <c r="B1113" s="1"/>
      <c r="C1113" s="1"/>
      <c r="D1113" s="74">
        <v>19.99</v>
      </c>
      <c r="E1113" s="74">
        <v>19.99</v>
      </c>
      <c r="F1113" s="74">
        <f>D1113-E1113</f>
        <v>0</v>
      </c>
      <c r="G1113" s="37">
        <v>10.0</v>
      </c>
      <c r="H1113" s="74">
        <f t="shared" si="551"/>
        <v>1.999</v>
      </c>
    </row>
    <row r="1114">
      <c r="A1114" s="37"/>
      <c r="B1114" s="1"/>
      <c r="C1114" s="1"/>
      <c r="D1114" s="499"/>
      <c r="E1114" s="499"/>
      <c r="F1114" s="74"/>
      <c r="G1114" s="37"/>
      <c r="H1114" s="74"/>
    </row>
    <row r="1115">
      <c r="A1115" s="70" t="s">
        <v>630</v>
      </c>
      <c r="B1115" s="70" t="s">
        <v>36</v>
      </c>
      <c r="C1115" s="71">
        <f>COUNTA(A1116:A1117)</f>
        <v>2</v>
      </c>
      <c r="D1115" s="72">
        <f t="shared" ref="D1115:G1115" si="552">SUM(D1116:D1117)</f>
        <v>47.99</v>
      </c>
      <c r="E1115" s="72">
        <f t="shared" si="552"/>
        <v>32</v>
      </c>
      <c r="F1115" s="72">
        <f t="shared" si="552"/>
        <v>15.99</v>
      </c>
      <c r="G1115" s="70">
        <f t="shared" si="552"/>
        <v>10</v>
      </c>
      <c r="H1115" s="72">
        <f t="shared" ref="H1115:H1117" si="553">E1115/G1115</f>
        <v>3.2</v>
      </c>
    </row>
    <row r="1116">
      <c r="A1116" s="37" t="s">
        <v>1478</v>
      </c>
      <c r="B1116" s="1"/>
      <c r="C1116" s="1"/>
      <c r="D1116" s="74">
        <v>19.99</v>
      </c>
      <c r="E1116" s="74">
        <v>4.0</v>
      </c>
      <c r="F1116" s="74">
        <f t="shared" ref="F1116:F1117" si="554">D1116-E1116</f>
        <v>15.99</v>
      </c>
      <c r="G1116" s="76">
        <v>5.0</v>
      </c>
      <c r="H1116" s="74">
        <f t="shared" si="553"/>
        <v>0.8</v>
      </c>
    </row>
    <row r="1117">
      <c r="A1117" s="37" t="s">
        <v>1465</v>
      </c>
      <c r="B1117" s="1"/>
      <c r="C1117" s="1"/>
      <c r="D1117" s="74">
        <v>28.0</v>
      </c>
      <c r="E1117" s="74">
        <v>28.0</v>
      </c>
      <c r="F1117" s="74">
        <f t="shared" si="554"/>
        <v>0</v>
      </c>
      <c r="G1117" s="37">
        <v>5.0</v>
      </c>
      <c r="H1117" s="74">
        <f t="shared" si="553"/>
        <v>5.6</v>
      </c>
    </row>
    <row r="1118">
      <c r="A1118" s="1"/>
      <c r="B1118" s="1"/>
      <c r="C1118" s="1"/>
      <c r="D1118" s="1"/>
      <c r="E1118" s="1"/>
      <c r="F1118" s="1"/>
      <c r="G1118" s="1"/>
      <c r="H1118" s="1"/>
    </row>
    <row r="1119">
      <c r="A1119" s="108" t="s">
        <v>266</v>
      </c>
      <c r="B1119" s="108" t="s">
        <v>261</v>
      </c>
      <c r="C1119" s="107">
        <f>COUNTA(A1120:A1122)</f>
        <v>3</v>
      </c>
      <c r="D1119" s="196">
        <f t="shared" ref="D1119:G1119" si="555">SUM(D1120:D1122)</f>
        <v>125.96</v>
      </c>
      <c r="E1119" s="196">
        <f t="shared" si="555"/>
        <v>61.96</v>
      </c>
      <c r="F1119" s="196">
        <f t="shared" si="555"/>
        <v>64</v>
      </c>
      <c r="G1119" s="108">
        <f t="shared" si="555"/>
        <v>10</v>
      </c>
      <c r="H1119" s="196">
        <f t="shared" ref="H1119:H1122" si="556">E1119/G1119</f>
        <v>6.196</v>
      </c>
    </row>
    <row r="1120">
      <c r="A1120" s="191" t="s">
        <v>970</v>
      </c>
      <c r="B1120" s="1"/>
      <c r="C1120" s="1"/>
      <c r="D1120" s="193">
        <v>12.99</v>
      </c>
      <c r="E1120" s="193">
        <v>3.99</v>
      </c>
      <c r="F1120" s="193">
        <f t="shared" ref="F1120:F1122" si="557">D1120-E1120</f>
        <v>9</v>
      </c>
      <c r="G1120" s="191">
        <v>7.0</v>
      </c>
      <c r="H1120" s="193">
        <f t="shared" si="556"/>
        <v>0.57</v>
      </c>
    </row>
    <row r="1121">
      <c r="A1121" s="191" t="s">
        <v>976</v>
      </c>
      <c r="B1121" s="1"/>
      <c r="C1121" s="1"/>
      <c r="D1121" s="539">
        <v>79.99</v>
      </c>
      <c r="E1121" s="539">
        <v>39.99</v>
      </c>
      <c r="F1121" s="539">
        <f t="shared" si="557"/>
        <v>40</v>
      </c>
      <c r="G1121" s="190">
        <v>2.0</v>
      </c>
      <c r="H1121" s="193">
        <f t="shared" si="556"/>
        <v>19.995</v>
      </c>
    </row>
    <row r="1122">
      <c r="A1122" s="190" t="s">
        <v>960</v>
      </c>
      <c r="B1122" s="1"/>
      <c r="C1122" s="1"/>
      <c r="D1122" s="193">
        <v>32.98</v>
      </c>
      <c r="E1122" s="193">
        <v>17.98</v>
      </c>
      <c r="F1122" s="193">
        <f t="shared" si="557"/>
        <v>15</v>
      </c>
      <c r="G1122" s="191">
        <v>1.0</v>
      </c>
      <c r="H1122" s="193">
        <f t="shared" si="556"/>
        <v>17.98</v>
      </c>
    </row>
    <row r="1123">
      <c r="A1123" s="500"/>
      <c r="B1123" s="501"/>
      <c r="C1123" s="500"/>
      <c r="D1123" s="500"/>
      <c r="E1123" s="500"/>
      <c r="F1123" s="500"/>
      <c r="G1123" s="500"/>
      <c r="H1123" s="500"/>
    </row>
    <row r="1124">
      <c r="A1124" s="70" t="s">
        <v>614</v>
      </c>
      <c r="B1124" s="70" t="s">
        <v>36</v>
      </c>
      <c r="C1124" s="71">
        <f>COUNTA(A1125)</f>
        <v>1</v>
      </c>
      <c r="D1124" s="72">
        <f t="shared" ref="D1124:G1124" si="558">SUM(D1125)</f>
        <v>14.99</v>
      </c>
      <c r="E1124" s="72">
        <f t="shared" si="558"/>
        <v>4.49</v>
      </c>
      <c r="F1124" s="72">
        <f t="shared" si="558"/>
        <v>10.5</v>
      </c>
      <c r="G1124" s="70">
        <f t="shared" si="558"/>
        <v>9</v>
      </c>
      <c r="H1124" s="72">
        <f t="shared" ref="H1124:H1125" si="559">E1124/G1124</f>
        <v>0.4988888889</v>
      </c>
    </row>
    <row r="1125">
      <c r="A1125" s="76" t="s">
        <v>1590</v>
      </c>
      <c r="B1125" s="1"/>
      <c r="C1125" s="1"/>
      <c r="D1125" s="74">
        <v>14.99</v>
      </c>
      <c r="E1125" s="74">
        <v>4.49</v>
      </c>
      <c r="F1125" s="74">
        <f>D1125-E1125</f>
        <v>10.5</v>
      </c>
      <c r="G1125" s="37">
        <v>9.0</v>
      </c>
      <c r="H1125" s="74">
        <f t="shared" si="559"/>
        <v>0.4988888889</v>
      </c>
    </row>
    <row r="1126">
      <c r="A1126" s="222"/>
      <c r="B1126" s="522"/>
      <c r="C1126" s="522"/>
      <c r="D1126" s="523"/>
      <c r="E1126" s="523"/>
      <c r="F1126" s="523"/>
      <c r="G1126" s="222"/>
      <c r="H1126" s="224"/>
    </row>
    <row r="1127">
      <c r="A1127" s="70" t="s">
        <v>245</v>
      </c>
      <c r="B1127" s="70" t="s">
        <v>41</v>
      </c>
      <c r="C1127" s="71">
        <f>COUNTA(A1128)</f>
        <v>1</v>
      </c>
      <c r="D1127" s="72">
        <f t="shared" ref="D1127:G1127" si="560">SUM(D1128)</f>
        <v>24.99</v>
      </c>
      <c r="E1127" s="72">
        <f t="shared" si="560"/>
        <v>6.99</v>
      </c>
      <c r="F1127" s="72">
        <f t="shared" si="560"/>
        <v>18</v>
      </c>
      <c r="G1127" s="70">
        <f t="shared" si="560"/>
        <v>9</v>
      </c>
      <c r="H1127" s="72">
        <f t="shared" ref="H1127:H1128" si="561">E1127/G1127</f>
        <v>0.7766666667</v>
      </c>
    </row>
    <row r="1128">
      <c r="A1128" s="37" t="s">
        <v>857</v>
      </c>
      <c r="B1128" s="1"/>
      <c r="C1128" s="1"/>
      <c r="D1128" s="74">
        <v>24.99</v>
      </c>
      <c r="E1128" s="74">
        <v>6.99</v>
      </c>
      <c r="F1128" s="74">
        <f>D1128-E1128</f>
        <v>18</v>
      </c>
      <c r="G1128" s="37">
        <v>9.0</v>
      </c>
      <c r="H1128" s="74">
        <f t="shared" si="561"/>
        <v>0.7766666667</v>
      </c>
    </row>
    <row r="1129">
      <c r="A1129" s="222"/>
      <c r="B1129" s="522"/>
      <c r="C1129" s="522"/>
      <c r="D1129" s="523"/>
      <c r="E1129" s="523"/>
      <c r="F1129" s="523"/>
      <c r="G1129" s="222"/>
      <c r="H1129" s="224"/>
    </row>
    <row r="1130">
      <c r="A1130" s="217" t="s">
        <v>321</v>
      </c>
      <c r="B1130" s="217" t="s">
        <v>322</v>
      </c>
      <c r="C1130" s="521">
        <f>COUNTA(A1131)</f>
        <v>1</v>
      </c>
      <c r="D1130" s="219">
        <f t="shared" ref="D1130:G1130" si="562">SUM(D1131)</f>
        <v>9.99</v>
      </c>
      <c r="E1130" s="219">
        <f t="shared" si="562"/>
        <v>6.99</v>
      </c>
      <c r="F1130" s="219">
        <f t="shared" si="562"/>
        <v>3</v>
      </c>
      <c r="G1130" s="217">
        <f t="shared" si="562"/>
        <v>9</v>
      </c>
      <c r="H1130" s="219">
        <f t="shared" ref="H1130:H1131" si="563">E1130/G1130</f>
        <v>0.7766666667</v>
      </c>
    </row>
    <row r="1131">
      <c r="A1131" s="221" t="s">
        <v>1046</v>
      </c>
      <c r="B1131" s="1"/>
      <c r="C1131" s="1"/>
      <c r="D1131" s="224">
        <v>9.99</v>
      </c>
      <c r="E1131" s="224">
        <v>6.99</v>
      </c>
      <c r="F1131" s="224">
        <f>D1131-E1131</f>
        <v>3</v>
      </c>
      <c r="G1131" s="222">
        <v>9.0</v>
      </c>
      <c r="H1131" s="224">
        <f t="shared" si="563"/>
        <v>0.7766666667</v>
      </c>
    </row>
    <row r="1132">
      <c r="A1132" s="222"/>
      <c r="B1132" s="522"/>
      <c r="C1132" s="522"/>
      <c r="D1132" s="523"/>
      <c r="E1132" s="523"/>
      <c r="F1132" s="523"/>
      <c r="G1132" s="222"/>
      <c r="H1132" s="224"/>
    </row>
    <row r="1133">
      <c r="A1133" s="70" t="s">
        <v>528</v>
      </c>
      <c r="B1133" s="540" t="s">
        <v>36</v>
      </c>
      <c r="C1133" s="71">
        <f>COUNTA(A1134)</f>
        <v>1</v>
      </c>
      <c r="D1133" s="72">
        <f t="shared" ref="D1133:G1133" si="564">SUM(D1134)</f>
        <v>29.99</v>
      </c>
      <c r="E1133" s="72">
        <f t="shared" si="564"/>
        <v>7.99</v>
      </c>
      <c r="F1133" s="72">
        <f t="shared" si="564"/>
        <v>22</v>
      </c>
      <c r="G1133" s="70">
        <f t="shared" si="564"/>
        <v>9</v>
      </c>
      <c r="H1133" s="72">
        <f t="shared" ref="H1133:H1134" si="565">E1133/G1133</f>
        <v>0.8877777778</v>
      </c>
    </row>
    <row r="1134">
      <c r="A1134" s="37" t="s">
        <v>1579</v>
      </c>
      <c r="B1134" s="1"/>
      <c r="C1134" s="1"/>
      <c r="D1134" s="74">
        <v>29.99</v>
      </c>
      <c r="E1134" s="74">
        <v>7.99</v>
      </c>
      <c r="F1134" s="74">
        <f>D1134-E1134</f>
        <v>22</v>
      </c>
      <c r="G1134" s="37">
        <v>9.0</v>
      </c>
      <c r="H1134" s="74">
        <f t="shared" si="565"/>
        <v>0.8877777778</v>
      </c>
    </row>
    <row r="1135">
      <c r="A1135" s="222"/>
      <c r="B1135" s="522"/>
      <c r="C1135" s="522"/>
      <c r="D1135" s="523"/>
      <c r="E1135" s="523"/>
      <c r="F1135" s="523"/>
      <c r="G1135" s="222"/>
      <c r="H1135" s="224"/>
    </row>
    <row r="1136">
      <c r="A1136" s="108" t="s">
        <v>282</v>
      </c>
      <c r="B1136" s="108" t="s">
        <v>271</v>
      </c>
      <c r="C1136" s="107">
        <f>COUNTA(A1137)</f>
        <v>1</v>
      </c>
      <c r="D1136" s="196">
        <f t="shared" ref="D1136:G1136" si="566">SUM(D1137)</f>
        <v>19.99</v>
      </c>
      <c r="E1136" s="196">
        <f t="shared" si="566"/>
        <v>12.99</v>
      </c>
      <c r="F1136" s="196">
        <f t="shared" si="566"/>
        <v>7</v>
      </c>
      <c r="G1136" s="108">
        <f t="shared" si="566"/>
        <v>9</v>
      </c>
      <c r="H1136" s="196">
        <f t="shared" ref="H1136:H1137" si="567">E1136/G1136</f>
        <v>1.443333333</v>
      </c>
    </row>
    <row r="1137">
      <c r="A1137" s="191" t="s">
        <v>1001</v>
      </c>
      <c r="B1137" s="1"/>
      <c r="C1137" s="1"/>
      <c r="D1137" s="193">
        <v>19.99</v>
      </c>
      <c r="E1137" s="193">
        <v>12.99</v>
      </c>
      <c r="F1137" s="193">
        <f>D1137-E1137</f>
        <v>7</v>
      </c>
      <c r="G1137" s="190">
        <v>9.0</v>
      </c>
      <c r="H1137" s="193">
        <f t="shared" si="567"/>
        <v>1.443333333</v>
      </c>
    </row>
    <row r="1138">
      <c r="A1138" s="222"/>
      <c r="B1138" s="522"/>
      <c r="C1138" s="522"/>
      <c r="D1138" s="523"/>
      <c r="E1138" s="523"/>
      <c r="F1138" s="523"/>
      <c r="G1138" s="222"/>
      <c r="H1138" s="224"/>
    </row>
    <row r="1139">
      <c r="A1139" s="70" t="s">
        <v>580</v>
      </c>
      <c r="B1139" s="70" t="s">
        <v>36</v>
      </c>
      <c r="C1139" s="71">
        <f>COUNTA(A1140)</f>
        <v>1</v>
      </c>
      <c r="D1139" s="83">
        <f t="shared" ref="D1139:G1139" si="568">SUM(D1140)</f>
        <v>29.99</v>
      </c>
      <c r="E1139" s="83">
        <f t="shared" si="568"/>
        <v>19.49</v>
      </c>
      <c r="F1139" s="83">
        <f t="shared" si="568"/>
        <v>10.5</v>
      </c>
      <c r="G1139" s="70">
        <f t="shared" si="568"/>
        <v>9</v>
      </c>
      <c r="H1139" s="83">
        <f t="shared" ref="H1139:H1140" si="569">E1139/G1139</f>
        <v>2.165555556</v>
      </c>
    </row>
    <row r="1140">
      <c r="A1140" s="37" t="s">
        <v>1710</v>
      </c>
      <c r="B1140" s="1"/>
      <c r="C1140" s="1"/>
      <c r="D1140" s="499">
        <v>29.99</v>
      </c>
      <c r="E1140" s="499">
        <v>19.49</v>
      </c>
      <c r="F1140" s="499">
        <f>D1140-E1140</f>
        <v>10.5</v>
      </c>
      <c r="G1140" s="76">
        <v>9.0</v>
      </c>
      <c r="H1140" s="74">
        <f t="shared" si="569"/>
        <v>2.165555556</v>
      </c>
    </row>
    <row r="1141">
      <c r="A1141" s="500"/>
      <c r="B1141" s="501"/>
      <c r="C1141" s="500"/>
      <c r="D1141" s="500"/>
      <c r="E1141" s="500"/>
      <c r="F1141" s="500"/>
      <c r="G1141" s="500"/>
      <c r="H1141" s="500"/>
    </row>
    <row r="1142">
      <c r="A1142" s="70" t="s">
        <v>560</v>
      </c>
      <c r="B1142" s="540" t="s">
        <v>36</v>
      </c>
      <c r="C1142" s="71">
        <f>COUNTA(A1143)</f>
        <v>1</v>
      </c>
      <c r="D1142" s="72">
        <f t="shared" ref="D1142:G1142" si="570">SUM(D1143)</f>
        <v>14.99</v>
      </c>
      <c r="E1142" s="72">
        <f t="shared" si="570"/>
        <v>0</v>
      </c>
      <c r="F1142" s="72">
        <f t="shared" si="570"/>
        <v>14.99</v>
      </c>
      <c r="G1142" s="70">
        <f t="shared" si="570"/>
        <v>8</v>
      </c>
      <c r="H1142" s="72">
        <f t="shared" ref="H1142:H1143" si="571">E1142/G1142</f>
        <v>0</v>
      </c>
    </row>
    <row r="1143">
      <c r="A1143" s="37" t="s">
        <v>1533</v>
      </c>
      <c r="B1143" s="1"/>
      <c r="C1143" s="1"/>
      <c r="D1143" s="74">
        <v>14.99</v>
      </c>
      <c r="E1143" s="74">
        <v>0.0</v>
      </c>
      <c r="F1143" s="74">
        <f>D1143-E1143</f>
        <v>14.99</v>
      </c>
      <c r="G1143" s="37">
        <v>8.0</v>
      </c>
      <c r="H1143" s="74">
        <f t="shared" si="571"/>
        <v>0</v>
      </c>
    </row>
    <row r="1144">
      <c r="A1144" s="222"/>
      <c r="B1144" s="522"/>
      <c r="C1144" s="522"/>
      <c r="D1144" s="523"/>
      <c r="E1144" s="523"/>
      <c r="F1144" s="523"/>
      <c r="G1144" s="222"/>
      <c r="H1144" s="224"/>
    </row>
    <row r="1145">
      <c r="A1145" s="217" t="s">
        <v>327</v>
      </c>
      <c r="B1145" s="217" t="s">
        <v>322</v>
      </c>
      <c r="C1145" s="521">
        <f>COUNTA(A1146)</f>
        <v>1</v>
      </c>
      <c r="D1145" s="219">
        <f t="shared" ref="D1145:G1145" si="572">SUM(D1146)</f>
        <v>19.99</v>
      </c>
      <c r="E1145" s="219">
        <f t="shared" si="572"/>
        <v>3.99</v>
      </c>
      <c r="F1145" s="219">
        <f t="shared" si="572"/>
        <v>16</v>
      </c>
      <c r="G1145" s="217">
        <f t="shared" si="572"/>
        <v>8</v>
      </c>
      <c r="H1145" s="219">
        <f t="shared" ref="H1145:H1146" si="573">E1145/G1145</f>
        <v>0.49875</v>
      </c>
    </row>
    <row r="1146">
      <c r="A1146" s="222" t="s">
        <v>1042</v>
      </c>
      <c r="B1146" s="1"/>
      <c r="C1146" s="1"/>
      <c r="D1146" s="224">
        <v>19.99</v>
      </c>
      <c r="E1146" s="224">
        <v>3.99</v>
      </c>
      <c r="F1146" s="224">
        <f>D1146-E1146</f>
        <v>16</v>
      </c>
      <c r="G1146" s="222">
        <v>8.0</v>
      </c>
      <c r="H1146" s="224">
        <f t="shared" si="573"/>
        <v>0.49875</v>
      </c>
    </row>
    <row r="1147">
      <c r="A1147" s="222"/>
      <c r="B1147" s="522"/>
      <c r="C1147" s="522"/>
      <c r="D1147" s="523"/>
      <c r="E1147" s="523"/>
      <c r="F1147" s="523"/>
      <c r="G1147" s="222"/>
      <c r="H1147" s="224"/>
    </row>
    <row r="1148">
      <c r="A1148" s="108" t="s">
        <v>283</v>
      </c>
      <c r="B1148" s="108" t="s">
        <v>271</v>
      </c>
      <c r="C1148" s="107">
        <f>COUNTA(A1149)</f>
        <v>1</v>
      </c>
      <c r="D1148" s="196">
        <f t="shared" ref="D1148:G1148" si="574">SUM(D1149)</f>
        <v>12.99</v>
      </c>
      <c r="E1148" s="196">
        <f t="shared" si="574"/>
        <v>4.49</v>
      </c>
      <c r="F1148" s="196">
        <f t="shared" si="574"/>
        <v>8.5</v>
      </c>
      <c r="G1148" s="108">
        <f t="shared" si="574"/>
        <v>8</v>
      </c>
      <c r="H1148" s="196">
        <f t="shared" ref="H1148:H1149" si="575">E1148/G1148</f>
        <v>0.56125</v>
      </c>
    </row>
    <row r="1149">
      <c r="A1149" s="191" t="s">
        <v>1002</v>
      </c>
      <c r="B1149" s="1"/>
      <c r="C1149" s="1"/>
      <c r="D1149" s="193">
        <v>12.99</v>
      </c>
      <c r="E1149" s="193">
        <v>4.49</v>
      </c>
      <c r="F1149" s="193">
        <f>D1149-E1149</f>
        <v>8.5</v>
      </c>
      <c r="G1149" s="191">
        <v>8.0</v>
      </c>
      <c r="H1149" s="193">
        <f t="shared" si="575"/>
        <v>0.56125</v>
      </c>
    </row>
    <row r="1150">
      <c r="A1150" s="222"/>
      <c r="B1150" s="522"/>
      <c r="C1150" s="522"/>
      <c r="D1150" s="523"/>
      <c r="E1150" s="523"/>
      <c r="F1150" s="523"/>
      <c r="G1150" s="222"/>
      <c r="H1150" s="224"/>
    </row>
    <row r="1151">
      <c r="A1151" s="70" t="s">
        <v>175</v>
      </c>
      <c r="B1151" s="70" t="s">
        <v>171</v>
      </c>
      <c r="C1151" s="71">
        <f>COUNTA(A1152:A1155)</f>
        <v>4</v>
      </c>
      <c r="D1151" s="208">
        <f t="shared" ref="D1151:G1151" si="576">SUM(D1152:D1155)</f>
        <v>131.96</v>
      </c>
      <c r="E1151" s="208">
        <f t="shared" si="576"/>
        <v>9</v>
      </c>
      <c r="F1151" s="208">
        <f t="shared" si="576"/>
        <v>122.96</v>
      </c>
      <c r="G1151" s="71">
        <f t="shared" si="576"/>
        <v>8</v>
      </c>
      <c r="H1151" s="208">
        <f t="shared" ref="H1151:H1155" si="577">E1151/G1151</f>
        <v>1.125</v>
      </c>
    </row>
    <row r="1152">
      <c r="A1152" s="37" t="s">
        <v>782</v>
      </c>
      <c r="B1152" s="1"/>
      <c r="C1152" s="1"/>
      <c r="D1152" s="74">
        <v>19.99</v>
      </c>
      <c r="E1152" s="74">
        <v>5.0</v>
      </c>
      <c r="F1152" s="74">
        <f t="shared" ref="F1152:F1155" si="578">D1152-E1152</f>
        <v>14.99</v>
      </c>
      <c r="G1152" s="37">
        <v>5.0</v>
      </c>
      <c r="H1152" s="74">
        <f t="shared" si="577"/>
        <v>1</v>
      </c>
    </row>
    <row r="1153">
      <c r="A1153" s="37" t="s">
        <v>784</v>
      </c>
      <c r="B1153" s="1"/>
      <c r="C1153" s="1"/>
      <c r="D1153" s="74">
        <v>69.99</v>
      </c>
      <c r="E1153" s="74">
        <v>0.0</v>
      </c>
      <c r="F1153" s="74">
        <f t="shared" si="578"/>
        <v>69.99</v>
      </c>
      <c r="G1153" s="37">
        <v>1.0</v>
      </c>
      <c r="H1153" s="74">
        <f t="shared" si="577"/>
        <v>0</v>
      </c>
    </row>
    <row r="1154">
      <c r="A1154" s="37" t="s">
        <v>781</v>
      </c>
      <c r="B1154" s="1"/>
      <c r="C1154" s="1"/>
      <c r="D1154" s="74">
        <v>21.99</v>
      </c>
      <c r="E1154" s="74">
        <v>2.0</v>
      </c>
      <c r="F1154" s="74">
        <f t="shared" si="578"/>
        <v>19.99</v>
      </c>
      <c r="G1154" s="37">
        <v>1.0</v>
      </c>
      <c r="H1154" s="74">
        <f t="shared" si="577"/>
        <v>2</v>
      </c>
    </row>
    <row r="1155">
      <c r="A1155" s="37" t="s">
        <v>780</v>
      </c>
      <c r="B1155" s="1"/>
      <c r="C1155" s="1"/>
      <c r="D1155" s="74">
        <v>19.99</v>
      </c>
      <c r="E1155" s="74">
        <v>2.0</v>
      </c>
      <c r="F1155" s="74">
        <f t="shared" si="578"/>
        <v>17.99</v>
      </c>
      <c r="G1155" s="37">
        <v>1.0</v>
      </c>
      <c r="H1155" s="74">
        <f t="shared" si="577"/>
        <v>2</v>
      </c>
    </row>
    <row r="1156">
      <c r="A1156" s="222"/>
      <c r="B1156" s="522"/>
      <c r="C1156" s="522"/>
      <c r="D1156" s="523"/>
      <c r="E1156" s="523"/>
      <c r="F1156" s="523"/>
      <c r="G1156" s="222"/>
      <c r="H1156" s="224"/>
    </row>
    <row r="1157">
      <c r="A1157" s="153" t="s">
        <v>383</v>
      </c>
      <c r="B1157" s="153" t="s">
        <v>382</v>
      </c>
      <c r="C1157" s="559">
        <f>COUNTA(A1158)</f>
        <v>1</v>
      </c>
      <c r="D1157" s="155">
        <f t="shared" ref="D1157:G1157" si="579">SUM(D1158)</f>
        <v>14.99</v>
      </c>
      <c r="E1157" s="155">
        <f t="shared" si="579"/>
        <v>9.99</v>
      </c>
      <c r="F1157" s="155">
        <f t="shared" si="579"/>
        <v>5</v>
      </c>
      <c r="G1157" s="153">
        <f t="shared" si="579"/>
        <v>8</v>
      </c>
      <c r="H1157" s="155">
        <f t="shared" ref="H1157:H1158" si="580">E1157/G1157</f>
        <v>1.24875</v>
      </c>
    </row>
    <row r="1158">
      <c r="A1158" s="156" t="s">
        <v>1294</v>
      </c>
      <c r="B1158" s="519"/>
      <c r="C1158" s="519"/>
      <c r="D1158" s="159">
        <v>14.99</v>
      </c>
      <c r="E1158" s="159">
        <v>9.99</v>
      </c>
      <c r="F1158" s="159">
        <f>D1158-E1158</f>
        <v>5</v>
      </c>
      <c r="G1158" s="157">
        <v>8.0</v>
      </c>
      <c r="H1158" s="159">
        <f t="shared" si="580"/>
        <v>1.24875</v>
      </c>
    </row>
    <row r="1159">
      <c r="A1159" s="222"/>
      <c r="B1159" s="522"/>
      <c r="C1159" s="522"/>
      <c r="D1159" s="523"/>
      <c r="E1159" s="523"/>
      <c r="F1159" s="523"/>
      <c r="G1159" s="222"/>
      <c r="H1159" s="224"/>
    </row>
    <row r="1160">
      <c r="A1160" s="70" t="s">
        <v>513</v>
      </c>
      <c r="B1160" s="70" t="s">
        <v>36</v>
      </c>
      <c r="C1160" s="71">
        <f>COUNTA(A1161)</f>
        <v>1</v>
      </c>
      <c r="D1160" s="83">
        <f t="shared" ref="D1160:F1160" si="581">SUM(D1161)</f>
        <v>19.99</v>
      </c>
      <c r="E1160" s="83">
        <f t="shared" si="581"/>
        <v>13.99</v>
      </c>
      <c r="F1160" s="83">
        <f t="shared" si="581"/>
        <v>6</v>
      </c>
      <c r="G1160" s="70">
        <v>8.0</v>
      </c>
      <c r="H1160" s="83">
        <f t="shared" ref="H1160:H1161" si="582">E1160/G1160</f>
        <v>1.74875</v>
      </c>
    </row>
    <row r="1161">
      <c r="A1161" s="37" t="s">
        <v>1712</v>
      </c>
      <c r="B1161" s="1"/>
      <c r="C1161" s="1"/>
      <c r="D1161" s="499">
        <v>19.99</v>
      </c>
      <c r="E1161" s="499">
        <v>13.99</v>
      </c>
      <c r="F1161" s="499">
        <f>D1161-E1161</f>
        <v>6</v>
      </c>
      <c r="G1161" s="76">
        <v>8.0</v>
      </c>
      <c r="H1161" s="74">
        <f t="shared" si="582"/>
        <v>1.74875</v>
      </c>
    </row>
    <row r="1162">
      <c r="A1162" s="222"/>
      <c r="B1162" s="522"/>
      <c r="C1162" s="522"/>
      <c r="D1162" s="523"/>
      <c r="E1162" s="523"/>
      <c r="F1162" s="523"/>
      <c r="G1162" s="222"/>
      <c r="H1162" s="224"/>
    </row>
    <row r="1163">
      <c r="A1163" s="70" t="s">
        <v>531</v>
      </c>
      <c r="B1163" s="540" t="s">
        <v>36</v>
      </c>
      <c r="C1163" s="71">
        <f>COUNTA(A1164)</f>
        <v>1</v>
      </c>
      <c r="D1163" s="72">
        <f t="shared" ref="D1163:G1163" si="583">SUM(D1164)</f>
        <v>28.98</v>
      </c>
      <c r="E1163" s="72">
        <f t="shared" si="583"/>
        <v>14.98</v>
      </c>
      <c r="F1163" s="72">
        <f t="shared" si="583"/>
        <v>14</v>
      </c>
      <c r="G1163" s="70">
        <f t="shared" si="583"/>
        <v>8</v>
      </c>
      <c r="H1163" s="72">
        <f t="shared" ref="H1163:H1164" si="584">E1163/G1163</f>
        <v>1.8725</v>
      </c>
    </row>
    <row r="1164">
      <c r="A1164" s="37" t="s">
        <v>1682</v>
      </c>
      <c r="B1164" s="1"/>
      <c r="C1164" s="1"/>
      <c r="D1164" s="74">
        <v>28.98</v>
      </c>
      <c r="E1164" s="74">
        <v>14.98</v>
      </c>
      <c r="F1164" s="74">
        <f>D1164-E1164</f>
        <v>14</v>
      </c>
      <c r="G1164" s="37">
        <v>8.0</v>
      </c>
      <c r="H1164" s="74">
        <f t="shared" si="584"/>
        <v>1.8725</v>
      </c>
    </row>
    <row r="1165">
      <c r="A1165" s="222"/>
      <c r="B1165" s="522"/>
      <c r="C1165" s="522"/>
      <c r="D1165" s="523"/>
      <c r="E1165" s="523"/>
      <c r="F1165" s="523"/>
      <c r="G1165" s="222"/>
      <c r="H1165" s="224"/>
    </row>
    <row r="1166">
      <c r="A1166" s="70" t="s">
        <v>226</v>
      </c>
      <c r="B1166" s="70" t="s">
        <v>41</v>
      </c>
      <c r="C1166" s="71">
        <f>COUNTA(A1167:A1168)</f>
        <v>2</v>
      </c>
      <c r="D1166" s="72">
        <f t="shared" ref="D1166:G1166" si="585">SUM(D1167:D1168)</f>
        <v>19.98</v>
      </c>
      <c r="E1166" s="72">
        <f t="shared" si="585"/>
        <v>19.98</v>
      </c>
      <c r="F1166" s="72">
        <f t="shared" si="585"/>
        <v>0</v>
      </c>
      <c r="G1166" s="70">
        <f t="shared" si="585"/>
        <v>8</v>
      </c>
      <c r="H1166" s="72">
        <f t="shared" ref="H1166:H1168" si="586">E1166/G1166</f>
        <v>2.4975</v>
      </c>
    </row>
    <row r="1167">
      <c r="A1167" s="37" t="s">
        <v>851</v>
      </c>
      <c r="B1167" s="1"/>
      <c r="C1167" s="1"/>
      <c r="D1167" s="74">
        <v>9.99</v>
      </c>
      <c r="E1167" s="74">
        <v>9.99</v>
      </c>
      <c r="F1167" s="74">
        <f t="shared" ref="F1167:F1168" si="587">D1167-E1167</f>
        <v>0</v>
      </c>
      <c r="G1167" s="37">
        <v>5.0</v>
      </c>
      <c r="H1167" s="74">
        <f t="shared" si="586"/>
        <v>1.998</v>
      </c>
    </row>
    <row r="1168">
      <c r="A1168" s="37" t="s">
        <v>822</v>
      </c>
      <c r="B1168" s="1"/>
      <c r="C1168" s="1"/>
      <c r="D1168" s="74">
        <v>9.99</v>
      </c>
      <c r="E1168" s="74">
        <v>9.99</v>
      </c>
      <c r="F1168" s="74">
        <f t="shared" si="587"/>
        <v>0</v>
      </c>
      <c r="G1168" s="37">
        <v>3.0</v>
      </c>
      <c r="H1168" s="74">
        <f t="shared" si="586"/>
        <v>3.33</v>
      </c>
    </row>
    <row r="1169">
      <c r="A1169" s="222"/>
      <c r="B1169" s="522"/>
      <c r="C1169" s="522"/>
      <c r="D1169" s="523"/>
      <c r="E1169" s="523"/>
      <c r="F1169" s="523"/>
      <c r="G1169" s="222"/>
      <c r="H1169" s="224"/>
    </row>
    <row r="1170">
      <c r="A1170" s="70" t="s">
        <v>361</v>
      </c>
      <c r="B1170" s="70" t="s">
        <v>32</v>
      </c>
      <c r="C1170" s="71">
        <f>COUNTA(A1171)</f>
        <v>1</v>
      </c>
      <c r="D1170" s="83">
        <f t="shared" ref="D1170:G1170" si="588">SUM(D1171)</f>
        <v>28.99</v>
      </c>
      <c r="E1170" s="83">
        <f t="shared" si="588"/>
        <v>28.99</v>
      </c>
      <c r="F1170" s="83">
        <f t="shared" si="588"/>
        <v>0</v>
      </c>
      <c r="G1170" s="70">
        <f t="shared" si="588"/>
        <v>8</v>
      </c>
      <c r="H1170" s="83">
        <f t="shared" ref="H1170:H1171" si="589">E1170/G1170</f>
        <v>3.62375</v>
      </c>
    </row>
    <row r="1171">
      <c r="A1171" s="37" t="s">
        <v>1290</v>
      </c>
      <c r="B1171" s="1"/>
      <c r="C1171" s="1"/>
      <c r="D1171" s="499">
        <v>28.99</v>
      </c>
      <c r="E1171" s="499">
        <v>28.99</v>
      </c>
      <c r="F1171" s="499">
        <f>D1171-E1171</f>
        <v>0</v>
      </c>
      <c r="G1171" s="37">
        <v>8.0</v>
      </c>
      <c r="H1171" s="74">
        <f t="shared" si="589"/>
        <v>3.62375</v>
      </c>
    </row>
    <row r="1172">
      <c r="A1172" s="500"/>
      <c r="B1172" s="501"/>
      <c r="C1172" s="500"/>
      <c r="D1172" s="500"/>
      <c r="E1172" s="500"/>
      <c r="F1172" s="500"/>
      <c r="G1172" s="500"/>
      <c r="H1172" s="500"/>
    </row>
    <row r="1173">
      <c r="A1173" s="108" t="s">
        <v>269</v>
      </c>
      <c r="B1173" s="108" t="s">
        <v>261</v>
      </c>
      <c r="C1173" s="107">
        <f>COUNTA(A1174:A1176)</f>
        <v>3</v>
      </c>
      <c r="D1173" s="201">
        <f t="shared" ref="D1173:G1173" si="590">SUM(D1174:D1176)</f>
        <v>29.99</v>
      </c>
      <c r="E1173" s="201">
        <f t="shared" si="590"/>
        <v>29.99</v>
      </c>
      <c r="F1173" s="201">
        <f t="shared" si="590"/>
        <v>0</v>
      </c>
      <c r="G1173" s="107">
        <f t="shared" si="590"/>
        <v>8</v>
      </c>
      <c r="H1173" s="201">
        <f t="shared" ref="H1173:H1176" si="591">E1173/G1173</f>
        <v>3.74875</v>
      </c>
    </row>
    <row r="1174">
      <c r="A1174" s="190" t="s">
        <v>963</v>
      </c>
      <c r="B1174" s="1"/>
      <c r="C1174" s="1"/>
      <c r="D1174" s="193">
        <v>10.0</v>
      </c>
      <c r="E1174" s="193">
        <v>10.0</v>
      </c>
      <c r="F1174" s="193">
        <f t="shared" ref="F1174:F1176" si="592">D1174-E1174</f>
        <v>0</v>
      </c>
      <c r="G1174" s="191">
        <v>5.0</v>
      </c>
      <c r="H1174" s="193">
        <f t="shared" si="591"/>
        <v>2</v>
      </c>
    </row>
    <row r="1175">
      <c r="A1175" s="190" t="s">
        <v>964</v>
      </c>
      <c r="B1175" s="1"/>
      <c r="C1175" s="1"/>
      <c r="D1175" s="193">
        <v>10.0</v>
      </c>
      <c r="E1175" s="193">
        <v>10.0</v>
      </c>
      <c r="F1175" s="193">
        <f t="shared" si="592"/>
        <v>0</v>
      </c>
      <c r="G1175" s="191">
        <v>2.0</v>
      </c>
      <c r="H1175" s="193">
        <f t="shared" si="591"/>
        <v>5</v>
      </c>
    </row>
    <row r="1176">
      <c r="A1176" s="190" t="s">
        <v>965</v>
      </c>
      <c r="B1176" s="1"/>
      <c r="C1176" s="1"/>
      <c r="D1176" s="193">
        <v>9.99</v>
      </c>
      <c r="E1176" s="193">
        <v>9.99</v>
      </c>
      <c r="F1176" s="193">
        <f t="shared" si="592"/>
        <v>0</v>
      </c>
      <c r="G1176" s="191">
        <v>1.0</v>
      </c>
      <c r="H1176" s="193">
        <f t="shared" si="591"/>
        <v>9.99</v>
      </c>
    </row>
    <row r="1177">
      <c r="A1177" s="222"/>
      <c r="B1177" s="522"/>
      <c r="C1177" s="522"/>
      <c r="D1177" s="523"/>
      <c r="E1177" s="523"/>
      <c r="F1177" s="523"/>
      <c r="G1177" s="222"/>
      <c r="H1177" s="224"/>
    </row>
    <row r="1178">
      <c r="A1178" s="70" t="s">
        <v>238</v>
      </c>
      <c r="B1178" s="70" t="s">
        <v>41</v>
      </c>
      <c r="C1178" s="71">
        <f>COUNTA(A1179)</f>
        <v>1</v>
      </c>
      <c r="D1178" s="72">
        <f t="shared" ref="D1178:G1178" si="593">SUM(D1179)</f>
        <v>19.99</v>
      </c>
      <c r="E1178" s="72">
        <f t="shared" si="593"/>
        <v>0.5</v>
      </c>
      <c r="F1178" s="72">
        <f t="shared" si="593"/>
        <v>19.49</v>
      </c>
      <c r="G1178" s="70">
        <f t="shared" si="593"/>
        <v>7</v>
      </c>
      <c r="H1178" s="72">
        <f t="shared" ref="H1178:H1179" si="594">E1178/G1178</f>
        <v>0.07142857143</v>
      </c>
    </row>
    <row r="1179">
      <c r="A1179" s="37" t="s">
        <v>838</v>
      </c>
      <c r="B1179" s="1"/>
      <c r="C1179" s="1"/>
      <c r="D1179" s="74">
        <v>19.99</v>
      </c>
      <c r="E1179" s="74">
        <v>0.5</v>
      </c>
      <c r="F1179" s="74">
        <f>D1179-E1179</f>
        <v>19.49</v>
      </c>
      <c r="G1179" s="37">
        <v>7.0</v>
      </c>
      <c r="H1179" s="74">
        <f t="shared" si="594"/>
        <v>0.07142857143</v>
      </c>
    </row>
    <row r="1180">
      <c r="A1180" s="222"/>
      <c r="B1180" s="522"/>
      <c r="C1180" s="522"/>
      <c r="D1180" s="523"/>
      <c r="E1180" s="523"/>
      <c r="F1180" s="523"/>
      <c r="G1180" s="222"/>
      <c r="H1180" s="224"/>
    </row>
    <row r="1181">
      <c r="A1181" s="70" t="s">
        <v>354</v>
      </c>
      <c r="B1181" s="70" t="s">
        <v>32</v>
      </c>
      <c r="C1181" s="71">
        <f>COUNTA(A1182)</f>
        <v>1</v>
      </c>
      <c r="D1181" s="72">
        <f t="shared" ref="D1181:G1181" si="595">SUM(D1182)</f>
        <v>4.99</v>
      </c>
      <c r="E1181" s="72">
        <f t="shared" si="595"/>
        <v>1.99</v>
      </c>
      <c r="F1181" s="72">
        <f t="shared" si="595"/>
        <v>3</v>
      </c>
      <c r="G1181" s="70">
        <f t="shared" si="595"/>
        <v>7</v>
      </c>
      <c r="H1181" s="72">
        <f t="shared" ref="H1181:H1182" si="596">E1181/G1181</f>
        <v>0.2842857143</v>
      </c>
    </row>
    <row r="1182">
      <c r="A1182" s="37" t="s">
        <v>1168</v>
      </c>
      <c r="B1182" s="1"/>
      <c r="C1182" s="1"/>
      <c r="D1182" s="74">
        <v>4.99</v>
      </c>
      <c r="E1182" s="74">
        <v>1.99</v>
      </c>
      <c r="F1182" s="74">
        <f>D1182-E1182</f>
        <v>3</v>
      </c>
      <c r="G1182" s="37">
        <v>7.0</v>
      </c>
      <c r="H1182" s="74">
        <f t="shared" si="596"/>
        <v>0.2842857143</v>
      </c>
    </row>
    <row r="1183">
      <c r="A1183" s="500"/>
      <c r="B1183" s="501"/>
      <c r="C1183" s="500"/>
      <c r="D1183" s="500"/>
      <c r="E1183" s="500"/>
      <c r="F1183" s="500"/>
      <c r="G1183" s="500"/>
      <c r="H1183" s="500"/>
    </row>
    <row r="1184">
      <c r="A1184" s="70" t="s">
        <v>183</v>
      </c>
      <c r="B1184" s="70" t="s">
        <v>41</v>
      </c>
      <c r="C1184" s="71">
        <f>COUNTA(A1185:A1186)</f>
        <v>2</v>
      </c>
      <c r="D1184" s="72">
        <f t="shared" ref="D1184:G1184" si="597">SUM(D1185:D1186)</f>
        <v>25.98</v>
      </c>
      <c r="E1184" s="72">
        <f t="shared" si="597"/>
        <v>4.99</v>
      </c>
      <c r="F1184" s="72">
        <f t="shared" si="597"/>
        <v>20.99</v>
      </c>
      <c r="G1184" s="70">
        <f t="shared" si="597"/>
        <v>7</v>
      </c>
      <c r="H1184" s="72">
        <f t="shared" ref="H1184:H1186" si="598">E1184/G1184</f>
        <v>0.7128571429</v>
      </c>
    </row>
    <row r="1185">
      <c r="A1185" s="37" t="s">
        <v>890</v>
      </c>
      <c r="B1185" s="1"/>
      <c r="C1185" s="1"/>
      <c r="D1185" s="74">
        <v>17.99</v>
      </c>
      <c r="E1185" s="74">
        <v>4.99</v>
      </c>
      <c r="F1185" s="74">
        <f t="shared" ref="F1185:F1186" si="599">D1185-E1185</f>
        <v>13</v>
      </c>
      <c r="G1185" s="37">
        <v>5.0</v>
      </c>
      <c r="H1185" s="74">
        <f t="shared" si="598"/>
        <v>0.998</v>
      </c>
    </row>
    <row r="1186">
      <c r="A1186" s="37" t="s">
        <v>852</v>
      </c>
      <c r="B1186" s="1"/>
      <c r="C1186" s="1"/>
      <c r="D1186" s="74">
        <v>7.99</v>
      </c>
      <c r="E1186" s="74">
        <v>0.0</v>
      </c>
      <c r="F1186" s="74">
        <f t="shared" si="599"/>
        <v>7.99</v>
      </c>
      <c r="G1186" s="37">
        <v>2.0</v>
      </c>
      <c r="H1186" s="74">
        <f t="shared" si="598"/>
        <v>0</v>
      </c>
    </row>
    <row r="1187">
      <c r="A1187" s="500"/>
      <c r="B1187" s="501"/>
      <c r="C1187" s="500"/>
      <c r="D1187" s="500"/>
      <c r="E1187" s="500"/>
      <c r="F1187" s="500"/>
      <c r="G1187" s="500"/>
      <c r="H1187" s="500"/>
    </row>
    <row r="1188">
      <c r="A1188" s="70" t="s">
        <v>496</v>
      </c>
      <c r="B1188" s="70" t="s">
        <v>36</v>
      </c>
      <c r="C1188" s="71">
        <f>COUNTA(A1189)</f>
        <v>1</v>
      </c>
      <c r="D1188" s="72">
        <f t="shared" ref="D1188:G1188" si="600">SUM(D1189)</f>
        <v>10.99</v>
      </c>
      <c r="E1188" s="72">
        <f t="shared" si="600"/>
        <v>10.99</v>
      </c>
      <c r="F1188" s="72">
        <f t="shared" si="600"/>
        <v>0</v>
      </c>
      <c r="G1188" s="70">
        <f t="shared" si="600"/>
        <v>7</v>
      </c>
      <c r="H1188" s="72">
        <f t="shared" ref="H1188:H1189" si="601">E1188/G1188</f>
        <v>1.57</v>
      </c>
    </row>
    <row r="1189">
      <c r="A1189" s="37" t="s">
        <v>1512</v>
      </c>
      <c r="B1189" s="1"/>
      <c r="C1189" s="1"/>
      <c r="D1189" s="74">
        <v>10.99</v>
      </c>
      <c r="E1189" s="74">
        <v>10.99</v>
      </c>
      <c r="F1189" s="74">
        <f>D1189-E1189</f>
        <v>0</v>
      </c>
      <c r="G1189" s="37">
        <v>7.0</v>
      </c>
      <c r="H1189" s="74">
        <f t="shared" si="601"/>
        <v>1.57</v>
      </c>
    </row>
    <row r="1190">
      <c r="A1190" s="500"/>
      <c r="B1190" s="501"/>
      <c r="C1190" s="500"/>
      <c r="D1190" s="500"/>
      <c r="E1190" s="500"/>
      <c r="F1190" s="500"/>
      <c r="G1190" s="500"/>
      <c r="H1190" s="500"/>
    </row>
    <row r="1191">
      <c r="A1191" s="70" t="s">
        <v>577</v>
      </c>
      <c r="B1191" s="70" t="s">
        <v>36</v>
      </c>
      <c r="C1191" s="71">
        <f>COUNTA(A1192)</f>
        <v>1</v>
      </c>
      <c r="D1191" s="72">
        <f t="shared" ref="D1191:G1191" si="602">SUM(D1192)</f>
        <v>16.99</v>
      </c>
      <c r="E1191" s="72">
        <f t="shared" si="602"/>
        <v>0</v>
      </c>
      <c r="F1191" s="72">
        <f t="shared" si="602"/>
        <v>16.99</v>
      </c>
      <c r="G1191" s="70">
        <f t="shared" si="602"/>
        <v>6</v>
      </c>
      <c r="H1191" s="72">
        <f t="shared" ref="H1191:H1192" si="603">E1191/G1191</f>
        <v>0</v>
      </c>
    </row>
    <row r="1192">
      <c r="A1192" s="37" t="s">
        <v>1645</v>
      </c>
      <c r="B1192" s="1"/>
      <c r="C1192" s="1"/>
      <c r="D1192" s="74">
        <v>16.99</v>
      </c>
      <c r="E1192" s="74">
        <v>0.0</v>
      </c>
      <c r="F1192" s="74">
        <f>D1192-E1192</f>
        <v>16.99</v>
      </c>
      <c r="G1192" s="37">
        <v>6.0</v>
      </c>
      <c r="H1192" s="74">
        <f t="shared" si="603"/>
        <v>0</v>
      </c>
    </row>
    <row r="1193">
      <c r="A1193" s="222"/>
      <c r="B1193" s="522"/>
      <c r="C1193" s="522"/>
      <c r="D1193" s="523"/>
      <c r="E1193" s="523"/>
      <c r="F1193" s="523"/>
      <c r="G1193" s="222"/>
      <c r="H1193" s="224"/>
    </row>
    <row r="1194">
      <c r="A1194" s="70" t="s">
        <v>219</v>
      </c>
      <c r="B1194" s="70" t="s">
        <v>41</v>
      </c>
      <c r="C1194" s="71">
        <f>COUNTA(A1195)</f>
        <v>1</v>
      </c>
      <c r="D1194" s="72">
        <f t="shared" ref="D1194:G1194" si="604">SUM(D1195)</f>
        <v>13.99</v>
      </c>
      <c r="E1194" s="72">
        <f t="shared" si="604"/>
        <v>2.99</v>
      </c>
      <c r="F1194" s="72">
        <f t="shared" si="604"/>
        <v>11</v>
      </c>
      <c r="G1194" s="70">
        <f t="shared" si="604"/>
        <v>6</v>
      </c>
      <c r="H1194" s="72">
        <f t="shared" ref="H1194:H1195" si="605">E1194/G1194</f>
        <v>0.4983333333</v>
      </c>
    </row>
    <row r="1195">
      <c r="A1195" s="37" t="s">
        <v>887</v>
      </c>
      <c r="B1195" s="1"/>
      <c r="C1195" s="1"/>
      <c r="D1195" s="74">
        <v>13.99</v>
      </c>
      <c r="E1195" s="74">
        <v>2.99</v>
      </c>
      <c r="F1195" s="74">
        <f>D1195-E1195</f>
        <v>11</v>
      </c>
      <c r="G1195" s="37">
        <v>6.0</v>
      </c>
      <c r="H1195" s="74">
        <f t="shared" si="605"/>
        <v>0.4983333333</v>
      </c>
    </row>
    <row r="1196">
      <c r="A1196" s="222"/>
      <c r="B1196" s="522"/>
      <c r="C1196" s="522"/>
      <c r="D1196" s="523"/>
      <c r="E1196" s="523"/>
      <c r="F1196" s="523"/>
      <c r="G1196" s="222"/>
      <c r="H1196" s="224"/>
    </row>
    <row r="1197">
      <c r="A1197" s="183" t="s">
        <v>159</v>
      </c>
      <c r="B1197" s="183" t="s">
        <v>160</v>
      </c>
      <c r="C1197" s="526">
        <f>COUNTA(A1198)</f>
        <v>1</v>
      </c>
      <c r="D1197" s="185">
        <f t="shared" ref="D1197:G1197" si="606">SUM(D1198)</f>
        <v>7.99</v>
      </c>
      <c r="E1197" s="185">
        <f t="shared" si="606"/>
        <v>2.99</v>
      </c>
      <c r="F1197" s="185">
        <f t="shared" si="606"/>
        <v>5</v>
      </c>
      <c r="G1197" s="183">
        <f t="shared" si="606"/>
        <v>6</v>
      </c>
      <c r="H1197" s="185">
        <f t="shared" ref="H1197:H1198" si="607">E1197/G1197</f>
        <v>0.4983333333</v>
      </c>
    </row>
    <row r="1198">
      <c r="A1198" s="187" t="s">
        <v>768</v>
      </c>
      <c r="B1198" s="527"/>
      <c r="C1198" s="527"/>
      <c r="D1198" s="189">
        <v>7.99</v>
      </c>
      <c r="E1198" s="189">
        <v>2.99</v>
      </c>
      <c r="F1198" s="189">
        <f>D1198-E1198</f>
        <v>5</v>
      </c>
      <c r="G1198" s="187">
        <v>6.0</v>
      </c>
      <c r="H1198" s="189">
        <f t="shared" si="607"/>
        <v>0.4983333333</v>
      </c>
    </row>
    <row r="1199">
      <c r="A1199" s="222"/>
      <c r="B1199" s="522"/>
      <c r="C1199" s="522"/>
      <c r="D1199" s="523"/>
      <c r="E1199" s="523"/>
      <c r="F1199" s="523"/>
      <c r="G1199" s="222"/>
      <c r="H1199" s="224"/>
    </row>
    <row r="1200">
      <c r="A1200" s="70" t="s">
        <v>193</v>
      </c>
      <c r="B1200" s="70" t="s">
        <v>41</v>
      </c>
      <c r="C1200" s="71">
        <f>COUNTA(A1201:A1202)</f>
        <v>2</v>
      </c>
      <c r="D1200" s="72">
        <f t="shared" ref="D1200:G1200" si="608">SUM(D1201:D1202)</f>
        <v>16.98</v>
      </c>
      <c r="E1200" s="72">
        <f t="shared" si="608"/>
        <v>4.98</v>
      </c>
      <c r="F1200" s="72">
        <f t="shared" si="608"/>
        <v>12</v>
      </c>
      <c r="G1200" s="70">
        <f t="shared" si="608"/>
        <v>6</v>
      </c>
      <c r="H1200" s="72">
        <f t="shared" ref="H1200:H1202" si="609">E1200/G1200</f>
        <v>0.83</v>
      </c>
    </row>
    <row r="1201">
      <c r="A1201" s="76" t="s">
        <v>853</v>
      </c>
      <c r="B1201" s="1"/>
      <c r="C1201" s="1"/>
      <c r="D1201" s="74">
        <v>8.49</v>
      </c>
      <c r="E1201" s="74">
        <v>2.49</v>
      </c>
      <c r="F1201" s="74">
        <f t="shared" ref="F1201:F1202" si="610">D1201-E1201</f>
        <v>6</v>
      </c>
      <c r="G1201" s="37">
        <v>5.0</v>
      </c>
      <c r="H1201" s="74">
        <f t="shared" si="609"/>
        <v>0.498</v>
      </c>
    </row>
    <row r="1202">
      <c r="A1202" s="76" t="s">
        <v>862</v>
      </c>
      <c r="B1202" s="1"/>
      <c r="C1202" s="1"/>
      <c r="D1202" s="74">
        <v>8.49</v>
      </c>
      <c r="E1202" s="74">
        <v>2.49</v>
      </c>
      <c r="F1202" s="74">
        <f t="shared" si="610"/>
        <v>6</v>
      </c>
      <c r="G1202" s="37">
        <v>1.0</v>
      </c>
      <c r="H1202" s="74">
        <f t="shared" si="609"/>
        <v>2.49</v>
      </c>
    </row>
    <row r="1203">
      <c r="A1203" s="222"/>
      <c r="B1203" s="522"/>
      <c r="C1203" s="522"/>
      <c r="D1203" s="523"/>
      <c r="E1203" s="523"/>
      <c r="F1203" s="523"/>
      <c r="G1203" s="222"/>
      <c r="H1203" s="224"/>
    </row>
    <row r="1204">
      <c r="A1204" s="70" t="s">
        <v>498</v>
      </c>
      <c r="B1204" s="70" t="s">
        <v>36</v>
      </c>
      <c r="C1204" s="71">
        <f>COUNTA(A1205)</f>
        <v>1</v>
      </c>
      <c r="D1204" s="72">
        <f t="shared" ref="D1204:G1204" si="611">SUM(D1205)</f>
        <v>12.99</v>
      </c>
      <c r="E1204" s="72">
        <f t="shared" si="611"/>
        <v>6.49</v>
      </c>
      <c r="F1204" s="72">
        <f t="shared" si="611"/>
        <v>6.5</v>
      </c>
      <c r="G1204" s="70">
        <f t="shared" si="611"/>
        <v>6</v>
      </c>
      <c r="H1204" s="72">
        <f t="shared" ref="H1204:H1205" si="612">E1204/G1204</f>
        <v>1.081666667</v>
      </c>
    </row>
    <row r="1205">
      <c r="A1205" s="37" t="s">
        <v>1607</v>
      </c>
      <c r="B1205" s="1"/>
      <c r="C1205" s="1"/>
      <c r="D1205" s="74">
        <v>12.99</v>
      </c>
      <c r="E1205" s="74">
        <v>6.49</v>
      </c>
      <c r="F1205" s="74">
        <f>D1205-E1205</f>
        <v>6.5</v>
      </c>
      <c r="G1205" s="37">
        <v>6.0</v>
      </c>
      <c r="H1205" s="74">
        <f t="shared" si="612"/>
        <v>1.081666667</v>
      </c>
    </row>
    <row r="1206">
      <c r="A1206" s="222"/>
      <c r="B1206" s="522"/>
      <c r="C1206" s="522"/>
      <c r="D1206" s="523"/>
      <c r="E1206" s="523"/>
      <c r="F1206" s="523"/>
      <c r="G1206" s="222"/>
      <c r="H1206" s="224"/>
    </row>
    <row r="1207">
      <c r="A1207" s="119" t="s">
        <v>92</v>
      </c>
      <c r="B1207" s="121" t="s">
        <v>76</v>
      </c>
      <c r="C1207" s="518">
        <f>COUNTA(A1208)</f>
        <v>1</v>
      </c>
      <c r="D1207" s="121">
        <f t="shared" ref="D1207:G1207" si="613">SUM(D1208)</f>
        <v>13.99</v>
      </c>
      <c r="E1207" s="121">
        <f t="shared" si="613"/>
        <v>6.99</v>
      </c>
      <c r="F1207" s="121">
        <f t="shared" si="613"/>
        <v>7</v>
      </c>
      <c r="G1207" s="119">
        <f t="shared" si="613"/>
        <v>6</v>
      </c>
      <c r="H1207" s="121">
        <f t="shared" ref="H1207:H1208" si="614">E1207/G1207</f>
        <v>1.165</v>
      </c>
    </row>
    <row r="1208">
      <c r="A1208" s="124" t="s">
        <v>651</v>
      </c>
      <c r="B1208" s="520"/>
      <c r="C1208" s="520"/>
      <c r="D1208" s="126">
        <v>13.99</v>
      </c>
      <c r="E1208" s="126">
        <v>6.99</v>
      </c>
      <c r="F1208" s="126">
        <f>D1208-E1208</f>
        <v>7</v>
      </c>
      <c r="G1208" s="124">
        <v>6.0</v>
      </c>
      <c r="H1208" s="126">
        <f t="shared" si="614"/>
        <v>1.165</v>
      </c>
    </row>
    <row r="1209">
      <c r="A1209" s="222"/>
      <c r="B1209" s="522"/>
      <c r="C1209" s="522"/>
      <c r="D1209" s="523"/>
      <c r="E1209" s="523"/>
      <c r="F1209" s="523"/>
      <c r="G1209" s="222"/>
      <c r="H1209" s="224"/>
    </row>
    <row r="1210">
      <c r="A1210" s="108" t="s">
        <v>277</v>
      </c>
      <c r="B1210" s="108" t="s">
        <v>271</v>
      </c>
      <c r="C1210" s="107">
        <f>COUNTA(A1211)</f>
        <v>1</v>
      </c>
      <c r="D1210" s="196">
        <f t="shared" ref="D1210:G1210" si="615">SUM(D1211)</f>
        <v>19.99</v>
      </c>
      <c r="E1210" s="196">
        <f t="shared" si="615"/>
        <v>7.49</v>
      </c>
      <c r="F1210" s="196">
        <f t="shared" si="615"/>
        <v>12.5</v>
      </c>
      <c r="G1210" s="108">
        <f t="shared" si="615"/>
        <v>6</v>
      </c>
      <c r="H1210" s="196">
        <f t="shared" ref="H1210:H1211" si="616">E1210/G1210</f>
        <v>1.248333333</v>
      </c>
    </row>
    <row r="1211">
      <c r="A1211" s="191" t="s">
        <v>999</v>
      </c>
      <c r="B1211" s="1"/>
      <c r="C1211" s="1"/>
      <c r="D1211" s="193">
        <v>19.99</v>
      </c>
      <c r="E1211" s="193">
        <v>7.49</v>
      </c>
      <c r="F1211" s="193">
        <f>D1211-E1211</f>
        <v>12.5</v>
      </c>
      <c r="G1211" s="191">
        <v>6.0</v>
      </c>
      <c r="H1211" s="193">
        <f t="shared" si="616"/>
        <v>1.248333333</v>
      </c>
    </row>
    <row r="1213">
      <c r="A1213" s="70" t="s">
        <v>607</v>
      </c>
      <c r="B1213" s="70" t="s">
        <v>36</v>
      </c>
      <c r="C1213" s="71">
        <f>COUNTA(A1214:A1215)</f>
        <v>2</v>
      </c>
      <c r="D1213" s="72">
        <f t="shared" ref="D1213:G1213" si="617">SUM(D1214:D1215)</f>
        <v>25.98</v>
      </c>
      <c r="E1213" s="72">
        <f t="shared" si="617"/>
        <v>7.58</v>
      </c>
      <c r="F1213" s="72">
        <f t="shared" si="617"/>
        <v>18.4</v>
      </c>
      <c r="G1213" s="70">
        <f t="shared" si="617"/>
        <v>6</v>
      </c>
      <c r="H1213" s="72">
        <f t="shared" ref="H1213:H1214" si="618">E1213/G1213</f>
        <v>1.263333333</v>
      </c>
    </row>
    <row r="1214">
      <c r="A1214" s="37" t="s">
        <v>1554</v>
      </c>
      <c r="B1214" s="1"/>
      <c r="C1214" s="1"/>
      <c r="D1214" s="74">
        <v>15.99</v>
      </c>
      <c r="E1214" s="74">
        <v>5.59</v>
      </c>
      <c r="F1214" s="74">
        <f>D1214-E1214</f>
        <v>10.4</v>
      </c>
      <c r="G1214" s="37">
        <v>5.0</v>
      </c>
      <c r="H1214" s="74">
        <f t="shared" si="618"/>
        <v>1.118</v>
      </c>
    </row>
    <row r="1215">
      <c r="A1215" s="37" t="s">
        <v>1745</v>
      </c>
      <c r="B1215" s="1"/>
      <c r="C1215" s="1"/>
      <c r="D1215" s="499">
        <v>9.99</v>
      </c>
      <c r="E1215" s="499">
        <v>1.99</v>
      </c>
      <c r="F1215" s="499">
        <v>8.0</v>
      </c>
      <c r="G1215" s="37">
        <v>1.0</v>
      </c>
      <c r="H1215" s="499">
        <v>1.99</v>
      </c>
    </row>
    <row r="1216">
      <c r="A1216" s="37"/>
      <c r="B1216" s="1"/>
      <c r="C1216" s="1"/>
      <c r="D1216" s="499"/>
      <c r="E1216" s="499"/>
      <c r="F1216" s="74"/>
      <c r="G1216" s="37"/>
      <c r="H1216" s="74"/>
    </row>
    <row r="1217">
      <c r="A1217" s="70" t="s">
        <v>227</v>
      </c>
      <c r="B1217" s="70" t="s">
        <v>41</v>
      </c>
      <c r="C1217" s="70">
        <f>COUNTA(A1218:A1223)</f>
        <v>6</v>
      </c>
      <c r="D1217" s="208">
        <f t="shared" ref="D1217:G1217" si="619">SUM(D1218:D1223)</f>
        <v>64.94</v>
      </c>
      <c r="E1217" s="208">
        <f t="shared" si="619"/>
        <v>13.44</v>
      </c>
      <c r="F1217" s="208">
        <f t="shared" si="619"/>
        <v>51.5</v>
      </c>
      <c r="G1217" s="71">
        <f t="shared" si="619"/>
        <v>6</v>
      </c>
      <c r="H1217" s="208">
        <f t="shared" ref="H1217:H1223" si="620">E1217/G1217</f>
        <v>2.24</v>
      </c>
    </row>
    <row r="1218">
      <c r="A1218" s="82" t="s">
        <v>791</v>
      </c>
      <c r="B1218" s="80"/>
      <c r="C1218" s="80"/>
      <c r="D1218" s="81">
        <v>5.99</v>
      </c>
      <c r="E1218" s="81">
        <v>1.99</v>
      </c>
      <c r="F1218" s="81">
        <f t="shared" ref="F1218:F1223" si="621">D1218-E1218</f>
        <v>4</v>
      </c>
      <c r="G1218" s="82">
        <v>1.0</v>
      </c>
      <c r="H1218" s="81">
        <f t="shared" si="620"/>
        <v>1.99</v>
      </c>
    </row>
    <row r="1219">
      <c r="A1219" s="82" t="s">
        <v>793</v>
      </c>
      <c r="B1219" s="80"/>
      <c r="C1219" s="80"/>
      <c r="D1219" s="81">
        <v>5.99</v>
      </c>
      <c r="E1219" s="81">
        <v>1.99</v>
      </c>
      <c r="F1219" s="81">
        <f t="shared" si="621"/>
        <v>4</v>
      </c>
      <c r="G1219" s="203">
        <v>1.0</v>
      </c>
      <c r="H1219" s="81">
        <f t="shared" si="620"/>
        <v>1.99</v>
      </c>
    </row>
    <row r="1220">
      <c r="A1220" s="82" t="s">
        <v>796</v>
      </c>
      <c r="B1220" s="80"/>
      <c r="C1220" s="80"/>
      <c r="D1220" s="81">
        <v>5.99</v>
      </c>
      <c r="E1220" s="81">
        <v>1.99</v>
      </c>
      <c r="F1220" s="81">
        <f t="shared" si="621"/>
        <v>4</v>
      </c>
      <c r="G1220" s="203">
        <v>1.0</v>
      </c>
      <c r="H1220" s="81">
        <f t="shared" si="620"/>
        <v>1.99</v>
      </c>
    </row>
    <row r="1221">
      <c r="A1221" s="203" t="s">
        <v>800</v>
      </c>
      <c r="B1221" s="80"/>
      <c r="C1221" s="80"/>
      <c r="D1221" s="81">
        <v>5.99</v>
      </c>
      <c r="E1221" s="81">
        <v>1.99</v>
      </c>
      <c r="F1221" s="81">
        <f t="shared" si="621"/>
        <v>4</v>
      </c>
      <c r="G1221" s="203">
        <v>1.0</v>
      </c>
      <c r="H1221" s="81">
        <f t="shared" si="620"/>
        <v>1.99</v>
      </c>
    </row>
    <row r="1222">
      <c r="A1222" s="203" t="s">
        <v>803</v>
      </c>
      <c r="B1222" s="80"/>
      <c r="C1222" s="80"/>
      <c r="D1222" s="81">
        <v>5.99</v>
      </c>
      <c r="E1222" s="81">
        <v>1.99</v>
      </c>
      <c r="F1222" s="81">
        <f t="shared" si="621"/>
        <v>4</v>
      </c>
      <c r="G1222" s="203">
        <v>1.0</v>
      </c>
      <c r="H1222" s="81">
        <f t="shared" si="620"/>
        <v>1.99</v>
      </c>
    </row>
    <row r="1223">
      <c r="A1223" s="203" t="s">
        <v>843</v>
      </c>
      <c r="B1223" s="80"/>
      <c r="C1223" s="80"/>
      <c r="D1223" s="81">
        <v>34.99</v>
      </c>
      <c r="E1223" s="81">
        <v>3.49</v>
      </c>
      <c r="F1223" s="81">
        <f t="shared" si="621"/>
        <v>31.5</v>
      </c>
      <c r="G1223" s="82">
        <v>1.0</v>
      </c>
      <c r="H1223" s="81">
        <f t="shared" si="620"/>
        <v>3.49</v>
      </c>
    </row>
    <row r="1224">
      <c r="A1224" s="1"/>
      <c r="B1224" s="1"/>
      <c r="C1224" s="1"/>
      <c r="D1224" s="1"/>
      <c r="E1224" s="1"/>
      <c r="F1224" s="1"/>
      <c r="G1224" s="1"/>
      <c r="H1224" s="1"/>
    </row>
    <row r="1225">
      <c r="A1225" s="70" t="s">
        <v>359</v>
      </c>
      <c r="B1225" s="70" t="s">
        <v>32</v>
      </c>
      <c r="C1225" s="71">
        <f>COUNTA(A1226)</f>
        <v>1</v>
      </c>
      <c r="D1225" s="72">
        <f t="shared" ref="D1225:G1225" si="622">SUM(D1226)</f>
        <v>25</v>
      </c>
      <c r="E1225" s="72">
        <f t="shared" si="622"/>
        <v>15</v>
      </c>
      <c r="F1225" s="72">
        <f t="shared" si="622"/>
        <v>10</v>
      </c>
      <c r="G1225" s="70">
        <f t="shared" si="622"/>
        <v>6</v>
      </c>
      <c r="H1225" s="72">
        <f t="shared" ref="H1225:H1226" si="623">E1225/G1225</f>
        <v>2.5</v>
      </c>
    </row>
    <row r="1226">
      <c r="A1226" s="76" t="s">
        <v>1173</v>
      </c>
      <c r="B1226" s="1"/>
      <c r="C1226" s="1"/>
      <c r="D1226" s="74">
        <v>25.0</v>
      </c>
      <c r="E1226" s="74">
        <v>15.0</v>
      </c>
      <c r="F1226" s="74">
        <f>D1226-E1226</f>
        <v>10</v>
      </c>
      <c r="G1226" s="37">
        <v>6.0</v>
      </c>
      <c r="H1226" s="74">
        <f t="shared" si="623"/>
        <v>2.5</v>
      </c>
    </row>
    <row r="1227">
      <c r="A1227" s="1"/>
      <c r="B1227" s="1"/>
      <c r="C1227" s="1"/>
      <c r="D1227" s="1"/>
      <c r="E1227" s="1"/>
      <c r="F1227" s="1"/>
      <c r="G1227" s="1"/>
      <c r="H1227" s="1"/>
    </row>
    <row r="1228">
      <c r="A1228" s="560" t="s">
        <v>640</v>
      </c>
      <c r="B1228" s="560" t="s">
        <v>639</v>
      </c>
      <c r="C1228" s="561">
        <f>COUNTA(A1229:A1231)</f>
        <v>3</v>
      </c>
      <c r="D1228" s="562">
        <f t="shared" ref="D1228:G1228" si="624">SUM(D1229:D1231)</f>
        <v>34.99</v>
      </c>
      <c r="E1228" s="562">
        <f t="shared" si="624"/>
        <v>17.49</v>
      </c>
      <c r="F1228" s="562">
        <f t="shared" si="624"/>
        <v>17.5</v>
      </c>
      <c r="G1228" s="560">
        <f t="shared" si="624"/>
        <v>6</v>
      </c>
      <c r="H1228" s="562">
        <f t="shared" ref="H1228:H1231" si="625">E1228/G1228</f>
        <v>2.915</v>
      </c>
    </row>
    <row r="1229">
      <c r="A1229" s="563" t="s">
        <v>1716</v>
      </c>
      <c r="B1229" s="162"/>
      <c r="C1229" s="162"/>
      <c r="D1229" s="564">
        <v>11.67</v>
      </c>
      <c r="E1229" s="564">
        <v>5.83</v>
      </c>
      <c r="F1229" s="564">
        <f t="shared" ref="F1229:F1231" si="626">D1229-E1229</f>
        <v>5.84</v>
      </c>
      <c r="G1229" s="563">
        <v>4.0</v>
      </c>
      <c r="H1229" s="564">
        <f t="shared" si="625"/>
        <v>1.4575</v>
      </c>
    </row>
    <row r="1230">
      <c r="A1230" s="563" t="s">
        <v>1715</v>
      </c>
      <c r="B1230" s="162"/>
      <c r="C1230" s="162"/>
      <c r="D1230" s="564">
        <v>11.66</v>
      </c>
      <c r="E1230" s="564">
        <v>5.83</v>
      </c>
      <c r="F1230" s="564">
        <f t="shared" si="626"/>
        <v>5.83</v>
      </c>
      <c r="G1230" s="162">
        <v>1.0</v>
      </c>
      <c r="H1230" s="564">
        <f t="shared" si="625"/>
        <v>5.83</v>
      </c>
    </row>
    <row r="1231">
      <c r="A1231" s="563" t="s">
        <v>1714</v>
      </c>
      <c r="B1231" s="162"/>
      <c r="C1231" s="162"/>
      <c r="D1231" s="564">
        <v>11.66</v>
      </c>
      <c r="E1231" s="564">
        <v>5.83</v>
      </c>
      <c r="F1231" s="564">
        <f t="shared" si="626"/>
        <v>5.83</v>
      </c>
      <c r="G1231" s="162">
        <v>1.0</v>
      </c>
      <c r="H1231" s="564">
        <f t="shared" si="625"/>
        <v>5.83</v>
      </c>
    </row>
    <row r="1232">
      <c r="A1232" s="500"/>
      <c r="B1232" s="501"/>
      <c r="C1232" s="500"/>
      <c r="D1232" s="500"/>
      <c r="E1232" s="500"/>
      <c r="F1232" s="500"/>
      <c r="G1232" s="500"/>
      <c r="H1232" s="500"/>
    </row>
    <row r="1233">
      <c r="A1233" s="70" t="s">
        <v>185</v>
      </c>
      <c r="B1233" s="70" t="s">
        <v>41</v>
      </c>
      <c r="C1233" s="71">
        <f>COUNTA(A1234:A1235)</f>
        <v>2</v>
      </c>
      <c r="D1233" s="72">
        <f t="shared" ref="D1233:G1233" si="627">SUM(D1234:D1235)</f>
        <v>43.97</v>
      </c>
      <c r="E1233" s="72">
        <f t="shared" si="627"/>
        <v>27.57</v>
      </c>
      <c r="F1233" s="72">
        <f t="shared" si="627"/>
        <v>16.4</v>
      </c>
      <c r="G1233" s="70">
        <f t="shared" si="627"/>
        <v>6</v>
      </c>
      <c r="H1233" s="72">
        <f t="shared" ref="H1233:H1235" si="628">E1233/G1233</f>
        <v>4.595</v>
      </c>
    </row>
    <row r="1234">
      <c r="A1234" s="37" t="s">
        <v>885</v>
      </c>
      <c r="B1234" s="1"/>
      <c r="C1234" s="1"/>
      <c r="D1234" s="74">
        <v>30.98</v>
      </c>
      <c r="E1234" s="74">
        <v>24.98</v>
      </c>
      <c r="F1234" s="74">
        <f t="shared" ref="F1234:F1235" si="629">D1234-E1234</f>
        <v>6</v>
      </c>
      <c r="G1234" s="37">
        <v>5.0</v>
      </c>
      <c r="H1234" s="74">
        <f t="shared" si="628"/>
        <v>4.996</v>
      </c>
    </row>
    <row r="1235">
      <c r="A1235" s="37" t="s">
        <v>891</v>
      </c>
      <c r="B1235" s="1"/>
      <c r="C1235" s="1"/>
      <c r="D1235" s="74">
        <v>12.99</v>
      </c>
      <c r="E1235" s="74">
        <v>2.59</v>
      </c>
      <c r="F1235" s="74">
        <f t="shared" si="629"/>
        <v>10.4</v>
      </c>
      <c r="G1235" s="37">
        <v>1.0</v>
      </c>
      <c r="H1235" s="74">
        <f t="shared" si="628"/>
        <v>2.59</v>
      </c>
    </row>
    <row r="1236">
      <c r="A1236" s="500"/>
      <c r="B1236" s="501"/>
      <c r="C1236" s="500"/>
      <c r="D1236" s="500"/>
      <c r="E1236" s="500"/>
      <c r="F1236" s="500"/>
      <c r="G1236" s="500"/>
      <c r="H1236" s="500"/>
    </row>
    <row r="1237">
      <c r="A1237" s="279" t="s">
        <v>448</v>
      </c>
      <c r="B1237" s="279" t="s">
        <v>447</v>
      </c>
      <c r="C1237" s="555">
        <f>COUNTA(A1238)</f>
        <v>1</v>
      </c>
      <c r="D1237" s="281">
        <f t="shared" ref="D1237:G1237" si="630">SUM(D1238)</f>
        <v>15.99</v>
      </c>
      <c r="E1237" s="281">
        <f t="shared" si="630"/>
        <v>0</v>
      </c>
      <c r="F1237" s="281">
        <f t="shared" si="630"/>
        <v>15.99</v>
      </c>
      <c r="G1237" s="279">
        <f t="shared" si="630"/>
        <v>5</v>
      </c>
      <c r="H1237" s="281">
        <f t="shared" ref="H1237:H1238" si="631">E1237/G1237</f>
        <v>0</v>
      </c>
    </row>
    <row r="1238">
      <c r="A1238" s="284" t="s">
        <v>1366</v>
      </c>
      <c r="B1238" s="556"/>
      <c r="C1238" s="556"/>
      <c r="D1238" s="286">
        <v>15.99</v>
      </c>
      <c r="E1238" s="286">
        <v>0.0</v>
      </c>
      <c r="F1238" s="286">
        <f>D1238-E1238</f>
        <v>15.99</v>
      </c>
      <c r="G1238" s="284">
        <v>5.0</v>
      </c>
      <c r="H1238" s="286">
        <f t="shared" si="631"/>
        <v>0</v>
      </c>
    </row>
    <row r="1239">
      <c r="A1239" s="222"/>
      <c r="B1239" s="522"/>
      <c r="C1239" s="522"/>
      <c r="D1239" s="523"/>
      <c r="E1239" s="523"/>
      <c r="F1239" s="523"/>
      <c r="G1239" s="222"/>
      <c r="H1239" s="224"/>
    </row>
    <row r="1240">
      <c r="A1240" s="240" t="s">
        <v>388</v>
      </c>
      <c r="B1240" s="240" t="s">
        <v>389</v>
      </c>
      <c r="C1240" s="553">
        <f>COUNTA(A1241)</f>
        <v>1</v>
      </c>
      <c r="D1240" s="242">
        <f t="shared" ref="D1240:G1240" si="632">SUM(D1241)</f>
        <v>2.49</v>
      </c>
      <c r="E1240" s="242">
        <f t="shared" si="632"/>
        <v>2.49</v>
      </c>
      <c r="F1240" s="242">
        <f t="shared" si="632"/>
        <v>0</v>
      </c>
      <c r="G1240" s="240">
        <f t="shared" si="632"/>
        <v>5</v>
      </c>
      <c r="H1240" s="242">
        <f t="shared" ref="H1240:H1241" si="633">E1240/G1240</f>
        <v>0.498</v>
      </c>
    </row>
    <row r="1241">
      <c r="A1241" s="515" t="s">
        <v>1300</v>
      </c>
      <c r="B1241" s="565"/>
      <c r="C1241" s="565"/>
      <c r="D1241" s="517">
        <v>2.49</v>
      </c>
      <c r="E1241" s="517">
        <v>2.49</v>
      </c>
      <c r="F1241" s="517">
        <f>D1241-E1241</f>
        <v>0</v>
      </c>
      <c r="G1241" s="515">
        <v>5.0</v>
      </c>
      <c r="H1241" s="517">
        <f t="shared" si="633"/>
        <v>0.498</v>
      </c>
    </row>
    <row r="1242">
      <c r="A1242" s="222"/>
      <c r="B1242" s="522"/>
      <c r="C1242" s="522"/>
      <c r="D1242" s="523"/>
      <c r="E1242" s="523"/>
      <c r="F1242" s="523"/>
      <c r="G1242" s="222"/>
      <c r="H1242" s="224"/>
    </row>
    <row r="1243">
      <c r="A1243" s="108" t="s">
        <v>270</v>
      </c>
      <c r="B1243" s="107" t="s">
        <v>271</v>
      </c>
      <c r="C1243" s="107">
        <f>COUNTA(A1244)</f>
        <v>1</v>
      </c>
      <c r="D1243" s="196">
        <f t="shared" ref="D1243:G1243" si="634">SUM(D1244)</f>
        <v>24.99</v>
      </c>
      <c r="E1243" s="196">
        <f t="shared" si="634"/>
        <v>3</v>
      </c>
      <c r="F1243" s="196">
        <f t="shared" si="634"/>
        <v>21.99</v>
      </c>
      <c r="G1243" s="108">
        <f t="shared" si="634"/>
        <v>5</v>
      </c>
      <c r="H1243" s="196">
        <f t="shared" ref="H1243:H1244" si="635">E1243/G1243</f>
        <v>0.6</v>
      </c>
    </row>
    <row r="1244">
      <c r="A1244" s="191" t="s">
        <v>985</v>
      </c>
      <c r="B1244" s="1"/>
      <c r="C1244" s="1"/>
      <c r="D1244" s="193">
        <v>24.99</v>
      </c>
      <c r="E1244" s="193">
        <v>3.0</v>
      </c>
      <c r="F1244" s="193">
        <f>D1244-E1244</f>
        <v>21.99</v>
      </c>
      <c r="G1244" s="191">
        <v>5.0</v>
      </c>
      <c r="H1244" s="193">
        <f t="shared" si="635"/>
        <v>0.6</v>
      </c>
    </row>
    <row r="1245">
      <c r="A1245" s="222"/>
      <c r="B1245" s="522"/>
      <c r="C1245" s="522"/>
      <c r="D1245" s="523"/>
      <c r="E1245" s="523"/>
      <c r="F1245" s="523"/>
      <c r="G1245" s="222"/>
      <c r="H1245" s="224"/>
    </row>
    <row r="1246">
      <c r="A1246" s="70" t="s">
        <v>115</v>
      </c>
      <c r="B1246" s="71" t="s">
        <v>28</v>
      </c>
      <c r="C1246" s="71">
        <f>COUNTA(A1247)</f>
        <v>1</v>
      </c>
      <c r="D1246" s="72">
        <f t="shared" ref="D1246:G1246" si="636">SUM(D1247)</f>
        <v>14.99</v>
      </c>
      <c r="E1246" s="72">
        <f t="shared" si="636"/>
        <v>3.5</v>
      </c>
      <c r="F1246" s="72">
        <f t="shared" si="636"/>
        <v>11.49</v>
      </c>
      <c r="G1246" s="70">
        <f t="shared" si="636"/>
        <v>5</v>
      </c>
      <c r="H1246" s="72">
        <f t="shared" ref="H1246:H1247" si="637">E1246/G1246</f>
        <v>0.7</v>
      </c>
    </row>
    <row r="1247">
      <c r="A1247" s="37" t="s">
        <v>691</v>
      </c>
      <c r="B1247" s="1"/>
      <c r="C1247" s="1"/>
      <c r="D1247" s="74">
        <v>14.99</v>
      </c>
      <c r="E1247" s="74">
        <v>3.5</v>
      </c>
      <c r="F1247" s="74">
        <f>D1247-E1247</f>
        <v>11.49</v>
      </c>
      <c r="G1247" s="37">
        <v>5.0</v>
      </c>
      <c r="H1247" s="74">
        <f t="shared" si="637"/>
        <v>0.7</v>
      </c>
    </row>
    <row r="1248">
      <c r="A1248" s="222"/>
      <c r="B1248" s="522"/>
      <c r="C1248" s="522"/>
      <c r="D1248" s="523"/>
      <c r="E1248" s="523"/>
      <c r="F1248" s="523"/>
      <c r="G1248" s="222"/>
      <c r="H1248" s="224"/>
    </row>
    <row r="1249">
      <c r="A1249" s="70" t="s">
        <v>197</v>
      </c>
      <c r="B1249" s="70" t="s">
        <v>41</v>
      </c>
      <c r="C1249" s="71">
        <f>COUNTA(A1250)</f>
        <v>1</v>
      </c>
      <c r="D1249" s="72">
        <f t="shared" ref="D1249:G1249" si="638">SUM(D1250)</f>
        <v>3.59</v>
      </c>
      <c r="E1249" s="72">
        <f t="shared" si="638"/>
        <v>3.59</v>
      </c>
      <c r="F1249" s="72">
        <f t="shared" si="638"/>
        <v>0</v>
      </c>
      <c r="G1249" s="70">
        <f t="shared" si="638"/>
        <v>5</v>
      </c>
      <c r="H1249" s="72">
        <f t="shared" ref="H1249:H1250" si="639">E1249/G1249</f>
        <v>0.718</v>
      </c>
    </row>
    <row r="1250">
      <c r="A1250" s="37" t="s">
        <v>866</v>
      </c>
      <c r="B1250" s="1"/>
      <c r="C1250" s="1"/>
      <c r="D1250" s="74">
        <v>3.59</v>
      </c>
      <c r="E1250" s="74">
        <v>3.59</v>
      </c>
      <c r="F1250" s="74">
        <f>D1250-E1250</f>
        <v>0</v>
      </c>
      <c r="G1250" s="37">
        <v>5.0</v>
      </c>
      <c r="H1250" s="74">
        <f t="shared" si="639"/>
        <v>0.718</v>
      </c>
    </row>
    <row r="1251">
      <c r="A1251" s="222"/>
      <c r="B1251" s="522"/>
      <c r="C1251" s="522"/>
      <c r="D1251" s="523"/>
      <c r="E1251" s="523"/>
      <c r="F1251" s="523"/>
      <c r="G1251" s="222"/>
      <c r="H1251" s="224"/>
    </row>
    <row r="1252">
      <c r="A1252" s="70" t="s">
        <v>217</v>
      </c>
      <c r="B1252" s="70" t="s">
        <v>41</v>
      </c>
      <c r="C1252" s="71">
        <f>COUNTA(A1253)</f>
        <v>1</v>
      </c>
      <c r="D1252" s="72">
        <f t="shared" ref="D1252:G1252" si="640">SUM(D1253)</f>
        <v>14.99</v>
      </c>
      <c r="E1252" s="72">
        <f t="shared" si="640"/>
        <v>3.99</v>
      </c>
      <c r="F1252" s="72">
        <f t="shared" si="640"/>
        <v>11</v>
      </c>
      <c r="G1252" s="70">
        <f t="shared" si="640"/>
        <v>5</v>
      </c>
      <c r="H1252" s="72">
        <f t="shared" ref="H1252:H1253" si="641">E1252/G1252</f>
        <v>0.798</v>
      </c>
    </row>
    <row r="1253">
      <c r="A1253" s="76" t="s">
        <v>860</v>
      </c>
      <c r="B1253" s="1"/>
      <c r="C1253" s="1"/>
      <c r="D1253" s="74">
        <v>14.99</v>
      </c>
      <c r="E1253" s="74">
        <v>3.99</v>
      </c>
      <c r="F1253" s="74">
        <f>D1253-E1253</f>
        <v>11</v>
      </c>
      <c r="G1253" s="37">
        <v>5.0</v>
      </c>
      <c r="H1253" s="74">
        <f t="shared" si="641"/>
        <v>0.798</v>
      </c>
    </row>
    <row r="1254">
      <c r="A1254" s="222"/>
      <c r="B1254" s="522"/>
      <c r="C1254" s="522"/>
      <c r="D1254" s="523"/>
      <c r="E1254" s="523"/>
      <c r="F1254" s="523"/>
      <c r="G1254" s="222"/>
      <c r="H1254" s="224"/>
    </row>
    <row r="1255">
      <c r="A1255" s="70" t="s">
        <v>141</v>
      </c>
      <c r="B1255" s="70" t="s">
        <v>28</v>
      </c>
      <c r="C1255" s="71">
        <f>COUNTA(A1256)</f>
        <v>1</v>
      </c>
      <c r="D1255" s="72">
        <f t="shared" ref="D1255:G1255" si="642">SUM(D1256)</f>
        <v>14.99</v>
      </c>
      <c r="E1255" s="72">
        <f t="shared" si="642"/>
        <v>3.99</v>
      </c>
      <c r="F1255" s="72">
        <f t="shared" si="642"/>
        <v>11</v>
      </c>
      <c r="G1255" s="70">
        <f t="shared" si="642"/>
        <v>5</v>
      </c>
      <c r="H1255" s="72">
        <f t="shared" ref="H1255:H1256" si="643">E1255/G1255</f>
        <v>0.798</v>
      </c>
    </row>
    <row r="1256">
      <c r="A1256" s="37" t="s">
        <v>702</v>
      </c>
      <c r="B1256" s="1"/>
      <c r="C1256" s="1"/>
      <c r="D1256" s="74">
        <v>14.99</v>
      </c>
      <c r="E1256" s="74">
        <v>3.99</v>
      </c>
      <c r="F1256" s="74">
        <f>D1256-E1256</f>
        <v>11</v>
      </c>
      <c r="G1256" s="37">
        <v>5.0</v>
      </c>
      <c r="H1256" s="74">
        <f t="shared" si="643"/>
        <v>0.798</v>
      </c>
    </row>
    <row r="1257">
      <c r="A1257" s="222"/>
      <c r="B1257" s="522"/>
      <c r="C1257" s="522"/>
      <c r="D1257" s="523"/>
      <c r="E1257" s="523"/>
      <c r="F1257" s="523"/>
      <c r="G1257" s="222"/>
      <c r="H1257" s="224"/>
    </row>
    <row r="1258">
      <c r="A1258" s="70" t="s">
        <v>360</v>
      </c>
      <c r="B1258" s="70" t="s">
        <v>32</v>
      </c>
      <c r="C1258" s="71">
        <f>COUNTA(A1259)</f>
        <v>1</v>
      </c>
      <c r="D1258" s="72">
        <f t="shared" ref="D1258:G1258" si="644">SUM(D1259)</f>
        <v>14.99</v>
      </c>
      <c r="E1258" s="72">
        <f t="shared" si="644"/>
        <v>4</v>
      </c>
      <c r="F1258" s="72">
        <f t="shared" si="644"/>
        <v>10.99</v>
      </c>
      <c r="G1258" s="70">
        <f t="shared" si="644"/>
        <v>5</v>
      </c>
      <c r="H1258" s="72">
        <f t="shared" ref="H1258:H1259" si="645">E1258/G1258</f>
        <v>0.8</v>
      </c>
    </row>
    <row r="1259">
      <c r="A1259" s="37" t="s">
        <v>1123</v>
      </c>
      <c r="B1259" s="1"/>
      <c r="C1259" s="1"/>
      <c r="D1259" s="74">
        <v>14.99</v>
      </c>
      <c r="E1259" s="74">
        <v>4.0</v>
      </c>
      <c r="F1259" s="74">
        <f>D1259-E1259</f>
        <v>10.99</v>
      </c>
      <c r="G1259" s="37">
        <v>5.0</v>
      </c>
      <c r="H1259" s="74">
        <f t="shared" si="645"/>
        <v>0.8</v>
      </c>
    </row>
    <row r="1260">
      <c r="A1260" s="222"/>
      <c r="B1260" s="522"/>
      <c r="C1260" s="522"/>
      <c r="D1260" s="523"/>
      <c r="E1260" s="523"/>
      <c r="F1260" s="523"/>
      <c r="G1260" s="222"/>
      <c r="H1260" s="224"/>
    </row>
    <row r="1261">
      <c r="A1261" s="70" t="s">
        <v>519</v>
      </c>
      <c r="B1261" s="70" t="s">
        <v>36</v>
      </c>
      <c r="C1261" s="71">
        <f>COUNTA(A1262)</f>
        <v>1</v>
      </c>
      <c r="D1261" s="72">
        <f t="shared" ref="D1261:G1261" si="646">SUM(D1262)</f>
        <v>12.99</v>
      </c>
      <c r="E1261" s="72">
        <f t="shared" si="646"/>
        <v>3.99</v>
      </c>
      <c r="F1261" s="72">
        <f t="shared" si="646"/>
        <v>9</v>
      </c>
      <c r="G1261" s="70">
        <f t="shared" si="646"/>
        <v>5</v>
      </c>
      <c r="H1261" s="72">
        <f t="shared" ref="H1261:H1262" si="647">E1261/G1261</f>
        <v>0.798</v>
      </c>
    </row>
    <row r="1262">
      <c r="A1262" s="37" t="s">
        <v>1540</v>
      </c>
      <c r="B1262" s="1"/>
      <c r="C1262" s="1"/>
      <c r="D1262" s="74">
        <v>12.99</v>
      </c>
      <c r="E1262" s="74">
        <v>3.99</v>
      </c>
      <c r="F1262" s="74">
        <f>D1262-E1262</f>
        <v>9</v>
      </c>
      <c r="G1262" s="37">
        <v>5.0</v>
      </c>
      <c r="H1262" s="74">
        <f t="shared" si="647"/>
        <v>0.798</v>
      </c>
    </row>
    <row r="1263">
      <c r="A1263" s="222"/>
      <c r="B1263" s="522"/>
      <c r="C1263" s="522"/>
      <c r="D1263" s="523"/>
      <c r="E1263" s="523"/>
      <c r="F1263" s="523"/>
      <c r="G1263" s="222"/>
      <c r="H1263" s="224"/>
    </row>
    <row r="1264">
      <c r="A1264" s="70" t="s">
        <v>188</v>
      </c>
      <c r="B1264" s="71" t="s">
        <v>41</v>
      </c>
      <c r="C1264" s="71">
        <f>COUNTA(A1265)</f>
        <v>1</v>
      </c>
      <c r="D1264" s="72">
        <f t="shared" ref="D1264:G1264" si="648">SUM(D1265)</f>
        <v>5.99</v>
      </c>
      <c r="E1264" s="72">
        <f t="shared" si="648"/>
        <v>4.19</v>
      </c>
      <c r="F1264" s="72">
        <f t="shared" si="648"/>
        <v>1.8</v>
      </c>
      <c r="G1264" s="70">
        <f t="shared" si="648"/>
        <v>5</v>
      </c>
      <c r="H1264" s="72">
        <f t="shared" ref="H1264:H1265" si="649">E1264/G1264</f>
        <v>0.838</v>
      </c>
    </row>
    <row r="1265">
      <c r="A1265" s="37" t="s">
        <v>928</v>
      </c>
      <c r="B1265" s="1"/>
      <c r="C1265" s="1"/>
      <c r="D1265" s="74">
        <v>5.99</v>
      </c>
      <c r="E1265" s="74">
        <v>4.19</v>
      </c>
      <c r="F1265" s="74">
        <f>D1265-E1265</f>
        <v>1.8</v>
      </c>
      <c r="G1265" s="37">
        <v>5.0</v>
      </c>
      <c r="H1265" s="74">
        <f t="shared" si="649"/>
        <v>0.838</v>
      </c>
    </row>
    <row r="1266">
      <c r="A1266" s="222"/>
      <c r="B1266" s="522"/>
      <c r="C1266" s="522"/>
      <c r="D1266" s="523"/>
      <c r="E1266" s="523"/>
      <c r="F1266" s="523"/>
      <c r="G1266" s="222"/>
      <c r="H1266" s="224"/>
    </row>
    <row r="1267">
      <c r="A1267" s="70" t="s">
        <v>187</v>
      </c>
      <c r="B1267" s="71" t="s">
        <v>41</v>
      </c>
      <c r="C1267" s="71">
        <f>COUNTA(A1268)</f>
        <v>1</v>
      </c>
      <c r="D1267" s="72">
        <f t="shared" ref="D1267:G1267" si="650">SUM(D1268)</f>
        <v>4.99</v>
      </c>
      <c r="E1267" s="72">
        <f t="shared" si="650"/>
        <v>4.99</v>
      </c>
      <c r="F1267" s="72">
        <f t="shared" si="650"/>
        <v>0</v>
      </c>
      <c r="G1267" s="70">
        <f t="shared" si="650"/>
        <v>5</v>
      </c>
      <c r="H1267" s="72">
        <f t="shared" ref="H1267:H1268" si="651">E1267/G1267</f>
        <v>0.998</v>
      </c>
    </row>
    <row r="1268">
      <c r="A1268" s="37" t="s">
        <v>848</v>
      </c>
      <c r="B1268" s="1"/>
      <c r="C1268" s="1"/>
      <c r="D1268" s="74">
        <v>4.99</v>
      </c>
      <c r="E1268" s="74">
        <v>4.99</v>
      </c>
      <c r="F1268" s="74">
        <f>D1268-E1268</f>
        <v>0</v>
      </c>
      <c r="G1268" s="37">
        <v>5.0</v>
      </c>
      <c r="H1268" s="74">
        <f t="shared" si="651"/>
        <v>0.998</v>
      </c>
    </row>
    <row r="1269">
      <c r="A1269" s="222"/>
      <c r="B1269" s="522"/>
      <c r="C1269" s="522"/>
      <c r="D1269" s="523"/>
      <c r="E1269" s="523"/>
      <c r="F1269" s="523"/>
      <c r="G1269" s="222"/>
      <c r="H1269" s="224"/>
    </row>
    <row r="1270">
      <c r="A1270" s="27" t="s">
        <v>301</v>
      </c>
      <c r="B1270" s="27" t="s">
        <v>11</v>
      </c>
      <c r="C1270" s="28">
        <f>COUNTA(A1271)</f>
        <v>1</v>
      </c>
      <c r="D1270" s="255">
        <f t="shared" ref="D1270:G1270" si="652">SUM(D1271)</f>
        <v>4.99</v>
      </c>
      <c r="E1270" s="255">
        <f t="shared" si="652"/>
        <v>4.99</v>
      </c>
      <c r="F1270" s="255">
        <f t="shared" si="652"/>
        <v>0</v>
      </c>
      <c r="G1270" s="27">
        <f t="shared" si="652"/>
        <v>5</v>
      </c>
      <c r="H1270" s="255">
        <f t="shared" ref="H1270:H1271" si="653">E1270/G1270</f>
        <v>0.998</v>
      </c>
    </row>
    <row r="1271">
      <c r="A1271" s="62" t="s">
        <v>1015</v>
      </c>
      <c r="B1271" s="1"/>
      <c r="C1271" s="1"/>
      <c r="D1271" s="216">
        <v>4.99</v>
      </c>
      <c r="E1271" s="216">
        <v>4.99</v>
      </c>
      <c r="F1271" s="216">
        <f>D1271-E1271</f>
        <v>0</v>
      </c>
      <c r="G1271" s="62">
        <v>5.0</v>
      </c>
      <c r="H1271" s="216">
        <f t="shared" si="653"/>
        <v>0.998</v>
      </c>
    </row>
    <row r="1272">
      <c r="A1272" s="222"/>
      <c r="B1272" s="522"/>
      <c r="C1272" s="522"/>
      <c r="D1272" s="523"/>
      <c r="E1272" s="523"/>
      <c r="F1272" s="523"/>
      <c r="G1272" s="222"/>
      <c r="H1272" s="224"/>
    </row>
    <row r="1273">
      <c r="A1273" s="272" t="s">
        <v>436</v>
      </c>
      <c r="B1273" s="272" t="s">
        <v>435</v>
      </c>
      <c r="C1273" s="502">
        <f>COUNTA(A1274)</f>
        <v>1</v>
      </c>
      <c r="D1273" s="274">
        <f t="shared" ref="D1273:G1273" si="654">SUM(D1274)</f>
        <v>8.99</v>
      </c>
      <c r="E1273" s="274">
        <f t="shared" si="654"/>
        <v>5.49</v>
      </c>
      <c r="F1273" s="274">
        <f t="shared" si="654"/>
        <v>3.5</v>
      </c>
      <c r="G1273" s="272">
        <f t="shared" si="654"/>
        <v>5</v>
      </c>
      <c r="H1273" s="274">
        <f t="shared" ref="H1273:H1274" si="655">E1273/G1273</f>
        <v>1.098</v>
      </c>
    </row>
    <row r="1274">
      <c r="A1274" s="275" t="s">
        <v>1350</v>
      </c>
      <c r="B1274" s="1"/>
      <c r="C1274" s="1"/>
      <c r="D1274" s="278">
        <v>8.99</v>
      </c>
      <c r="E1274" s="278">
        <v>5.49</v>
      </c>
      <c r="F1274" s="278">
        <f>D1274-E1274</f>
        <v>3.5</v>
      </c>
      <c r="G1274" s="276">
        <v>5.0</v>
      </c>
      <c r="H1274" s="278">
        <f t="shared" si="655"/>
        <v>1.098</v>
      </c>
    </row>
    <row r="1275">
      <c r="A1275" s="222"/>
      <c r="B1275" s="522"/>
      <c r="C1275" s="522"/>
      <c r="D1275" s="523"/>
      <c r="E1275" s="523"/>
      <c r="F1275" s="523"/>
      <c r="G1275" s="222"/>
      <c r="H1275" s="224"/>
    </row>
    <row r="1276">
      <c r="A1276" s="108" t="s">
        <v>432</v>
      </c>
      <c r="B1276" s="108" t="s">
        <v>427</v>
      </c>
      <c r="C1276" s="107">
        <f>COUNTA(A1277)</f>
        <v>1</v>
      </c>
      <c r="D1276" s="196">
        <f t="shared" ref="D1276:G1276" si="656">SUM(D1277)</f>
        <v>7.99</v>
      </c>
      <c r="E1276" s="196">
        <f t="shared" si="656"/>
        <v>5.59</v>
      </c>
      <c r="F1276" s="196">
        <f t="shared" si="656"/>
        <v>2.4</v>
      </c>
      <c r="G1276" s="108">
        <f t="shared" si="656"/>
        <v>5</v>
      </c>
      <c r="H1276" s="196">
        <f t="shared" ref="H1276:H1277" si="657">E1276/G1276</f>
        <v>1.118</v>
      </c>
    </row>
    <row r="1277">
      <c r="A1277" s="191" t="s">
        <v>1340</v>
      </c>
      <c r="B1277" s="1"/>
      <c r="C1277" s="1"/>
      <c r="D1277" s="193">
        <v>7.99</v>
      </c>
      <c r="E1277" s="193">
        <v>5.59</v>
      </c>
      <c r="F1277" s="193">
        <f>D1277-E1277</f>
        <v>2.4</v>
      </c>
      <c r="G1277" s="191">
        <v>5.0</v>
      </c>
      <c r="H1277" s="193">
        <f t="shared" si="657"/>
        <v>1.118</v>
      </c>
    </row>
    <row r="1278">
      <c r="A1278" s="222"/>
      <c r="B1278" s="522"/>
      <c r="C1278" s="522"/>
      <c r="D1278" s="523"/>
      <c r="E1278" s="523"/>
      <c r="F1278" s="523"/>
      <c r="G1278" s="222"/>
      <c r="H1278" s="224"/>
    </row>
    <row r="1279">
      <c r="A1279" s="70" t="s">
        <v>411</v>
      </c>
      <c r="B1279" s="70" t="s">
        <v>405</v>
      </c>
      <c r="C1279" s="71">
        <f>COUNTA(A1280)</f>
        <v>1</v>
      </c>
      <c r="D1279" s="72">
        <f t="shared" ref="D1279:G1279" si="658">SUM(D1280)</f>
        <v>9.99</v>
      </c>
      <c r="E1279" s="72">
        <f t="shared" si="658"/>
        <v>5.99</v>
      </c>
      <c r="F1279" s="72">
        <f t="shared" si="658"/>
        <v>4</v>
      </c>
      <c r="G1279" s="70">
        <f t="shared" si="658"/>
        <v>5</v>
      </c>
      <c r="H1279" s="72">
        <f t="shared" ref="H1279:H1280" si="659">E1279/G1279</f>
        <v>1.198</v>
      </c>
    </row>
    <row r="1280">
      <c r="A1280" s="37" t="s">
        <v>1318</v>
      </c>
      <c r="B1280" s="1"/>
      <c r="C1280" s="1"/>
      <c r="D1280" s="74">
        <v>9.99</v>
      </c>
      <c r="E1280" s="74">
        <v>5.99</v>
      </c>
      <c r="F1280" s="74">
        <f>D1280-E1280</f>
        <v>4</v>
      </c>
      <c r="G1280" s="37">
        <v>5.0</v>
      </c>
      <c r="H1280" s="74">
        <f t="shared" si="659"/>
        <v>1.198</v>
      </c>
    </row>
    <row r="1281">
      <c r="A1281" s="222"/>
      <c r="B1281" s="522"/>
      <c r="C1281" s="522"/>
      <c r="D1281" s="523"/>
      <c r="E1281" s="523"/>
      <c r="F1281" s="523"/>
      <c r="G1281" s="222"/>
      <c r="H1281" s="224"/>
    </row>
    <row r="1282">
      <c r="A1282" s="279" t="s">
        <v>452</v>
      </c>
      <c r="B1282" s="279" t="s">
        <v>447</v>
      </c>
      <c r="C1282" s="555">
        <f>COUNTA(A1283)</f>
        <v>1</v>
      </c>
      <c r="D1282" s="281">
        <f t="shared" ref="D1282:G1282" si="660">SUM(D1283)</f>
        <v>5.99</v>
      </c>
      <c r="E1282" s="281">
        <f t="shared" si="660"/>
        <v>5.99</v>
      </c>
      <c r="F1282" s="281">
        <f t="shared" si="660"/>
        <v>0</v>
      </c>
      <c r="G1282" s="279">
        <f t="shared" si="660"/>
        <v>5</v>
      </c>
      <c r="H1282" s="281">
        <f t="shared" ref="H1282:H1283" si="661">E1282/G1282</f>
        <v>1.198</v>
      </c>
    </row>
    <row r="1283">
      <c r="A1283" s="284" t="s">
        <v>1363</v>
      </c>
      <c r="B1283" s="556"/>
      <c r="C1283" s="556"/>
      <c r="D1283" s="286">
        <v>5.99</v>
      </c>
      <c r="E1283" s="286">
        <v>5.99</v>
      </c>
      <c r="F1283" s="286">
        <f>D1283-E1283</f>
        <v>0</v>
      </c>
      <c r="G1283" s="284">
        <v>5.0</v>
      </c>
      <c r="H1283" s="286">
        <f t="shared" si="661"/>
        <v>1.198</v>
      </c>
    </row>
    <row r="1284">
      <c r="A1284" s="222"/>
      <c r="B1284" s="522"/>
      <c r="C1284" s="522"/>
      <c r="D1284" s="523"/>
      <c r="E1284" s="523"/>
      <c r="F1284" s="523"/>
      <c r="G1284" s="222"/>
      <c r="H1284" s="224"/>
    </row>
    <row r="1285">
      <c r="A1285" s="70" t="s">
        <v>125</v>
      </c>
      <c r="B1285" s="70" t="s">
        <v>28</v>
      </c>
      <c r="C1285" s="71">
        <f>COUNTA(A1286)</f>
        <v>1</v>
      </c>
      <c r="D1285" s="72">
        <f t="shared" ref="D1285:G1285" si="662">SUM(D1286)</f>
        <v>6.19</v>
      </c>
      <c r="E1285" s="72">
        <f t="shared" si="662"/>
        <v>6.19</v>
      </c>
      <c r="F1285" s="72">
        <f t="shared" si="662"/>
        <v>0</v>
      </c>
      <c r="G1285" s="70">
        <f t="shared" si="662"/>
        <v>5</v>
      </c>
      <c r="H1285" s="72">
        <f t="shared" ref="H1285:H1286" si="663">E1285/G1285</f>
        <v>1.238</v>
      </c>
    </row>
    <row r="1286">
      <c r="A1286" s="37" t="s">
        <v>1718</v>
      </c>
      <c r="B1286" s="1"/>
      <c r="C1286" s="1"/>
      <c r="D1286" s="74">
        <v>6.19</v>
      </c>
      <c r="E1286" s="74">
        <v>6.19</v>
      </c>
      <c r="F1286" s="74">
        <f>D1286-E1286</f>
        <v>0</v>
      </c>
      <c r="G1286" s="37">
        <v>5.0</v>
      </c>
      <c r="H1286" s="74">
        <f t="shared" si="663"/>
        <v>1.238</v>
      </c>
    </row>
    <row r="1287">
      <c r="A1287" s="222"/>
      <c r="B1287" s="522"/>
      <c r="C1287" s="522"/>
      <c r="D1287" s="523"/>
      <c r="E1287" s="523"/>
      <c r="F1287" s="523"/>
      <c r="G1287" s="222"/>
      <c r="H1287" s="224"/>
    </row>
    <row r="1288">
      <c r="A1288" s="70" t="s">
        <v>554</v>
      </c>
      <c r="B1288" s="540" t="s">
        <v>36</v>
      </c>
      <c r="C1288" s="71">
        <f>COUNTA(A1289)</f>
        <v>1</v>
      </c>
      <c r="D1288" s="72">
        <f t="shared" ref="D1288:G1288" si="664">SUM(D1289)</f>
        <v>7.99</v>
      </c>
      <c r="E1288" s="72">
        <f t="shared" si="664"/>
        <v>7.99</v>
      </c>
      <c r="F1288" s="72">
        <f t="shared" si="664"/>
        <v>0</v>
      </c>
      <c r="G1288" s="70">
        <f t="shared" si="664"/>
        <v>5</v>
      </c>
      <c r="H1288" s="72">
        <f t="shared" ref="H1288:H1289" si="665">E1288/G1288</f>
        <v>1.598</v>
      </c>
    </row>
    <row r="1289">
      <c r="A1289" s="37" t="s">
        <v>1534</v>
      </c>
      <c r="B1289" s="1"/>
      <c r="C1289" s="1"/>
      <c r="D1289" s="74">
        <v>7.99</v>
      </c>
      <c r="E1289" s="74">
        <v>7.99</v>
      </c>
      <c r="F1289" s="74">
        <f>D1289-E1289</f>
        <v>0</v>
      </c>
      <c r="G1289" s="37">
        <v>5.0</v>
      </c>
      <c r="H1289" s="74">
        <f t="shared" si="665"/>
        <v>1.598</v>
      </c>
    </row>
    <row r="1290">
      <c r="A1290" s="222"/>
      <c r="B1290" s="522"/>
      <c r="C1290" s="522"/>
      <c r="D1290" s="523"/>
      <c r="E1290" s="523"/>
      <c r="F1290" s="523"/>
      <c r="G1290" s="222"/>
      <c r="H1290" s="224"/>
    </row>
    <row r="1291">
      <c r="A1291" s="70" t="s">
        <v>512</v>
      </c>
      <c r="B1291" s="70" t="s">
        <v>36</v>
      </c>
      <c r="C1291" s="71">
        <f>COUNTA(A1292)</f>
        <v>1</v>
      </c>
      <c r="D1291" s="72">
        <f t="shared" ref="D1291:G1291" si="666">SUM(D1292)</f>
        <v>14.99</v>
      </c>
      <c r="E1291" s="72">
        <f t="shared" si="666"/>
        <v>8.24</v>
      </c>
      <c r="F1291" s="72">
        <f t="shared" si="666"/>
        <v>6.75</v>
      </c>
      <c r="G1291" s="70">
        <f t="shared" si="666"/>
        <v>5</v>
      </c>
      <c r="H1291" s="72">
        <f t="shared" ref="H1291:H1292" si="667">E1291/G1291</f>
        <v>1.648</v>
      </c>
    </row>
    <row r="1292">
      <c r="A1292" s="37" t="s">
        <v>1639</v>
      </c>
      <c r="B1292" s="1"/>
      <c r="C1292" s="1"/>
      <c r="D1292" s="74">
        <v>14.99</v>
      </c>
      <c r="E1292" s="74">
        <v>8.24</v>
      </c>
      <c r="F1292" s="74">
        <f>D1292-E1292</f>
        <v>6.75</v>
      </c>
      <c r="G1292" s="37">
        <v>5.0</v>
      </c>
      <c r="H1292" s="74">
        <f t="shared" si="667"/>
        <v>1.648</v>
      </c>
    </row>
    <row r="1293">
      <c r="A1293" s="222"/>
      <c r="B1293" s="522"/>
      <c r="C1293" s="522"/>
      <c r="D1293" s="523"/>
      <c r="E1293" s="523"/>
      <c r="F1293" s="523"/>
      <c r="G1293" s="222"/>
      <c r="H1293" s="224"/>
    </row>
    <row r="1294">
      <c r="A1294" s="108" t="s">
        <v>161</v>
      </c>
      <c r="B1294" s="108" t="s">
        <v>162</v>
      </c>
      <c r="C1294" s="107">
        <f>COUNTA(A1295:A1298)</f>
        <v>4</v>
      </c>
      <c r="D1294" s="201">
        <f t="shared" ref="D1294:G1294" si="668">SUM(D1295:D1298)</f>
        <v>59.98</v>
      </c>
      <c r="E1294" s="201">
        <f t="shared" si="668"/>
        <v>8.98</v>
      </c>
      <c r="F1294" s="201">
        <f t="shared" si="668"/>
        <v>51</v>
      </c>
      <c r="G1294" s="107">
        <f t="shared" si="668"/>
        <v>5</v>
      </c>
      <c r="H1294" s="201">
        <f t="shared" ref="H1294:H1298" si="669">E1294/G1294</f>
        <v>1.796</v>
      </c>
    </row>
    <row r="1295">
      <c r="A1295" s="191" t="s">
        <v>769</v>
      </c>
      <c r="B1295" s="191"/>
      <c r="C1295" s="191"/>
      <c r="D1295" s="539">
        <v>9.99</v>
      </c>
      <c r="E1295" s="539">
        <v>1.49</v>
      </c>
      <c r="F1295" s="539">
        <f t="shared" ref="F1295:F1298" si="670">D1295-E1295</f>
        <v>8.5</v>
      </c>
      <c r="G1295" s="191">
        <v>1.0</v>
      </c>
      <c r="H1295" s="539">
        <f t="shared" si="669"/>
        <v>1.49</v>
      </c>
    </row>
    <row r="1296">
      <c r="A1296" s="191" t="s">
        <v>772</v>
      </c>
      <c r="B1296" s="191"/>
      <c r="C1296" s="191"/>
      <c r="D1296" s="539">
        <v>10.0</v>
      </c>
      <c r="E1296" s="539">
        <v>1.5</v>
      </c>
      <c r="F1296" s="539">
        <f t="shared" si="670"/>
        <v>8.5</v>
      </c>
      <c r="G1296" s="190">
        <v>2.0</v>
      </c>
      <c r="H1296" s="539">
        <f t="shared" si="669"/>
        <v>0.75</v>
      </c>
    </row>
    <row r="1297">
      <c r="A1297" s="191" t="s">
        <v>773</v>
      </c>
      <c r="B1297" s="191"/>
      <c r="C1297" s="191"/>
      <c r="D1297" s="539">
        <v>10.0</v>
      </c>
      <c r="E1297" s="539">
        <v>1.5</v>
      </c>
      <c r="F1297" s="539">
        <f t="shared" si="670"/>
        <v>8.5</v>
      </c>
      <c r="G1297" s="191">
        <v>1.0</v>
      </c>
      <c r="H1297" s="539">
        <f t="shared" si="669"/>
        <v>1.5</v>
      </c>
    </row>
    <row r="1298">
      <c r="A1298" s="190" t="s">
        <v>770</v>
      </c>
      <c r="B1298" s="191"/>
      <c r="C1298" s="191"/>
      <c r="D1298" s="199">
        <v>29.99</v>
      </c>
      <c r="E1298" s="199">
        <v>4.49</v>
      </c>
      <c r="F1298" s="539">
        <f t="shared" si="670"/>
        <v>25.5</v>
      </c>
      <c r="G1298" s="191">
        <v>1.0</v>
      </c>
      <c r="H1298" s="539">
        <f t="shared" si="669"/>
        <v>4.49</v>
      </c>
    </row>
    <row r="1299">
      <c r="A1299" s="222"/>
      <c r="B1299" s="522"/>
      <c r="C1299" s="522"/>
      <c r="D1299" s="523"/>
      <c r="E1299" s="523"/>
      <c r="F1299" s="523"/>
      <c r="G1299" s="222"/>
      <c r="H1299" s="224"/>
    </row>
    <row r="1300">
      <c r="A1300" s="119" t="s">
        <v>82</v>
      </c>
      <c r="B1300" s="119" t="s">
        <v>76</v>
      </c>
      <c r="C1300" s="518">
        <f>COUNTA(A1301)</f>
        <v>1</v>
      </c>
      <c r="D1300" s="121">
        <f t="shared" ref="D1300:G1300" si="671">SUM(D1301)</f>
        <v>17.99</v>
      </c>
      <c r="E1300" s="121">
        <f t="shared" si="671"/>
        <v>8.99</v>
      </c>
      <c r="F1300" s="121">
        <f t="shared" si="671"/>
        <v>9</v>
      </c>
      <c r="G1300" s="119">
        <f t="shared" si="671"/>
        <v>5</v>
      </c>
      <c r="H1300" s="121">
        <f t="shared" ref="H1300:H1301" si="672">E1300/G1300</f>
        <v>1.798</v>
      </c>
    </row>
    <row r="1301">
      <c r="A1301" s="123" t="s">
        <v>656</v>
      </c>
      <c r="B1301" s="519"/>
      <c r="C1301" s="519"/>
      <c r="D1301" s="126">
        <v>17.99</v>
      </c>
      <c r="E1301" s="126">
        <v>8.99</v>
      </c>
      <c r="F1301" s="126">
        <f>D1301-E1301</f>
        <v>9</v>
      </c>
      <c r="G1301" s="124">
        <v>5.0</v>
      </c>
      <c r="H1301" s="126">
        <f t="shared" si="672"/>
        <v>1.798</v>
      </c>
    </row>
    <row r="1302">
      <c r="A1302" s="222"/>
      <c r="B1302" s="522"/>
      <c r="C1302" s="522"/>
      <c r="D1302" s="523"/>
      <c r="E1302" s="523"/>
      <c r="F1302" s="523"/>
      <c r="G1302" s="222"/>
      <c r="H1302" s="224"/>
    </row>
    <row r="1303">
      <c r="A1303" s="70" t="s">
        <v>545</v>
      </c>
      <c r="B1303" s="70" t="s">
        <v>36</v>
      </c>
      <c r="C1303" s="71">
        <f>COUNTA(A1304:A1307)</f>
        <v>4</v>
      </c>
      <c r="D1303" s="208">
        <f t="shared" ref="D1303:G1303" si="673">SUM(D1304:D1307)</f>
        <v>49.96</v>
      </c>
      <c r="E1303" s="208">
        <f t="shared" si="673"/>
        <v>9.97</v>
      </c>
      <c r="F1303" s="208">
        <f t="shared" si="673"/>
        <v>39.99</v>
      </c>
      <c r="G1303" s="71">
        <f t="shared" si="673"/>
        <v>5</v>
      </c>
      <c r="H1303" s="208">
        <f t="shared" ref="H1303:H1307" si="674">E1303/G1303</f>
        <v>1.994</v>
      </c>
    </row>
    <row r="1304">
      <c r="A1304" s="76" t="s">
        <v>1688</v>
      </c>
      <c r="B1304" s="1"/>
      <c r="C1304" s="1"/>
      <c r="D1304" s="74">
        <v>29.99</v>
      </c>
      <c r="E1304" s="74">
        <v>0.0</v>
      </c>
      <c r="F1304" s="74">
        <f t="shared" ref="F1304:F1307" si="675">D1304-E1304</f>
        <v>29.99</v>
      </c>
      <c r="G1304" s="37">
        <v>2.0</v>
      </c>
      <c r="H1304" s="74">
        <f t="shared" si="674"/>
        <v>0</v>
      </c>
    </row>
    <row r="1305">
      <c r="A1305" s="37" t="s">
        <v>1420</v>
      </c>
      <c r="B1305" s="1"/>
      <c r="C1305" s="1"/>
      <c r="D1305" s="74">
        <v>4.99</v>
      </c>
      <c r="E1305" s="74">
        <v>2.49</v>
      </c>
      <c r="F1305" s="74">
        <f t="shared" si="675"/>
        <v>2.5</v>
      </c>
      <c r="G1305" s="37">
        <v>1.0</v>
      </c>
      <c r="H1305" s="74">
        <f t="shared" si="674"/>
        <v>2.49</v>
      </c>
    </row>
    <row r="1306">
      <c r="A1306" s="37" t="s">
        <v>1419</v>
      </c>
      <c r="B1306" s="1"/>
      <c r="C1306" s="1"/>
      <c r="D1306" s="74">
        <v>4.99</v>
      </c>
      <c r="E1306" s="74">
        <v>2.49</v>
      </c>
      <c r="F1306" s="74">
        <f t="shared" si="675"/>
        <v>2.5</v>
      </c>
      <c r="G1306" s="37">
        <v>1.0</v>
      </c>
      <c r="H1306" s="74">
        <f t="shared" si="674"/>
        <v>2.49</v>
      </c>
    </row>
    <row r="1307">
      <c r="A1307" s="37" t="s">
        <v>1659</v>
      </c>
      <c r="B1307" s="1"/>
      <c r="C1307" s="1"/>
      <c r="D1307" s="74">
        <v>9.99</v>
      </c>
      <c r="E1307" s="74">
        <v>4.99</v>
      </c>
      <c r="F1307" s="74">
        <f t="shared" si="675"/>
        <v>5</v>
      </c>
      <c r="G1307" s="37">
        <v>1.0</v>
      </c>
      <c r="H1307" s="74">
        <f t="shared" si="674"/>
        <v>4.99</v>
      </c>
    </row>
    <row r="1308">
      <c r="A1308" s="37"/>
      <c r="B1308" s="1"/>
      <c r="C1308" s="1"/>
      <c r="D1308" s="74"/>
      <c r="E1308" s="74"/>
      <c r="F1308" s="74"/>
      <c r="G1308" s="37"/>
      <c r="H1308" s="74"/>
    </row>
    <row r="1309">
      <c r="A1309" s="70" t="s">
        <v>376</v>
      </c>
      <c r="B1309" s="70" t="s">
        <v>32</v>
      </c>
      <c r="C1309" s="71">
        <f>COUNTA(A1310)</f>
        <v>1</v>
      </c>
      <c r="D1309" s="72">
        <f t="shared" ref="D1309:G1309" si="676">SUM(D1310)</f>
        <v>9.99</v>
      </c>
      <c r="E1309" s="72">
        <f t="shared" si="676"/>
        <v>9.99</v>
      </c>
      <c r="F1309" s="72">
        <f t="shared" si="676"/>
        <v>0</v>
      </c>
      <c r="G1309" s="70">
        <f t="shared" si="676"/>
        <v>5</v>
      </c>
      <c r="H1309" s="72">
        <f t="shared" ref="H1309:H1310" si="677">E1309/G1309</f>
        <v>1.998</v>
      </c>
    </row>
    <row r="1310">
      <c r="A1310" s="37" t="s">
        <v>1169</v>
      </c>
      <c r="B1310" s="1"/>
      <c r="C1310" s="1"/>
      <c r="D1310" s="74">
        <v>9.99</v>
      </c>
      <c r="E1310" s="74">
        <v>9.99</v>
      </c>
      <c r="F1310" s="74">
        <f>D1310-E1310</f>
        <v>0</v>
      </c>
      <c r="G1310" s="37">
        <v>5.0</v>
      </c>
      <c r="H1310" s="74">
        <f t="shared" si="677"/>
        <v>1.998</v>
      </c>
    </row>
    <row r="1311">
      <c r="A1311" s="222"/>
      <c r="B1311" s="522"/>
      <c r="C1311" s="522"/>
      <c r="D1311" s="523"/>
      <c r="E1311" s="523"/>
      <c r="F1311" s="523"/>
      <c r="G1311" s="222"/>
      <c r="H1311" s="224"/>
    </row>
    <row r="1312">
      <c r="A1312" s="70" t="s">
        <v>311</v>
      </c>
      <c r="B1312" s="71" t="s">
        <v>312</v>
      </c>
      <c r="C1312" s="71">
        <f>COUNTA(A1313)</f>
        <v>1</v>
      </c>
      <c r="D1312" s="72">
        <f t="shared" ref="D1312:G1312" si="678">SUM(D1313)</f>
        <v>9.99</v>
      </c>
      <c r="E1312" s="72">
        <f t="shared" si="678"/>
        <v>9.99</v>
      </c>
      <c r="F1312" s="72">
        <f t="shared" si="678"/>
        <v>0</v>
      </c>
      <c r="G1312" s="70">
        <f t="shared" si="678"/>
        <v>5</v>
      </c>
      <c r="H1312" s="72">
        <f t="shared" ref="H1312:H1313" si="679">E1312/G1312</f>
        <v>1.998</v>
      </c>
    </row>
    <row r="1313">
      <c r="A1313" s="37" t="s">
        <v>1032</v>
      </c>
      <c r="B1313" s="1"/>
      <c r="C1313" s="1"/>
      <c r="D1313" s="74">
        <v>9.99</v>
      </c>
      <c r="E1313" s="74">
        <v>9.99</v>
      </c>
      <c r="F1313" s="74">
        <f>D1313-E1313</f>
        <v>0</v>
      </c>
      <c r="G1313" s="76">
        <v>5.0</v>
      </c>
      <c r="H1313" s="74">
        <f t="shared" si="679"/>
        <v>1.998</v>
      </c>
    </row>
    <row r="1314">
      <c r="A1314" s="222"/>
      <c r="B1314" s="522"/>
      <c r="C1314" s="522"/>
      <c r="D1314" s="523"/>
      <c r="E1314" s="523"/>
      <c r="F1314" s="523"/>
      <c r="G1314" s="222"/>
      <c r="H1314" s="224"/>
    </row>
    <row r="1315">
      <c r="A1315" s="70" t="s">
        <v>536</v>
      </c>
      <c r="B1315" s="540" t="s">
        <v>36</v>
      </c>
      <c r="C1315" s="71">
        <f>COUNTA(A1316)</f>
        <v>1</v>
      </c>
      <c r="D1315" s="72">
        <f t="shared" ref="D1315:G1315" si="680">SUM(D1316)</f>
        <v>17.99</v>
      </c>
      <c r="E1315" s="72">
        <f t="shared" si="680"/>
        <v>14.39</v>
      </c>
      <c r="F1315" s="72">
        <f t="shared" si="680"/>
        <v>3.6</v>
      </c>
      <c r="G1315" s="70">
        <f t="shared" si="680"/>
        <v>5</v>
      </c>
      <c r="H1315" s="72">
        <f t="shared" ref="H1315:H1316" si="681">E1315/G1315</f>
        <v>2.878</v>
      </c>
    </row>
    <row r="1316">
      <c r="A1316" s="37" t="s">
        <v>1651</v>
      </c>
      <c r="B1316" s="1"/>
      <c r="C1316" s="1"/>
      <c r="D1316" s="74">
        <v>17.99</v>
      </c>
      <c r="E1316" s="74">
        <v>14.39</v>
      </c>
      <c r="F1316" s="74">
        <f>D1316-E1316</f>
        <v>3.6</v>
      </c>
      <c r="G1316" s="37">
        <v>5.0</v>
      </c>
      <c r="H1316" s="74">
        <f t="shared" si="681"/>
        <v>2.878</v>
      </c>
    </row>
    <row r="1317">
      <c r="A1317" s="37"/>
      <c r="B1317" s="1"/>
      <c r="C1317" s="1"/>
      <c r="D1317" s="74"/>
      <c r="E1317" s="74"/>
      <c r="F1317" s="74"/>
      <c r="G1317" s="37"/>
      <c r="H1317" s="74"/>
    </row>
    <row r="1318">
      <c r="A1318" s="70" t="s">
        <v>231</v>
      </c>
      <c r="B1318" s="70" t="s">
        <v>41</v>
      </c>
      <c r="C1318" s="71">
        <f>COUNTA(A1319:A1321)</f>
        <v>3</v>
      </c>
      <c r="D1318" s="208">
        <f t="shared" ref="D1318:G1318" si="682">SUM(D1319:D1321)</f>
        <v>34.98</v>
      </c>
      <c r="E1318" s="208">
        <f t="shared" si="682"/>
        <v>14.99</v>
      </c>
      <c r="F1318" s="208">
        <f t="shared" si="682"/>
        <v>19.99</v>
      </c>
      <c r="G1318" s="71">
        <f t="shared" si="682"/>
        <v>5</v>
      </c>
      <c r="H1318" s="208">
        <f t="shared" ref="H1318:H1321" si="683">E1318/G1318</f>
        <v>2.998</v>
      </c>
    </row>
    <row r="1319">
      <c r="A1319" s="37" t="s">
        <v>817</v>
      </c>
      <c r="B1319" s="1"/>
      <c r="C1319" s="1"/>
      <c r="D1319" s="74">
        <v>11.66</v>
      </c>
      <c r="E1319" s="74">
        <v>5.0</v>
      </c>
      <c r="F1319" s="74">
        <f t="shared" ref="F1319:F1321" si="684">D1319-E1319</f>
        <v>6.66</v>
      </c>
      <c r="G1319" s="76">
        <v>3.0</v>
      </c>
      <c r="H1319" s="74">
        <f t="shared" si="683"/>
        <v>1.666666667</v>
      </c>
    </row>
    <row r="1320">
      <c r="A1320" s="37" t="s">
        <v>815</v>
      </c>
      <c r="B1320" s="1"/>
      <c r="C1320" s="1"/>
      <c r="D1320" s="74">
        <v>11.66</v>
      </c>
      <c r="E1320" s="74">
        <v>4.99</v>
      </c>
      <c r="F1320" s="74">
        <f t="shared" si="684"/>
        <v>6.67</v>
      </c>
      <c r="G1320" s="37">
        <v>1.0</v>
      </c>
      <c r="H1320" s="74">
        <f t="shared" si="683"/>
        <v>4.99</v>
      </c>
    </row>
    <row r="1321">
      <c r="A1321" s="37" t="s">
        <v>819</v>
      </c>
      <c r="B1321" s="1"/>
      <c r="C1321" s="1"/>
      <c r="D1321" s="74">
        <v>11.66</v>
      </c>
      <c r="E1321" s="74">
        <v>5.0</v>
      </c>
      <c r="F1321" s="74">
        <f t="shared" si="684"/>
        <v>6.66</v>
      </c>
      <c r="G1321" s="37">
        <v>1.0</v>
      </c>
      <c r="H1321" s="74">
        <f t="shared" si="683"/>
        <v>5</v>
      </c>
    </row>
    <row r="1322">
      <c r="A1322" s="37"/>
      <c r="B1322" s="1"/>
      <c r="C1322" s="1"/>
      <c r="D1322" s="74"/>
      <c r="E1322" s="74"/>
      <c r="F1322" s="74"/>
      <c r="G1322" s="37"/>
      <c r="H1322" s="74"/>
    </row>
    <row r="1323">
      <c r="A1323" s="70" t="s">
        <v>248</v>
      </c>
      <c r="B1323" s="70" t="s">
        <v>41</v>
      </c>
      <c r="C1323" s="71">
        <f>COUNTA(A1324:A1327)</f>
        <v>4</v>
      </c>
      <c r="D1323" s="208">
        <f t="shared" ref="D1323:G1323" si="685">SUM(D1324:D1327)</f>
        <v>68.96</v>
      </c>
      <c r="E1323" s="208">
        <f t="shared" si="685"/>
        <v>21.46</v>
      </c>
      <c r="F1323" s="208">
        <f t="shared" si="685"/>
        <v>47.5</v>
      </c>
      <c r="G1323" s="71">
        <f t="shared" si="685"/>
        <v>5</v>
      </c>
      <c r="H1323" s="208">
        <f t="shared" ref="H1323:H1327" si="686">E1323/G1323</f>
        <v>4.292</v>
      </c>
    </row>
    <row r="1324">
      <c r="A1324" s="37" t="s">
        <v>949</v>
      </c>
      <c r="B1324" s="1"/>
      <c r="C1324" s="1"/>
      <c r="D1324" s="74">
        <v>19.99</v>
      </c>
      <c r="E1324" s="74">
        <v>7.99</v>
      </c>
      <c r="F1324" s="74">
        <f t="shared" ref="F1324:F1327" si="687">D1324-E1324</f>
        <v>12</v>
      </c>
      <c r="G1324" s="37">
        <v>2.0</v>
      </c>
      <c r="H1324" s="74">
        <f t="shared" si="686"/>
        <v>3.995</v>
      </c>
    </row>
    <row r="1325">
      <c r="A1325" s="37" t="s">
        <v>909</v>
      </c>
      <c r="B1325" s="1"/>
      <c r="C1325" s="1"/>
      <c r="D1325" s="74">
        <v>10.99</v>
      </c>
      <c r="E1325" s="74">
        <v>2.99</v>
      </c>
      <c r="F1325" s="74">
        <f t="shared" si="687"/>
        <v>8</v>
      </c>
      <c r="G1325" s="37">
        <v>1.0</v>
      </c>
      <c r="H1325" s="74">
        <f t="shared" si="686"/>
        <v>2.99</v>
      </c>
    </row>
    <row r="1326">
      <c r="A1326" s="37" t="s">
        <v>898</v>
      </c>
      <c r="B1326" s="1"/>
      <c r="C1326" s="1"/>
      <c r="D1326" s="74">
        <v>7.99</v>
      </c>
      <c r="E1326" s="74">
        <v>2.99</v>
      </c>
      <c r="F1326" s="74">
        <f t="shared" si="687"/>
        <v>5</v>
      </c>
      <c r="G1326" s="37">
        <v>1.0</v>
      </c>
      <c r="H1326" s="74">
        <f t="shared" si="686"/>
        <v>2.99</v>
      </c>
    </row>
    <row r="1327">
      <c r="A1327" s="37" t="s">
        <v>915</v>
      </c>
      <c r="B1327" s="1"/>
      <c r="C1327" s="1"/>
      <c r="D1327" s="74">
        <v>29.99</v>
      </c>
      <c r="E1327" s="74">
        <v>7.49</v>
      </c>
      <c r="F1327" s="74">
        <f t="shared" si="687"/>
        <v>22.5</v>
      </c>
      <c r="G1327" s="37">
        <v>1.0</v>
      </c>
      <c r="H1327" s="74">
        <f t="shared" si="686"/>
        <v>7.49</v>
      </c>
    </row>
    <row r="1328">
      <c r="A1328" s="37"/>
      <c r="B1328" s="1"/>
      <c r="C1328" s="1"/>
      <c r="D1328" s="74"/>
      <c r="E1328" s="74"/>
      <c r="F1328" s="74"/>
      <c r="G1328" s="37"/>
      <c r="H1328" s="74"/>
    </row>
    <row r="1329">
      <c r="A1329" s="70" t="s">
        <v>233</v>
      </c>
      <c r="B1329" s="70" t="s">
        <v>41</v>
      </c>
      <c r="C1329" s="71">
        <f>COUNTA(A1330:A1333)</f>
        <v>4</v>
      </c>
      <c r="D1329" s="208">
        <f t="shared" ref="D1329:G1329" si="688">SUM(D1330:D1333)</f>
        <v>97.96</v>
      </c>
      <c r="E1329" s="208">
        <f t="shared" si="688"/>
        <v>26.37</v>
      </c>
      <c r="F1329" s="208">
        <f t="shared" si="688"/>
        <v>71.59</v>
      </c>
      <c r="G1329" s="71">
        <f t="shared" si="688"/>
        <v>5</v>
      </c>
      <c r="H1329" s="208">
        <f t="shared" ref="H1329:H1333" si="689">E1329/G1329</f>
        <v>5.274</v>
      </c>
    </row>
    <row r="1330">
      <c r="A1330" s="37" t="s">
        <v>933</v>
      </c>
      <c r="B1330" s="1"/>
      <c r="C1330" s="1"/>
      <c r="D1330" s="74">
        <v>29.99</v>
      </c>
      <c r="E1330" s="74">
        <v>9.89</v>
      </c>
      <c r="F1330" s="74">
        <f t="shared" ref="F1330:F1333" si="690">D1330-E1330</f>
        <v>20.1</v>
      </c>
      <c r="G1330" s="76">
        <v>2.0</v>
      </c>
      <c r="H1330" s="74">
        <f t="shared" si="689"/>
        <v>4.945</v>
      </c>
    </row>
    <row r="1331">
      <c r="A1331" s="37" t="s">
        <v>937</v>
      </c>
      <c r="B1331" s="1"/>
      <c r="C1331" s="1"/>
      <c r="D1331" s="74">
        <v>29.99</v>
      </c>
      <c r="E1331" s="74">
        <v>0.0</v>
      </c>
      <c r="F1331" s="74">
        <f t="shared" si="690"/>
        <v>29.99</v>
      </c>
      <c r="G1331" s="37">
        <v>1.0</v>
      </c>
      <c r="H1331" s="74">
        <f t="shared" si="689"/>
        <v>0</v>
      </c>
    </row>
    <row r="1332">
      <c r="A1332" s="76" t="s">
        <v>879</v>
      </c>
      <c r="B1332" s="1"/>
      <c r="C1332" s="1"/>
      <c r="D1332" s="74">
        <v>12.99</v>
      </c>
      <c r="E1332" s="74">
        <v>6.49</v>
      </c>
      <c r="F1332" s="74">
        <f t="shared" si="690"/>
        <v>6.5</v>
      </c>
      <c r="G1332" s="37">
        <v>1.0</v>
      </c>
      <c r="H1332" s="74">
        <f t="shared" si="689"/>
        <v>6.49</v>
      </c>
    </row>
    <row r="1333">
      <c r="A1333" s="76" t="s">
        <v>868</v>
      </c>
      <c r="B1333" s="1"/>
      <c r="C1333" s="1"/>
      <c r="D1333" s="74">
        <v>24.99</v>
      </c>
      <c r="E1333" s="74">
        <v>9.99</v>
      </c>
      <c r="F1333" s="74">
        <f t="shared" si="690"/>
        <v>15</v>
      </c>
      <c r="G1333" s="37">
        <v>1.0</v>
      </c>
      <c r="H1333" s="74">
        <f t="shared" si="689"/>
        <v>9.99</v>
      </c>
    </row>
    <row r="1334">
      <c r="A1334" s="37"/>
      <c r="B1334" s="1"/>
      <c r="C1334" s="1"/>
      <c r="D1334" s="74"/>
      <c r="E1334" s="74"/>
      <c r="F1334" s="74"/>
      <c r="G1334" s="37"/>
      <c r="H1334" s="74"/>
    </row>
    <row r="1335">
      <c r="A1335" s="70" t="s">
        <v>134</v>
      </c>
      <c r="B1335" s="70" t="s">
        <v>28</v>
      </c>
      <c r="C1335" s="71">
        <f>COUNTA(A1336)</f>
        <v>1</v>
      </c>
      <c r="D1335" s="83">
        <f t="shared" ref="D1335:G1335" si="691">SUM(D1336)</f>
        <v>79.99</v>
      </c>
      <c r="E1335" s="83">
        <f t="shared" si="691"/>
        <v>27.99</v>
      </c>
      <c r="F1335" s="83">
        <f t="shared" si="691"/>
        <v>52</v>
      </c>
      <c r="G1335" s="70">
        <f t="shared" si="691"/>
        <v>5</v>
      </c>
      <c r="H1335" s="83">
        <f t="shared" ref="H1335:H1336" si="692">E1335/G1335</f>
        <v>5.598</v>
      </c>
    </row>
    <row r="1336">
      <c r="A1336" s="76" t="s">
        <v>762</v>
      </c>
      <c r="B1336" s="1"/>
      <c r="C1336" s="1"/>
      <c r="D1336" s="499">
        <v>79.99</v>
      </c>
      <c r="E1336" s="499">
        <v>27.99</v>
      </c>
      <c r="F1336" s="499">
        <f>D1336-E1336</f>
        <v>52</v>
      </c>
      <c r="G1336" s="76">
        <v>5.0</v>
      </c>
      <c r="H1336" s="74">
        <f t="shared" si="692"/>
        <v>5.598</v>
      </c>
    </row>
    <row r="1337">
      <c r="A1337" s="37"/>
      <c r="B1337" s="1"/>
      <c r="C1337" s="1"/>
      <c r="D1337" s="74"/>
      <c r="E1337" s="74"/>
      <c r="F1337" s="74"/>
      <c r="G1337" s="37"/>
      <c r="H1337" s="74"/>
    </row>
    <row r="1338">
      <c r="A1338" s="70" t="s">
        <v>563</v>
      </c>
      <c r="B1338" s="70" t="s">
        <v>36</v>
      </c>
      <c r="C1338" s="71">
        <f>COUNTA(A1339:A1342)</f>
        <v>4</v>
      </c>
      <c r="D1338" s="208">
        <f t="shared" ref="D1338:G1338" si="693">SUM(D1339:D1342)</f>
        <v>119.96</v>
      </c>
      <c r="E1338" s="208">
        <f t="shared" si="693"/>
        <v>29.58</v>
      </c>
      <c r="F1338" s="208">
        <f t="shared" si="693"/>
        <v>90.38</v>
      </c>
      <c r="G1338" s="71">
        <f t="shared" si="693"/>
        <v>5</v>
      </c>
      <c r="H1338" s="208">
        <f t="shared" ref="H1338:H1342" si="694">E1338/G1338</f>
        <v>5.916</v>
      </c>
    </row>
    <row r="1339">
      <c r="A1339" s="37" t="s">
        <v>1528</v>
      </c>
      <c r="B1339" s="1"/>
      <c r="C1339" s="1"/>
      <c r="D1339" s="74">
        <v>59.99</v>
      </c>
      <c r="E1339" s="74">
        <v>9.59</v>
      </c>
      <c r="F1339" s="74">
        <f t="shared" ref="F1339:F1342" si="695">D1339-E1339</f>
        <v>50.4</v>
      </c>
      <c r="G1339" s="76">
        <v>2.0</v>
      </c>
      <c r="H1339" s="74">
        <f t="shared" si="694"/>
        <v>4.795</v>
      </c>
    </row>
    <row r="1340">
      <c r="A1340" s="37" t="s">
        <v>1592</v>
      </c>
      <c r="B1340" s="1"/>
      <c r="C1340" s="1"/>
      <c r="D1340" s="74">
        <v>19.99</v>
      </c>
      <c r="E1340" s="74">
        <v>0.0</v>
      </c>
      <c r="F1340" s="74">
        <f t="shared" si="695"/>
        <v>19.99</v>
      </c>
      <c r="G1340" s="37">
        <v>1.0</v>
      </c>
      <c r="H1340" s="74">
        <f t="shared" si="694"/>
        <v>0</v>
      </c>
    </row>
    <row r="1341">
      <c r="A1341" s="37" t="s">
        <v>1569</v>
      </c>
      <c r="B1341" s="1"/>
      <c r="C1341" s="1"/>
      <c r="D1341" s="74">
        <v>19.99</v>
      </c>
      <c r="E1341" s="74">
        <v>0.0</v>
      </c>
      <c r="F1341" s="74">
        <f t="shared" si="695"/>
        <v>19.99</v>
      </c>
      <c r="G1341" s="37">
        <v>1.0</v>
      </c>
      <c r="H1341" s="74">
        <f t="shared" si="694"/>
        <v>0</v>
      </c>
    </row>
    <row r="1342">
      <c r="A1342" s="76" t="s">
        <v>1496</v>
      </c>
      <c r="B1342" s="1"/>
      <c r="C1342" s="1"/>
      <c r="D1342" s="74">
        <v>19.99</v>
      </c>
      <c r="E1342" s="74">
        <v>19.99</v>
      </c>
      <c r="F1342" s="74">
        <f t="shared" si="695"/>
        <v>0</v>
      </c>
      <c r="G1342" s="37">
        <v>1.0</v>
      </c>
      <c r="H1342" s="74">
        <f t="shared" si="694"/>
        <v>19.99</v>
      </c>
    </row>
    <row r="1343">
      <c r="A1343" s="37"/>
      <c r="B1343" s="1"/>
      <c r="C1343" s="1"/>
      <c r="D1343" s="74"/>
      <c r="E1343" s="74"/>
      <c r="F1343" s="74"/>
      <c r="G1343" s="37"/>
      <c r="H1343" s="74"/>
    </row>
    <row r="1344">
      <c r="A1344" s="70" t="s">
        <v>229</v>
      </c>
      <c r="B1344" s="70" t="s">
        <v>41</v>
      </c>
      <c r="C1344" s="71">
        <f>COUNTA(A1345)</f>
        <v>1</v>
      </c>
      <c r="D1344" s="72">
        <f t="shared" ref="D1344:G1344" si="696">SUM(D1345)</f>
        <v>29.99</v>
      </c>
      <c r="E1344" s="72">
        <f t="shared" si="696"/>
        <v>29.99</v>
      </c>
      <c r="F1344" s="72">
        <f t="shared" si="696"/>
        <v>0</v>
      </c>
      <c r="G1344" s="70">
        <f t="shared" si="696"/>
        <v>5</v>
      </c>
      <c r="H1344" s="72">
        <f t="shared" ref="H1344:H1345" si="697">E1344/G1344</f>
        <v>5.998</v>
      </c>
    </row>
    <row r="1345">
      <c r="A1345" s="76" t="s">
        <v>830</v>
      </c>
      <c r="B1345" s="1"/>
      <c r="C1345" s="1"/>
      <c r="D1345" s="74">
        <v>29.99</v>
      </c>
      <c r="E1345" s="74">
        <v>29.99</v>
      </c>
      <c r="F1345" s="74">
        <f>D1345-E1345</f>
        <v>0</v>
      </c>
      <c r="G1345" s="37">
        <v>5.0</v>
      </c>
      <c r="H1345" s="74">
        <f t="shared" si="697"/>
        <v>5.998</v>
      </c>
    </row>
    <row r="1346">
      <c r="A1346" s="37"/>
      <c r="B1346" s="1"/>
      <c r="C1346" s="1"/>
      <c r="D1346" s="74"/>
      <c r="E1346" s="74"/>
      <c r="F1346" s="74"/>
      <c r="G1346" s="37"/>
      <c r="H1346" s="74"/>
    </row>
    <row r="1347">
      <c r="A1347" s="70" t="s">
        <v>375</v>
      </c>
      <c r="B1347" s="72" t="s">
        <v>32</v>
      </c>
      <c r="C1347" s="71">
        <f>COUNTA(A1348:A1350)</f>
        <v>3</v>
      </c>
      <c r="D1347" s="208">
        <f t="shared" ref="D1347:G1347" si="698">SUM(D1348:D1350)</f>
        <v>134.96</v>
      </c>
      <c r="E1347" s="208">
        <f t="shared" si="698"/>
        <v>48.97</v>
      </c>
      <c r="F1347" s="208">
        <f t="shared" si="698"/>
        <v>85.99</v>
      </c>
      <c r="G1347" s="71">
        <f t="shared" si="698"/>
        <v>5</v>
      </c>
      <c r="H1347" s="208">
        <f t="shared" ref="H1347:H1350" si="699">E1347/G1347</f>
        <v>9.794</v>
      </c>
    </row>
    <row r="1348">
      <c r="A1348" s="37" t="s">
        <v>1143</v>
      </c>
      <c r="B1348" s="1"/>
      <c r="C1348" s="1"/>
      <c r="D1348" s="74">
        <v>59.98</v>
      </c>
      <c r="E1348" s="74">
        <v>33.98</v>
      </c>
      <c r="F1348" s="74">
        <f t="shared" ref="F1348:F1350" si="700">D1348-E1348</f>
        <v>26</v>
      </c>
      <c r="G1348" s="37">
        <v>3.0</v>
      </c>
      <c r="H1348" s="74">
        <f t="shared" si="699"/>
        <v>11.32666667</v>
      </c>
    </row>
    <row r="1349">
      <c r="A1349" s="37" t="s">
        <v>1239</v>
      </c>
      <c r="B1349" s="1"/>
      <c r="C1349" s="1"/>
      <c r="D1349" s="74">
        <v>59.99</v>
      </c>
      <c r="E1349" s="74">
        <v>0.0</v>
      </c>
      <c r="F1349" s="74">
        <f t="shared" si="700"/>
        <v>59.99</v>
      </c>
      <c r="G1349" s="37">
        <v>1.0</v>
      </c>
      <c r="H1349" s="74">
        <f t="shared" si="699"/>
        <v>0</v>
      </c>
    </row>
    <row r="1350">
      <c r="A1350" s="76" t="s">
        <v>1110</v>
      </c>
      <c r="B1350" s="1"/>
      <c r="C1350" s="1"/>
      <c r="D1350" s="74">
        <v>14.99</v>
      </c>
      <c r="E1350" s="74">
        <v>14.99</v>
      </c>
      <c r="F1350" s="74">
        <f t="shared" si="700"/>
        <v>0</v>
      </c>
      <c r="G1350" s="37">
        <v>1.0</v>
      </c>
      <c r="H1350" s="74">
        <f t="shared" si="699"/>
        <v>14.99</v>
      </c>
    </row>
    <row r="1351">
      <c r="A1351" s="37"/>
      <c r="B1351" s="1"/>
      <c r="C1351" s="1"/>
      <c r="D1351" s="74"/>
      <c r="E1351" s="74"/>
      <c r="F1351" s="74"/>
      <c r="G1351" s="37"/>
      <c r="H1351" s="74"/>
    </row>
    <row r="1352">
      <c r="A1352" s="70" t="s">
        <v>572</v>
      </c>
      <c r="B1352" s="70" t="s">
        <v>36</v>
      </c>
      <c r="C1352" s="71">
        <f>COUNTA(A1353:A1354)</f>
        <v>2</v>
      </c>
      <c r="D1352" s="72">
        <f t="shared" ref="D1352:G1352" si="701">SUM(D1353:D1354)</f>
        <v>49.98</v>
      </c>
      <c r="E1352" s="72">
        <f t="shared" si="701"/>
        <v>49.98</v>
      </c>
      <c r="F1352" s="72">
        <f t="shared" si="701"/>
        <v>0</v>
      </c>
      <c r="G1352" s="70">
        <f t="shared" si="701"/>
        <v>5</v>
      </c>
      <c r="H1352" s="72">
        <f t="shared" ref="H1352:H1354" si="702">E1352/G1352</f>
        <v>9.996</v>
      </c>
    </row>
    <row r="1353">
      <c r="A1353" s="76" t="s">
        <v>1680</v>
      </c>
      <c r="B1353" s="1"/>
      <c r="C1353" s="1"/>
      <c r="D1353" s="74">
        <v>19.99</v>
      </c>
      <c r="E1353" s="74">
        <v>19.99</v>
      </c>
      <c r="F1353" s="74">
        <f t="shared" ref="F1353:F1354" si="703">D1353-E1353</f>
        <v>0</v>
      </c>
      <c r="G1353" s="37">
        <v>4.0</v>
      </c>
      <c r="H1353" s="74">
        <f t="shared" si="702"/>
        <v>4.9975</v>
      </c>
    </row>
    <row r="1354">
      <c r="A1354" s="37" t="s">
        <v>1695</v>
      </c>
      <c r="B1354" s="1"/>
      <c r="C1354" s="1"/>
      <c r="D1354" s="74">
        <v>29.99</v>
      </c>
      <c r="E1354" s="74">
        <v>29.99</v>
      </c>
      <c r="F1354" s="74">
        <f t="shared" si="703"/>
        <v>0</v>
      </c>
      <c r="G1354" s="37">
        <v>1.0</v>
      </c>
      <c r="H1354" s="74">
        <f t="shared" si="702"/>
        <v>29.99</v>
      </c>
    </row>
    <row r="1355">
      <c r="A1355" s="37"/>
      <c r="B1355" s="1"/>
      <c r="C1355" s="1"/>
      <c r="D1355" s="74"/>
      <c r="E1355" s="74"/>
      <c r="F1355" s="74"/>
      <c r="G1355" s="37"/>
      <c r="H1355" s="74"/>
    </row>
    <row r="1356">
      <c r="A1356" s="70" t="s">
        <v>202</v>
      </c>
      <c r="B1356" s="70" t="s">
        <v>41</v>
      </c>
      <c r="C1356" s="71">
        <f>COUNTA(A1357:A1360)</f>
        <v>4</v>
      </c>
      <c r="D1356" s="208">
        <f t="shared" ref="D1356:G1356" si="704">SUM(D1357:D1360)</f>
        <v>234.95</v>
      </c>
      <c r="E1356" s="208">
        <f t="shared" si="704"/>
        <v>65.48</v>
      </c>
      <c r="F1356" s="208">
        <f t="shared" si="704"/>
        <v>169.47</v>
      </c>
      <c r="G1356" s="71">
        <f t="shared" si="704"/>
        <v>5</v>
      </c>
      <c r="H1356" s="208">
        <f t="shared" ref="H1356:H1360" si="705">E1356/G1356</f>
        <v>13.096</v>
      </c>
    </row>
    <row r="1357">
      <c r="A1357" s="37" t="s">
        <v>938</v>
      </c>
      <c r="B1357" s="1"/>
      <c r="C1357" s="1"/>
      <c r="D1357" s="74">
        <v>54.99</v>
      </c>
      <c r="E1357" s="74">
        <v>0.0</v>
      </c>
      <c r="F1357" s="74">
        <f t="shared" ref="F1357:F1360" si="706">D1357-E1357</f>
        <v>54.99</v>
      </c>
      <c r="G1357" s="76">
        <v>2.0</v>
      </c>
      <c r="H1357" s="74">
        <f t="shared" si="705"/>
        <v>0</v>
      </c>
    </row>
    <row r="1358">
      <c r="A1358" s="37" t="s">
        <v>931</v>
      </c>
      <c r="B1358" s="1"/>
      <c r="C1358" s="1"/>
      <c r="D1358" s="74">
        <v>59.99</v>
      </c>
      <c r="E1358" s="74">
        <v>0.0</v>
      </c>
      <c r="F1358" s="74">
        <f t="shared" si="706"/>
        <v>59.99</v>
      </c>
      <c r="G1358" s="37">
        <v>1.0</v>
      </c>
      <c r="H1358" s="74">
        <f t="shared" si="705"/>
        <v>0</v>
      </c>
    </row>
    <row r="1359">
      <c r="A1359" s="37" t="s">
        <v>923</v>
      </c>
      <c r="B1359" s="1"/>
      <c r="C1359" s="1"/>
      <c r="D1359" s="74">
        <v>44.99</v>
      </c>
      <c r="E1359" s="74">
        <v>0.0</v>
      </c>
      <c r="F1359" s="74">
        <f t="shared" si="706"/>
        <v>44.99</v>
      </c>
      <c r="G1359" s="37">
        <v>1.0</v>
      </c>
      <c r="H1359" s="74">
        <f t="shared" si="705"/>
        <v>0</v>
      </c>
    </row>
    <row r="1360">
      <c r="A1360" s="37" t="s">
        <v>957</v>
      </c>
      <c r="B1360" s="1"/>
      <c r="C1360" s="1"/>
      <c r="D1360" s="499">
        <f>59.99+14.99</f>
        <v>74.98</v>
      </c>
      <c r="E1360" s="499">
        <f>59.99+5.49</f>
        <v>65.48</v>
      </c>
      <c r="F1360" s="499">
        <f t="shared" si="706"/>
        <v>9.5</v>
      </c>
      <c r="G1360" s="37">
        <v>1.0</v>
      </c>
      <c r="H1360" s="74">
        <f t="shared" si="705"/>
        <v>65.48</v>
      </c>
    </row>
    <row r="1361">
      <c r="A1361" s="500"/>
      <c r="B1361" s="501"/>
      <c r="C1361" s="500"/>
      <c r="D1361" s="500"/>
      <c r="E1361" s="500"/>
      <c r="F1361" s="500"/>
      <c r="G1361" s="500"/>
      <c r="H1361" s="500"/>
    </row>
    <row r="1362">
      <c r="A1362" s="183" t="s">
        <v>478</v>
      </c>
      <c r="B1362" s="526" t="s">
        <v>459</v>
      </c>
      <c r="C1362" s="526">
        <f>COUNTA(A1363)</f>
        <v>1</v>
      </c>
      <c r="D1362" s="185">
        <f t="shared" ref="D1362:G1362" si="707">SUM(D1363)</f>
        <v>9.99</v>
      </c>
      <c r="E1362" s="185">
        <f t="shared" si="707"/>
        <v>0</v>
      </c>
      <c r="F1362" s="185">
        <f t="shared" si="707"/>
        <v>9.99</v>
      </c>
      <c r="G1362" s="183">
        <f t="shared" si="707"/>
        <v>4</v>
      </c>
      <c r="H1362" s="185">
        <f t="shared" ref="H1362:H1363" si="708">E1362/G1362</f>
        <v>0</v>
      </c>
    </row>
    <row r="1363">
      <c r="A1363" s="187" t="s">
        <v>1397</v>
      </c>
      <c r="B1363" s="543"/>
      <c r="C1363" s="543"/>
      <c r="D1363" s="189">
        <v>9.99</v>
      </c>
      <c r="E1363" s="189">
        <v>0.0</v>
      </c>
      <c r="F1363" s="189">
        <f>D1363-E1363</f>
        <v>9.99</v>
      </c>
      <c r="G1363" s="186">
        <v>4.0</v>
      </c>
      <c r="H1363" s="189">
        <f t="shared" si="708"/>
        <v>0</v>
      </c>
    </row>
    <row r="1364">
      <c r="A1364" s="500"/>
      <c r="B1364" s="501"/>
      <c r="C1364" s="500"/>
      <c r="D1364" s="500"/>
      <c r="E1364" s="500"/>
      <c r="F1364" s="500"/>
      <c r="G1364" s="500"/>
      <c r="H1364" s="500"/>
    </row>
    <row r="1365">
      <c r="A1365" s="279" t="s">
        <v>446</v>
      </c>
      <c r="B1365" s="279" t="s">
        <v>447</v>
      </c>
      <c r="C1365" s="555">
        <f>COUNTA(A1366)</f>
        <v>1</v>
      </c>
      <c r="D1365" s="281">
        <f t="shared" ref="D1365:G1365" si="709">SUM(D1366)</f>
        <v>19.99</v>
      </c>
      <c r="E1365" s="281">
        <f t="shared" si="709"/>
        <v>3.99</v>
      </c>
      <c r="F1365" s="281">
        <f t="shared" si="709"/>
        <v>16</v>
      </c>
      <c r="G1365" s="279">
        <f t="shared" si="709"/>
        <v>4</v>
      </c>
      <c r="H1365" s="281">
        <f t="shared" ref="H1365:H1366" si="710">E1365/G1365</f>
        <v>0.9975</v>
      </c>
    </row>
    <row r="1366">
      <c r="A1366" s="284" t="s">
        <v>1361</v>
      </c>
      <c r="B1366" s="556"/>
      <c r="C1366" s="556"/>
      <c r="D1366" s="286">
        <v>19.99</v>
      </c>
      <c r="E1366" s="286">
        <v>3.99</v>
      </c>
      <c r="F1366" s="286">
        <f>D1366-E1366</f>
        <v>16</v>
      </c>
      <c r="G1366" s="284">
        <v>4.0</v>
      </c>
      <c r="H1366" s="286">
        <f t="shared" si="710"/>
        <v>0.9975</v>
      </c>
    </row>
    <row r="1367">
      <c r="A1367" s="222"/>
      <c r="B1367" s="522"/>
      <c r="C1367" s="522"/>
      <c r="D1367" s="523"/>
      <c r="E1367" s="523"/>
      <c r="F1367" s="523"/>
      <c r="G1367" s="222"/>
      <c r="H1367" s="224"/>
    </row>
    <row r="1368">
      <c r="A1368" s="108" t="s">
        <v>264</v>
      </c>
      <c r="B1368" s="108" t="s">
        <v>261</v>
      </c>
      <c r="C1368" s="107">
        <f>COUNTA(A1369)</f>
        <v>1</v>
      </c>
      <c r="D1368" s="196">
        <f t="shared" ref="D1368:G1368" si="711">SUM(D1369)</f>
        <v>14.99</v>
      </c>
      <c r="E1368" s="196">
        <f t="shared" si="711"/>
        <v>3.99</v>
      </c>
      <c r="F1368" s="196">
        <f t="shared" si="711"/>
        <v>11</v>
      </c>
      <c r="G1368" s="108">
        <f t="shared" si="711"/>
        <v>4</v>
      </c>
      <c r="H1368" s="196">
        <f t="shared" ref="H1368:H1369" si="712">E1368/G1368</f>
        <v>0.9975</v>
      </c>
    </row>
    <row r="1369">
      <c r="A1369" s="191" t="s">
        <v>966</v>
      </c>
      <c r="B1369" s="1"/>
      <c r="C1369" s="1"/>
      <c r="D1369" s="193">
        <v>14.99</v>
      </c>
      <c r="E1369" s="193">
        <v>3.99</v>
      </c>
      <c r="F1369" s="193">
        <f>D1369-E1369</f>
        <v>11</v>
      </c>
      <c r="G1369" s="191">
        <v>4.0</v>
      </c>
      <c r="H1369" s="193">
        <f t="shared" si="712"/>
        <v>0.9975</v>
      </c>
    </row>
    <row r="1370">
      <c r="A1370" s="222"/>
      <c r="B1370" s="522"/>
      <c r="C1370" s="522"/>
      <c r="D1370" s="523"/>
      <c r="E1370" s="523"/>
      <c r="F1370" s="523"/>
      <c r="G1370" s="222"/>
      <c r="H1370" s="224"/>
    </row>
    <row r="1371">
      <c r="A1371" s="119" t="s">
        <v>96</v>
      </c>
      <c r="B1371" s="121" t="s">
        <v>76</v>
      </c>
      <c r="C1371" s="518">
        <f>COUNTA(A1372)</f>
        <v>1</v>
      </c>
      <c r="D1371" s="121">
        <f t="shared" ref="D1371:G1371" si="713">SUM(D1372)</f>
        <v>14.49</v>
      </c>
      <c r="E1371" s="121">
        <f t="shared" si="713"/>
        <v>3.99</v>
      </c>
      <c r="F1371" s="121">
        <f t="shared" si="713"/>
        <v>10.5</v>
      </c>
      <c r="G1371" s="119">
        <f t="shared" si="713"/>
        <v>4</v>
      </c>
      <c r="H1371" s="121">
        <f t="shared" ref="H1371:H1372" si="714">E1371/G1371</f>
        <v>0.9975</v>
      </c>
    </row>
    <row r="1372">
      <c r="A1372" s="124" t="s">
        <v>649</v>
      </c>
      <c r="B1372" s="519"/>
      <c r="C1372" s="519"/>
      <c r="D1372" s="126">
        <v>14.49</v>
      </c>
      <c r="E1372" s="126">
        <v>3.99</v>
      </c>
      <c r="F1372" s="126">
        <f>D1372-E1372</f>
        <v>10.5</v>
      </c>
      <c r="G1372" s="124">
        <v>4.0</v>
      </c>
      <c r="H1372" s="126">
        <f t="shared" si="714"/>
        <v>0.9975</v>
      </c>
    </row>
    <row r="1373">
      <c r="A1373" s="222"/>
      <c r="B1373" s="522"/>
      <c r="C1373" s="522"/>
      <c r="D1373" s="523"/>
      <c r="E1373" s="523"/>
      <c r="F1373" s="523"/>
      <c r="G1373" s="222"/>
      <c r="H1373" s="224"/>
    </row>
    <row r="1374">
      <c r="A1374" s="27" t="s">
        <v>303</v>
      </c>
      <c r="B1374" s="27" t="s">
        <v>11</v>
      </c>
      <c r="C1374" s="28">
        <f>COUNTA(A1375)</f>
        <v>1</v>
      </c>
      <c r="D1374" s="255">
        <f t="shared" ref="D1374:G1374" si="715">SUM(D1375)</f>
        <v>8.99</v>
      </c>
      <c r="E1374" s="255">
        <f t="shared" si="715"/>
        <v>3.99</v>
      </c>
      <c r="F1374" s="255">
        <f t="shared" si="715"/>
        <v>5</v>
      </c>
      <c r="G1374" s="27">
        <f t="shared" si="715"/>
        <v>4</v>
      </c>
      <c r="H1374" s="255">
        <f t="shared" ref="H1374:H1375" si="716">E1374/G1374</f>
        <v>0.9975</v>
      </c>
    </row>
    <row r="1375">
      <c r="A1375" s="62" t="s">
        <v>1021</v>
      </c>
      <c r="B1375" s="1"/>
      <c r="C1375" s="1"/>
      <c r="D1375" s="216">
        <v>8.99</v>
      </c>
      <c r="E1375" s="216">
        <v>3.99</v>
      </c>
      <c r="F1375" s="216">
        <f>D1375-E1375</f>
        <v>5</v>
      </c>
      <c r="G1375" s="62">
        <v>4.0</v>
      </c>
      <c r="H1375" s="216">
        <f t="shared" si="716"/>
        <v>0.9975</v>
      </c>
    </row>
    <row r="1376">
      <c r="A1376" s="222"/>
      <c r="B1376" s="522"/>
      <c r="C1376" s="522"/>
      <c r="D1376" s="523"/>
      <c r="E1376" s="523"/>
      <c r="F1376" s="523"/>
      <c r="G1376" s="222"/>
      <c r="H1376" s="224"/>
    </row>
    <row r="1377">
      <c r="A1377" s="70" t="s">
        <v>331</v>
      </c>
      <c r="B1377" s="70" t="s">
        <v>32</v>
      </c>
      <c r="C1377" s="71">
        <f>COUNTA(A1378)</f>
        <v>1</v>
      </c>
      <c r="D1377" s="72">
        <f t="shared" ref="D1377:G1377" si="717">SUM(D1378)</f>
        <v>19.99</v>
      </c>
      <c r="E1377" s="72">
        <f t="shared" si="717"/>
        <v>4.99</v>
      </c>
      <c r="F1377" s="72">
        <f t="shared" si="717"/>
        <v>15</v>
      </c>
      <c r="G1377" s="70">
        <f t="shared" si="717"/>
        <v>4</v>
      </c>
      <c r="H1377" s="72">
        <f t="shared" ref="H1377:H1378" si="718">E1377/G1377</f>
        <v>1.2475</v>
      </c>
    </row>
    <row r="1378">
      <c r="A1378" s="37" t="s">
        <v>1171</v>
      </c>
      <c r="B1378" s="1"/>
      <c r="C1378" s="1"/>
      <c r="D1378" s="74">
        <v>19.99</v>
      </c>
      <c r="E1378" s="74">
        <v>4.99</v>
      </c>
      <c r="F1378" s="74">
        <f>D1378-E1378</f>
        <v>15</v>
      </c>
      <c r="G1378" s="37">
        <v>4.0</v>
      </c>
      <c r="H1378" s="74">
        <f t="shared" si="718"/>
        <v>1.2475</v>
      </c>
    </row>
    <row r="1379">
      <c r="A1379" s="222"/>
      <c r="B1379" s="522"/>
      <c r="C1379" s="522"/>
      <c r="D1379" s="523"/>
      <c r="E1379" s="523"/>
      <c r="F1379" s="523"/>
      <c r="G1379" s="222"/>
      <c r="H1379" s="224"/>
    </row>
    <row r="1380">
      <c r="A1380" s="70" t="s">
        <v>135</v>
      </c>
      <c r="B1380" s="70" t="s">
        <v>28</v>
      </c>
      <c r="C1380" s="71">
        <f>COUNTA(A1381)</f>
        <v>1</v>
      </c>
      <c r="D1380" s="72">
        <f t="shared" ref="D1380:G1380" si="719">SUM(D1381)</f>
        <v>17.99</v>
      </c>
      <c r="E1380" s="72">
        <f t="shared" si="719"/>
        <v>4.99</v>
      </c>
      <c r="F1380" s="72">
        <f t="shared" si="719"/>
        <v>13</v>
      </c>
      <c r="G1380" s="70">
        <f t="shared" si="719"/>
        <v>4</v>
      </c>
      <c r="H1380" s="72">
        <f t="shared" ref="H1380:H1381" si="720">E1380/G1380</f>
        <v>1.2475</v>
      </c>
    </row>
    <row r="1381">
      <c r="A1381" s="76" t="s">
        <v>1720</v>
      </c>
      <c r="B1381" s="1"/>
      <c r="C1381" s="1"/>
      <c r="D1381" s="74">
        <v>17.99</v>
      </c>
      <c r="E1381" s="74">
        <v>4.99</v>
      </c>
      <c r="F1381" s="74">
        <f>D1381-E1381</f>
        <v>13</v>
      </c>
      <c r="G1381" s="37">
        <v>4.0</v>
      </c>
      <c r="H1381" s="74">
        <f t="shared" si="720"/>
        <v>1.2475</v>
      </c>
    </row>
    <row r="1382">
      <c r="A1382" s="222"/>
      <c r="B1382" s="522"/>
      <c r="C1382" s="522"/>
      <c r="D1382" s="523"/>
      <c r="E1382" s="523"/>
      <c r="F1382" s="523"/>
      <c r="G1382" s="222"/>
      <c r="H1382" s="224"/>
    </row>
    <row r="1383">
      <c r="A1383" s="27" t="s">
        <v>306</v>
      </c>
      <c r="B1383" s="27" t="s">
        <v>11</v>
      </c>
      <c r="C1383" s="28">
        <f>COUNTA(A1384)</f>
        <v>1</v>
      </c>
      <c r="D1383" s="255">
        <f t="shared" ref="D1383:G1383" si="721">SUM(D1384)</f>
        <v>11.99</v>
      </c>
      <c r="E1383" s="255">
        <f t="shared" si="721"/>
        <v>4.99</v>
      </c>
      <c r="F1383" s="255">
        <f t="shared" si="721"/>
        <v>7</v>
      </c>
      <c r="G1383" s="27">
        <f t="shared" si="721"/>
        <v>4</v>
      </c>
      <c r="H1383" s="255">
        <f t="shared" ref="H1383:H1384" si="722">E1383/G1383</f>
        <v>1.2475</v>
      </c>
    </row>
    <row r="1384">
      <c r="A1384" s="62" t="s">
        <v>1022</v>
      </c>
      <c r="B1384" s="1"/>
      <c r="C1384" s="1"/>
      <c r="D1384" s="216">
        <v>11.99</v>
      </c>
      <c r="E1384" s="216">
        <v>4.99</v>
      </c>
      <c r="F1384" s="216">
        <f>D1384-E1384</f>
        <v>7</v>
      </c>
      <c r="G1384" s="62">
        <v>4.0</v>
      </c>
      <c r="H1384" s="216">
        <f t="shared" si="722"/>
        <v>1.2475</v>
      </c>
    </row>
    <row r="1385">
      <c r="A1385" s="222"/>
      <c r="B1385" s="522"/>
      <c r="C1385" s="522"/>
      <c r="D1385" s="523"/>
      <c r="E1385" s="523"/>
      <c r="F1385" s="523"/>
      <c r="G1385" s="222"/>
      <c r="H1385" s="224"/>
    </row>
    <row r="1386">
      <c r="A1386" s="70" t="s">
        <v>249</v>
      </c>
      <c r="B1386" s="70" t="s">
        <v>41</v>
      </c>
      <c r="C1386" s="71">
        <f>COUNTA(A1387)</f>
        <v>1</v>
      </c>
      <c r="D1386" s="72">
        <f t="shared" ref="D1386:G1386" si="723">SUM(D1387)</f>
        <v>5.49</v>
      </c>
      <c r="E1386" s="72">
        <f t="shared" si="723"/>
        <v>5.49</v>
      </c>
      <c r="F1386" s="72">
        <f t="shared" si="723"/>
        <v>0</v>
      </c>
      <c r="G1386" s="70">
        <f t="shared" si="723"/>
        <v>4</v>
      </c>
      <c r="H1386" s="72">
        <f t="shared" ref="H1386:H1387" si="724">E1386/G1386</f>
        <v>1.3725</v>
      </c>
    </row>
    <row r="1387">
      <c r="A1387" s="37" t="s">
        <v>1725</v>
      </c>
      <c r="B1387" s="1"/>
      <c r="C1387" s="1"/>
      <c r="D1387" s="74">
        <v>5.49</v>
      </c>
      <c r="E1387" s="74">
        <v>5.49</v>
      </c>
      <c r="F1387" s="74">
        <f>D1387-E1387</f>
        <v>0</v>
      </c>
      <c r="G1387" s="37">
        <v>4.0</v>
      </c>
      <c r="H1387" s="74">
        <f t="shared" si="724"/>
        <v>1.3725</v>
      </c>
    </row>
    <row r="1388">
      <c r="A1388" s="222"/>
      <c r="B1388" s="522"/>
      <c r="C1388" s="522"/>
      <c r="D1388" s="523"/>
      <c r="E1388" s="523"/>
      <c r="F1388" s="523"/>
      <c r="G1388" s="222"/>
      <c r="H1388" s="224"/>
    </row>
    <row r="1389">
      <c r="A1389" s="108" t="s">
        <v>265</v>
      </c>
      <c r="B1389" s="108" t="s">
        <v>261</v>
      </c>
      <c r="C1389" s="107">
        <f>COUNTA(A1390:A1392)</f>
        <v>3</v>
      </c>
      <c r="D1389" s="196">
        <f t="shared" ref="D1389:G1389" si="725">SUM(D1390:D1392)</f>
        <v>29.97</v>
      </c>
      <c r="E1389" s="196">
        <f t="shared" si="725"/>
        <v>7.97</v>
      </c>
      <c r="F1389" s="196">
        <f t="shared" si="725"/>
        <v>22</v>
      </c>
      <c r="G1389" s="108">
        <f t="shared" si="725"/>
        <v>4</v>
      </c>
      <c r="H1389" s="196">
        <f t="shared" ref="H1389:H1392" si="726">E1389/G1389</f>
        <v>1.9925</v>
      </c>
    </row>
    <row r="1390">
      <c r="A1390" s="191" t="s">
        <v>961</v>
      </c>
      <c r="B1390" s="1"/>
      <c r="C1390" s="1"/>
      <c r="D1390" s="193">
        <v>9.99</v>
      </c>
      <c r="E1390" s="193">
        <v>2.99</v>
      </c>
      <c r="F1390" s="193">
        <f t="shared" ref="F1390:F1392" si="727">D1390-E1390</f>
        <v>7</v>
      </c>
      <c r="G1390" s="191">
        <v>2.0</v>
      </c>
      <c r="H1390" s="193">
        <f t="shared" si="726"/>
        <v>1.495</v>
      </c>
    </row>
    <row r="1391">
      <c r="A1391" s="191" t="s">
        <v>971</v>
      </c>
      <c r="B1391" s="1"/>
      <c r="C1391" s="1"/>
      <c r="D1391" s="193">
        <v>9.99</v>
      </c>
      <c r="E1391" s="193">
        <v>1.99</v>
      </c>
      <c r="F1391" s="193">
        <f t="shared" si="727"/>
        <v>8</v>
      </c>
      <c r="G1391" s="191">
        <v>1.0</v>
      </c>
      <c r="H1391" s="193">
        <f t="shared" si="726"/>
        <v>1.99</v>
      </c>
    </row>
    <row r="1392">
      <c r="A1392" s="191" t="s">
        <v>962</v>
      </c>
      <c r="B1392" s="1"/>
      <c r="C1392" s="1"/>
      <c r="D1392" s="193">
        <v>9.99</v>
      </c>
      <c r="E1392" s="193">
        <v>2.99</v>
      </c>
      <c r="F1392" s="193">
        <f t="shared" si="727"/>
        <v>7</v>
      </c>
      <c r="G1392" s="191">
        <v>1.0</v>
      </c>
      <c r="H1392" s="193">
        <f t="shared" si="726"/>
        <v>2.99</v>
      </c>
    </row>
    <row r="1393">
      <c r="A1393" s="500"/>
      <c r="B1393" s="501"/>
      <c r="C1393" s="500"/>
      <c r="D1393" s="500"/>
      <c r="E1393" s="500"/>
      <c r="F1393" s="500"/>
      <c r="G1393" s="500"/>
      <c r="H1393" s="500"/>
    </row>
    <row r="1394">
      <c r="A1394" s="119" t="s">
        <v>91</v>
      </c>
      <c r="B1394" s="121" t="s">
        <v>76</v>
      </c>
      <c r="C1394" s="518">
        <f>COUNTA(A1395)</f>
        <v>1</v>
      </c>
      <c r="D1394" s="121">
        <f t="shared" ref="D1394:G1394" si="728">SUM(D1395)</f>
        <v>19.99</v>
      </c>
      <c r="E1394" s="121">
        <f t="shared" si="728"/>
        <v>7.99</v>
      </c>
      <c r="F1394" s="121">
        <f t="shared" si="728"/>
        <v>12</v>
      </c>
      <c r="G1394" s="119">
        <f t="shared" si="728"/>
        <v>4</v>
      </c>
      <c r="H1394" s="121">
        <f t="shared" ref="H1394:H1395" si="729">E1394/G1394</f>
        <v>1.9975</v>
      </c>
    </row>
    <row r="1395">
      <c r="A1395" s="124" t="s">
        <v>664</v>
      </c>
      <c r="B1395" s="519"/>
      <c r="C1395" s="519"/>
      <c r="D1395" s="126">
        <v>19.99</v>
      </c>
      <c r="E1395" s="126">
        <v>7.99</v>
      </c>
      <c r="F1395" s="126">
        <f>D1395-E1395</f>
        <v>12</v>
      </c>
      <c r="G1395" s="124">
        <v>4.0</v>
      </c>
      <c r="H1395" s="126">
        <f t="shared" si="729"/>
        <v>1.9975</v>
      </c>
    </row>
    <row r="1396">
      <c r="A1396" s="37"/>
      <c r="B1396" s="1"/>
      <c r="C1396" s="1"/>
      <c r="D1396" s="74"/>
      <c r="E1396" s="74"/>
      <c r="F1396" s="74"/>
      <c r="G1396" s="37"/>
      <c r="H1396" s="74"/>
    </row>
    <row r="1397">
      <c r="A1397" s="70" t="s">
        <v>596</v>
      </c>
      <c r="B1397" s="70" t="s">
        <v>36</v>
      </c>
      <c r="C1397" s="71">
        <f>COUNTA(A1398)</f>
        <v>1</v>
      </c>
      <c r="D1397" s="72">
        <f t="shared" ref="D1397:G1397" si="730">SUM(D1398)</f>
        <v>15.99</v>
      </c>
      <c r="E1397" s="72">
        <f t="shared" si="730"/>
        <v>10.39</v>
      </c>
      <c r="F1397" s="72">
        <f t="shared" si="730"/>
        <v>5.6</v>
      </c>
      <c r="G1397" s="70">
        <f t="shared" si="730"/>
        <v>4</v>
      </c>
      <c r="H1397" s="72">
        <f t="shared" ref="H1397:H1398" si="731">E1397/G1397</f>
        <v>2.5975</v>
      </c>
    </row>
    <row r="1398">
      <c r="A1398" s="37" t="s">
        <v>1650</v>
      </c>
      <c r="B1398" s="1"/>
      <c r="C1398" s="1"/>
      <c r="D1398" s="74">
        <v>15.99</v>
      </c>
      <c r="E1398" s="74">
        <v>10.39</v>
      </c>
      <c r="F1398" s="74">
        <f>D1398-E1398</f>
        <v>5.6</v>
      </c>
      <c r="G1398" s="37">
        <v>4.0</v>
      </c>
      <c r="H1398" s="74">
        <f t="shared" si="731"/>
        <v>2.5975</v>
      </c>
    </row>
    <row r="1399">
      <c r="A1399" s="222"/>
      <c r="B1399" s="522"/>
      <c r="C1399" s="522"/>
      <c r="D1399" s="523"/>
      <c r="E1399" s="523"/>
      <c r="F1399" s="523"/>
      <c r="G1399" s="222"/>
      <c r="H1399" s="224"/>
    </row>
    <row r="1400">
      <c r="A1400" s="70" t="s">
        <v>598</v>
      </c>
      <c r="B1400" s="70" t="s">
        <v>36</v>
      </c>
      <c r="C1400" s="71">
        <f>COUNTA(A1401)</f>
        <v>1</v>
      </c>
      <c r="D1400" s="72">
        <f t="shared" ref="D1400:G1400" si="732">SUM(D1401)</f>
        <v>14.99</v>
      </c>
      <c r="E1400" s="72">
        <f t="shared" si="732"/>
        <v>11.24</v>
      </c>
      <c r="F1400" s="72">
        <f t="shared" si="732"/>
        <v>3.75</v>
      </c>
      <c r="G1400" s="70">
        <f t="shared" si="732"/>
        <v>4</v>
      </c>
      <c r="H1400" s="72">
        <f t="shared" ref="H1400:H1401" si="733">E1400/G1400</f>
        <v>2.81</v>
      </c>
    </row>
    <row r="1401">
      <c r="A1401" s="37" t="s">
        <v>1670</v>
      </c>
      <c r="B1401" s="1"/>
      <c r="C1401" s="1"/>
      <c r="D1401" s="74">
        <v>14.99</v>
      </c>
      <c r="E1401" s="74">
        <v>11.24</v>
      </c>
      <c r="F1401" s="74">
        <f>D1401-E1401</f>
        <v>3.75</v>
      </c>
      <c r="G1401" s="37">
        <v>4.0</v>
      </c>
      <c r="H1401" s="74">
        <f t="shared" si="733"/>
        <v>2.81</v>
      </c>
    </row>
    <row r="1402">
      <c r="A1402" s="37"/>
      <c r="B1402" s="1"/>
      <c r="C1402" s="1"/>
      <c r="D1402" s="74"/>
      <c r="E1402" s="74"/>
      <c r="F1402" s="74"/>
      <c r="G1402" s="37"/>
      <c r="H1402" s="74"/>
    </row>
    <row r="1403">
      <c r="A1403" s="70" t="s">
        <v>558</v>
      </c>
      <c r="B1403" s="70" t="s">
        <v>36</v>
      </c>
      <c r="C1403" s="71">
        <f>COUNTA(A1404:A1407)</f>
        <v>4</v>
      </c>
      <c r="D1403" s="208">
        <f t="shared" ref="D1403:G1403" si="734">SUM(D1404:D1407)</f>
        <v>14.98</v>
      </c>
      <c r="E1403" s="208">
        <f t="shared" si="734"/>
        <v>12.48</v>
      </c>
      <c r="F1403" s="208">
        <f t="shared" si="734"/>
        <v>2.5</v>
      </c>
      <c r="G1403" s="71">
        <f t="shared" si="734"/>
        <v>4</v>
      </c>
      <c r="H1403" s="208">
        <f t="shared" ref="H1403:H1407" si="735">E1403/G1403</f>
        <v>3.12</v>
      </c>
    </row>
    <row r="1404">
      <c r="A1404" s="76" t="s">
        <v>1631</v>
      </c>
      <c r="B1404" s="1"/>
      <c r="C1404" s="1"/>
      <c r="D1404" s="74">
        <v>4.99</v>
      </c>
      <c r="E1404" s="74">
        <v>2.49</v>
      </c>
      <c r="F1404" s="74">
        <f t="shared" ref="F1404:F1407" si="736">D1404-E1404</f>
        <v>2.5</v>
      </c>
      <c r="G1404" s="37">
        <v>1.0</v>
      </c>
      <c r="H1404" s="74">
        <f t="shared" si="735"/>
        <v>2.49</v>
      </c>
    </row>
    <row r="1405">
      <c r="A1405" s="76" t="s">
        <v>1421</v>
      </c>
      <c r="B1405" s="1"/>
      <c r="C1405" s="1"/>
      <c r="D1405" s="499">
        <v>3.33</v>
      </c>
      <c r="E1405" s="499">
        <v>3.33</v>
      </c>
      <c r="F1405" s="74">
        <f t="shared" si="736"/>
        <v>0</v>
      </c>
      <c r="G1405" s="37">
        <v>1.0</v>
      </c>
      <c r="H1405" s="74">
        <f t="shared" si="735"/>
        <v>3.33</v>
      </c>
    </row>
    <row r="1406">
      <c r="A1406" s="76" t="s">
        <v>1499</v>
      </c>
      <c r="B1406" s="1"/>
      <c r="C1406" s="1"/>
      <c r="D1406" s="74">
        <v>3.33</v>
      </c>
      <c r="E1406" s="74">
        <v>3.33</v>
      </c>
      <c r="F1406" s="74">
        <f t="shared" si="736"/>
        <v>0</v>
      </c>
      <c r="G1406" s="37">
        <v>1.0</v>
      </c>
      <c r="H1406" s="74">
        <f t="shared" si="735"/>
        <v>3.33</v>
      </c>
    </row>
    <row r="1407">
      <c r="A1407" s="76" t="s">
        <v>1500</v>
      </c>
      <c r="B1407" s="1"/>
      <c r="C1407" s="1"/>
      <c r="D1407" s="74">
        <v>3.33</v>
      </c>
      <c r="E1407" s="74">
        <v>3.33</v>
      </c>
      <c r="F1407" s="74">
        <f t="shared" si="736"/>
        <v>0</v>
      </c>
      <c r="G1407" s="37">
        <v>1.0</v>
      </c>
      <c r="H1407" s="74">
        <f t="shared" si="735"/>
        <v>3.33</v>
      </c>
    </row>
    <row r="1408">
      <c r="A1408" s="37"/>
      <c r="B1408" s="1"/>
      <c r="C1408" s="1"/>
      <c r="D1408" s="74"/>
      <c r="E1408" s="74"/>
      <c r="F1408" s="74"/>
      <c r="G1408" s="37"/>
      <c r="H1408" s="74"/>
    </row>
    <row r="1409">
      <c r="A1409" s="183" t="s">
        <v>474</v>
      </c>
      <c r="B1409" s="183" t="s">
        <v>459</v>
      </c>
      <c r="C1409" s="526">
        <f>COUNTA(A1410:A1413)</f>
        <v>4</v>
      </c>
      <c r="D1409" s="550">
        <f t="shared" ref="D1409:G1409" si="737">SUM(D1410:D1413)</f>
        <v>99.96</v>
      </c>
      <c r="E1409" s="550">
        <f t="shared" si="737"/>
        <v>13.99</v>
      </c>
      <c r="F1409" s="550">
        <f t="shared" si="737"/>
        <v>85.97</v>
      </c>
      <c r="G1409" s="526">
        <f t="shared" si="737"/>
        <v>4</v>
      </c>
      <c r="H1409" s="550">
        <f t="shared" ref="H1409:H1413" si="738">E1409/G1409</f>
        <v>3.4975</v>
      </c>
    </row>
    <row r="1410">
      <c r="A1410" s="187" t="s">
        <v>1394</v>
      </c>
      <c r="B1410" s="543"/>
      <c r="C1410" s="543"/>
      <c r="D1410" s="189">
        <v>19.99</v>
      </c>
      <c r="E1410" s="189">
        <v>3.49</v>
      </c>
      <c r="F1410" s="189">
        <f t="shared" ref="F1410:F1413" si="739">D1410-E1410</f>
        <v>16.5</v>
      </c>
      <c r="G1410" s="187">
        <v>1.0</v>
      </c>
      <c r="H1410" s="189">
        <f t="shared" si="738"/>
        <v>3.49</v>
      </c>
    </row>
    <row r="1411">
      <c r="A1411" s="187" t="s">
        <v>1379</v>
      </c>
      <c r="B1411" s="543"/>
      <c r="C1411" s="543"/>
      <c r="D1411" s="189">
        <v>19.99</v>
      </c>
      <c r="E1411" s="189">
        <v>3.5</v>
      </c>
      <c r="F1411" s="189">
        <f t="shared" si="739"/>
        <v>16.49</v>
      </c>
      <c r="G1411" s="187">
        <v>1.0</v>
      </c>
      <c r="H1411" s="189">
        <f t="shared" si="738"/>
        <v>3.5</v>
      </c>
    </row>
    <row r="1412">
      <c r="A1412" s="187" t="s">
        <v>1386</v>
      </c>
      <c r="B1412" s="543"/>
      <c r="C1412" s="543"/>
      <c r="D1412" s="189">
        <v>19.99</v>
      </c>
      <c r="E1412" s="189">
        <v>3.5</v>
      </c>
      <c r="F1412" s="189">
        <f t="shared" si="739"/>
        <v>16.49</v>
      </c>
      <c r="G1412" s="187">
        <v>1.0</v>
      </c>
      <c r="H1412" s="189">
        <f t="shared" si="738"/>
        <v>3.5</v>
      </c>
    </row>
    <row r="1413">
      <c r="A1413" s="187" t="s">
        <v>1392</v>
      </c>
      <c r="B1413" s="543"/>
      <c r="C1413" s="543"/>
      <c r="D1413" s="189">
        <v>39.99</v>
      </c>
      <c r="E1413" s="189">
        <v>3.5</v>
      </c>
      <c r="F1413" s="189">
        <f t="shared" si="739"/>
        <v>36.49</v>
      </c>
      <c r="G1413" s="187">
        <v>1.0</v>
      </c>
      <c r="H1413" s="189">
        <f t="shared" si="738"/>
        <v>3.5</v>
      </c>
    </row>
    <row r="1414">
      <c r="A1414" s="1"/>
      <c r="B1414" s="1"/>
      <c r="C1414" s="1"/>
      <c r="D1414" s="1"/>
      <c r="E1414" s="1"/>
      <c r="F1414" s="1"/>
      <c r="G1414" s="1"/>
      <c r="H1414" s="1"/>
    </row>
    <row r="1415">
      <c r="A1415" s="70" t="s">
        <v>373</v>
      </c>
      <c r="B1415" s="70" t="s">
        <v>32</v>
      </c>
      <c r="C1415" s="71">
        <f>COUNTA(A1416)</f>
        <v>1</v>
      </c>
      <c r="D1415" s="72">
        <f t="shared" ref="D1415:G1415" si="740">SUM(D1416)</f>
        <v>19.99</v>
      </c>
      <c r="E1415" s="72">
        <f t="shared" si="740"/>
        <v>14.99</v>
      </c>
      <c r="F1415" s="72">
        <f t="shared" si="740"/>
        <v>5</v>
      </c>
      <c r="G1415" s="70">
        <f t="shared" si="740"/>
        <v>4</v>
      </c>
      <c r="H1415" s="72">
        <f t="shared" ref="H1415:H1416" si="741">E1415/G1415</f>
        <v>3.7475</v>
      </c>
    </row>
    <row r="1416">
      <c r="A1416" s="76" t="s">
        <v>1159</v>
      </c>
      <c r="B1416" s="1"/>
      <c r="C1416" s="1"/>
      <c r="D1416" s="74">
        <v>19.99</v>
      </c>
      <c r="E1416" s="74">
        <v>14.99</v>
      </c>
      <c r="F1416" s="74">
        <f>D1416-E1416</f>
        <v>5</v>
      </c>
      <c r="G1416" s="37">
        <v>4.0</v>
      </c>
      <c r="H1416" s="74">
        <f t="shared" si="741"/>
        <v>3.7475</v>
      </c>
    </row>
    <row r="1417">
      <c r="A1417" s="1"/>
      <c r="B1417" s="1"/>
      <c r="C1417" s="1"/>
      <c r="D1417" s="1"/>
      <c r="E1417" s="1"/>
      <c r="F1417" s="1"/>
      <c r="G1417" s="1"/>
      <c r="H1417" s="1"/>
    </row>
    <row r="1418">
      <c r="A1418" s="70" t="s">
        <v>606</v>
      </c>
      <c r="B1418" s="70" t="s">
        <v>36</v>
      </c>
      <c r="C1418" s="71">
        <f>COUNTA(A1419:A1420)</f>
        <v>2</v>
      </c>
      <c r="D1418" s="72">
        <f t="shared" ref="D1418:G1418" si="742">SUM(D1419:D1420)</f>
        <v>49.98</v>
      </c>
      <c r="E1418" s="72">
        <f t="shared" si="742"/>
        <v>19.98</v>
      </c>
      <c r="F1418" s="72">
        <f t="shared" si="742"/>
        <v>30</v>
      </c>
      <c r="G1418" s="70">
        <f t="shared" si="742"/>
        <v>4</v>
      </c>
      <c r="H1418" s="72">
        <f t="shared" ref="H1418:H1420" si="743">E1418/G1418</f>
        <v>4.995</v>
      </c>
    </row>
    <row r="1419">
      <c r="A1419" s="37" t="s">
        <v>1697</v>
      </c>
      <c r="B1419" s="1"/>
      <c r="C1419" s="1"/>
      <c r="D1419" s="74">
        <v>24.99</v>
      </c>
      <c r="E1419" s="74">
        <v>11.99</v>
      </c>
      <c r="F1419" s="74">
        <f t="shared" ref="F1419:F1420" si="744">D1419-E1419</f>
        <v>13</v>
      </c>
      <c r="G1419" s="76">
        <v>3.0</v>
      </c>
      <c r="H1419" s="74">
        <f t="shared" si="743"/>
        <v>3.996666667</v>
      </c>
    </row>
    <row r="1420">
      <c r="A1420" s="37" t="s">
        <v>1691</v>
      </c>
      <c r="B1420" s="1"/>
      <c r="C1420" s="1"/>
      <c r="D1420" s="74">
        <v>24.99</v>
      </c>
      <c r="E1420" s="74">
        <v>7.99</v>
      </c>
      <c r="F1420" s="74">
        <f t="shared" si="744"/>
        <v>17</v>
      </c>
      <c r="G1420" s="37">
        <v>1.0</v>
      </c>
      <c r="H1420" s="74">
        <f t="shared" si="743"/>
        <v>7.99</v>
      </c>
    </row>
    <row r="1422">
      <c r="A1422" s="70" t="s">
        <v>613</v>
      </c>
      <c r="B1422" s="70" t="s">
        <v>36</v>
      </c>
      <c r="C1422" s="71">
        <f>COUNTA(A1423)</f>
        <v>1</v>
      </c>
      <c r="D1422" s="72">
        <f t="shared" ref="D1422:G1422" si="745">SUM(D1423)</f>
        <v>30.98</v>
      </c>
      <c r="E1422" s="72">
        <f t="shared" si="745"/>
        <v>30.98</v>
      </c>
      <c r="F1422" s="72">
        <f t="shared" si="745"/>
        <v>0</v>
      </c>
      <c r="G1422" s="70">
        <f t="shared" si="745"/>
        <v>4</v>
      </c>
      <c r="H1422" s="72">
        <f t="shared" ref="H1422:H1423" si="746">E1422/G1422</f>
        <v>7.745</v>
      </c>
    </row>
    <row r="1423">
      <c r="A1423" s="37" t="s">
        <v>1493</v>
      </c>
      <c r="B1423" s="1"/>
      <c r="C1423" s="1"/>
      <c r="D1423" s="74">
        <v>30.98</v>
      </c>
      <c r="E1423" s="74">
        <v>30.98</v>
      </c>
      <c r="F1423" s="74">
        <f>D1423-E1423</f>
        <v>0</v>
      </c>
      <c r="G1423" s="37">
        <v>4.0</v>
      </c>
      <c r="H1423" s="74">
        <f t="shared" si="746"/>
        <v>7.745</v>
      </c>
    </row>
    <row r="1425">
      <c r="A1425" s="70" t="s">
        <v>371</v>
      </c>
      <c r="B1425" s="72" t="s">
        <v>32</v>
      </c>
      <c r="C1425" s="71">
        <f>COUNTA(A1426:A1428)</f>
        <v>3</v>
      </c>
      <c r="D1425" s="72">
        <f t="shared" ref="D1425:G1425" si="747">SUM(D1426:D1428)</f>
        <v>109.98</v>
      </c>
      <c r="E1425" s="72">
        <f t="shared" si="747"/>
        <v>42.28</v>
      </c>
      <c r="F1425" s="72">
        <f t="shared" si="747"/>
        <v>67.7</v>
      </c>
      <c r="G1425" s="70">
        <f t="shared" si="747"/>
        <v>4</v>
      </c>
      <c r="H1425" s="208">
        <f t="shared" ref="H1425:H1428" si="748">E1425/G1425</f>
        <v>10.57</v>
      </c>
    </row>
    <row r="1426">
      <c r="A1426" s="37" t="s">
        <v>1248</v>
      </c>
      <c r="B1426" s="1"/>
      <c r="C1426" s="1"/>
      <c r="D1426" s="74">
        <v>24.99</v>
      </c>
      <c r="E1426" s="74">
        <v>11.24</v>
      </c>
      <c r="F1426" s="74">
        <f t="shared" ref="F1426:F1428" si="749">D1426-E1426</f>
        <v>13.75</v>
      </c>
      <c r="G1426" s="37">
        <v>1.0</v>
      </c>
      <c r="H1426" s="74">
        <f t="shared" si="748"/>
        <v>11.24</v>
      </c>
    </row>
    <row r="1427">
      <c r="A1427" s="37" t="s">
        <v>1247</v>
      </c>
      <c r="B1427" s="1"/>
      <c r="C1427" s="1"/>
      <c r="D1427" s="74">
        <v>25.0</v>
      </c>
      <c r="E1427" s="74">
        <v>11.25</v>
      </c>
      <c r="F1427" s="74">
        <f t="shared" si="749"/>
        <v>13.75</v>
      </c>
      <c r="G1427" s="37">
        <v>1.0</v>
      </c>
      <c r="H1427" s="74">
        <f t="shared" si="748"/>
        <v>11.25</v>
      </c>
    </row>
    <row r="1428">
      <c r="A1428" s="37" t="s">
        <v>1245</v>
      </c>
      <c r="B1428" s="1"/>
      <c r="C1428" s="1"/>
      <c r="D1428" s="74">
        <v>59.99</v>
      </c>
      <c r="E1428" s="74">
        <v>19.79</v>
      </c>
      <c r="F1428" s="74">
        <f t="shared" si="749"/>
        <v>40.2</v>
      </c>
      <c r="G1428" s="76">
        <v>2.0</v>
      </c>
      <c r="H1428" s="74">
        <f t="shared" si="748"/>
        <v>9.895</v>
      </c>
    </row>
    <row r="1430">
      <c r="A1430" s="183" t="s">
        <v>490</v>
      </c>
      <c r="B1430" s="183" t="s">
        <v>489</v>
      </c>
      <c r="C1430" s="526">
        <f>COUNTA(A1431)</f>
        <v>1</v>
      </c>
      <c r="D1430" s="550">
        <v>64.99</v>
      </c>
      <c r="E1430" s="550">
        <v>45.49</v>
      </c>
      <c r="F1430" s="550">
        <f t="shared" ref="F1430:F1431" si="750">D1430-E1430</f>
        <v>19.5</v>
      </c>
      <c r="G1430" s="526">
        <v>4.0</v>
      </c>
      <c r="H1430" s="550">
        <f t="shared" ref="H1430:H1431" si="751">E1430/G1430</f>
        <v>11.3725</v>
      </c>
    </row>
    <row r="1431">
      <c r="A1431" s="187" t="s">
        <v>1417</v>
      </c>
      <c r="B1431" s="543"/>
      <c r="C1431" s="543"/>
      <c r="D1431" s="189">
        <v>64.99</v>
      </c>
      <c r="E1431" s="189">
        <v>45.49</v>
      </c>
      <c r="F1431" s="189">
        <f t="shared" si="750"/>
        <v>19.5</v>
      </c>
      <c r="G1431" s="187">
        <v>4.0</v>
      </c>
      <c r="H1431" s="189">
        <f t="shared" si="751"/>
        <v>11.3725</v>
      </c>
    </row>
    <row r="1432">
      <c r="A1432" s="1"/>
      <c r="B1432" s="1"/>
      <c r="C1432" s="1"/>
      <c r="D1432" s="1"/>
      <c r="E1432" s="1"/>
      <c r="F1432" s="1"/>
      <c r="G1432" s="1"/>
      <c r="H1432" s="1"/>
    </row>
    <row r="1433">
      <c r="A1433" s="70" t="s">
        <v>631</v>
      </c>
      <c r="B1433" s="70" t="s">
        <v>36</v>
      </c>
      <c r="C1433" s="71">
        <f>COUNTA(A1434:A1436)</f>
        <v>3</v>
      </c>
      <c r="D1433" s="83">
        <f t="shared" ref="D1433:G1433" si="752">SUM(D1434:D1436)</f>
        <v>184.97</v>
      </c>
      <c r="E1433" s="83">
        <f t="shared" si="752"/>
        <v>0</v>
      </c>
      <c r="F1433" s="72">
        <f t="shared" si="752"/>
        <v>184.97</v>
      </c>
      <c r="G1433" s="70">
        <f t="shared" si="752"/>
        <v>3</v>
      </c>
      <c r="H1433" s="83">
        <f t="shared" ref="H1433:H1436" si="753">E1433/G1433</f>
        <v>0</v>
      </c>
    </row>
    <row r="1434">
      <c r="A1434" s="37" t="s">
        <v>1677</v>
      </c>
      <c r="B1434" s="1"/>
      <c r="C1434" s="1"/>
      <c r="D1434" s="499">
        <v>74.99</v>
      </c>
      <c r="E1434" s="499">
        <v>0.0</v>
      </c>
      <c r="F1434" s="74">
        <f t="shared" ref="F1434:F1436" si="754">D1434-E1434</f>
        <v>74.99</v>
      </c>
      <c r="G1434" s="37">
        <v>1.0</v>
      </c>
      <c r="H1434" s="74">
        <f t="shared" si="753"/>
        <v>0</v>
      </c>
    </row>
    <row r="1435">
      <c r="A1435" s="37" t="s">
        <v>1672</v>
      </c>
      <c r="B1435" s="1"/>
      <c r="C1435" s="1"/>
      <c r="D1435" s="74">
        <v>69.99</v>
      </c>
      <c r="E1435" s="74">
        <v>0.0</v>
      </c>
      <c r="F1435" s="74">
        <f t="shared" si="754"/>
        <v>69.99</v>
      </c>
      <c r="G1435" s="37">
        <v>1.0</v>
      </c>
      <c r="H1435" s="74">
        <f t="shared" si="753"/>
        <v>0</v>
      </c>
    </row>
    <row r="1436">
      <c r="A1436" s="37" t="s">
        <v>1666</v>
      </c>
      <c r="B1436" s="1"/>
      <c r="C1436" s="1"/>
      <c r="D1436" s="74">
        <v>39.99</v>
      </c>
      <c r="E1436" s="74">
        <v>0.0</v>
      </c>
      <c r="F1436" s="74">
        <f t="shared" si="754"/>
        <v>39.99</v>
      </c>
      <c r="G1436" s="37">
        <v>1.0</v>
      </c>
      <c r="H1436" s="74">
        <f t="shared" si="753"/>
        <v>0</v>
      </c>
    </row>
    <row r="1437">
      <c r="A1437" s="1"/>
      <c r="B1437" s="1"/>
      <c r="C1437" s="1"/>
      <c r="D1437" s="1"/>
      <c r="E1437" s="1"/>
      <c r="F1437" s="1"/>
      <c r="G1437" s="1"/>
      <c r="H1437" s="1"/>
    </row>
    <row r="1438">
      <c r="A1438" s="183" t="s">
        <v>464</v>
      </c>
      <c r="B1438" s="183" t="s">
        <v>459</v>
      </c>
      <c r="C1438" s="526">
        <f>COUNTA(A1439:A1441)</f>
        <v>3</v>
      </c>
      <c r="D1438" s="185">
        <f t="shared" ref="D1438:G1438" si="755">SUM(D1439:D1441)</f>
        <v>119.97</v>
      </c>
      <c r="E1438" s="185">
        <f t="shared" si="755"/>
        <v>0</v>
      </c>
      <c r="F1438" s="185">
        <f t="shared" si="755"/>
        <v>119.97</v>
      </c>
      <c r="G1438" s="183">
        <f t="shared" si="755"/>
        <v>3</v>
      </c>
      <c r="H1438" s="550">
        <f t="shared" ref="H1438:H1441" si="756">E1438/G1438</f>
        <v>0</v>
      </c>
    </row>
    <row r="1439">
      <c r="A1439" s="186" t="s">
        <v>1403</v>
      </c>
      <c r="B1439" s="543"/>
      <c r="C1439" s="543"/>
      <c r="D1439" s="189">
        <v>79.99</v>
      </c>
      <c r="E1439" s="189">
        <v>0.0</v>
      </c>
      <c r="F1439" s="189">
        <f t="shared" ref="F1439:F1441" si="757">D1439-E1439</f>
        <v>79.99</v>
      </c>
      <c r="G1439" s="187">
        <v>1.0</v>
      </c>
      <c r="H1439" s="189">
        <f t="shared" si="756"/>
        <v>0</v>
      </c>
    </row>
    <row r="1440">
      <c r="A1440" s="187" t="s">
        <v>1373</v>
      </c>
      <c r="B1440" s="543"/>
      <c r="C1440" s="543"/>
      <c r="D1440" s="189">
        <v>19.99</v>
      </c>
      <c r="E1440" s="189">
        <v>0.0</v>
      </c>
      <c r="F1440" s="189">
        <f t="shared" si="757"/>
        <v>19.99</v>
      </c>
      <c r="G1440" s="187">
        <v>1.0</v>
      </c>
      <c r="H1440" s="189">
        <f t="shared" si="756"/>
        <v>0</v>
      </c>
    </row>
    <row r="1441">
      <c r="A1441" s="186" t="s">
        <v>1389</v>
      </c>
      <c r="B1441" s="543"/>
      <c r="C1441" s="543"/>
      <c r="D1441" s="189">
        <v>19.99</v>
      </c>
      <c r="E1441" s="189">
        <v>0.0</v>
      </c>
      <c r="F1441" s="189">
        <f t="shared" si="757"/>
        <v>19.99</v>
      </c>
      <c r="G1441" s="187">
        <v>1.0</v>
      </c>
      <c r="H1441" s="189">
        <f t="shared" si="756"/>
        <v>0</v>
      </c>
    </row>
    <row r="1442">
      <c r="A1442" s="1"/>
      <c r="B1442" s="1"/>
      <c r="C1442" s="1"/>
      <c r="D1442" s="1"/>
      <c r="E1442" s="1"/>
      <c r="F1442" s="1"/>
      <c r="G1442" s="1"/>
      <c r="H1442" s="1"/>
    </row>
    <row r="1443">
      <c r="A1443" s="70" t="s">
        <v>504</v>
      </c>
      <c r="B1443" s="70" t="s">
        <v>36</v>
      </c>
      <c r="C1443" s="71">
        <f>COUNTA(A1444)</f>
        <v>1</v>
      </c>
      <c r="D1443" s="72">
        <f t="shared" ref="D1443:G1443" si="758">SUM(D1444)</f>
        <v>39.99</v>
      </c>
      <c r="E1443" s="72">
        <f t="shared" si="758"/>
        <v>0</v>
      </c>
      <c r="F1443" s="72">
        <f t="shared" si="758"/>
        <v>39.99</v>
      </c>
      <c r="G1443" s="70">
        <f t="shared" si="758"/>
        <v>3</v>
      </c>
      <c r="H1443" s="72">
        <f t="shared" ref="H1443:H1444" si="759">E1443/G1443</f>
        <v>0</v>
      </c>
    </row>
    <row r="1444">
      <c r="A1444" s="37" t="s">
        <v>1739</v>
      </c>
      <c r="B1444" s="1"/>
      <c r="C1444" s="1"/>
      <c r="D1444" s="74">
        <v>39.99</v>
      </c>
      <c r="E1444" s="74">
        <v>0.0</v>
      </c>
      <c r="F1444" s="74">
        <f>D1444-E1444</f>
        <v>39.99</v>
      </c>
      <c r="G1444" s="37">
        <v>3.0</v>
      </c>
      <c r="H1444" s="74">
        <f t="shared" si="759"/>
        <v>0</v>
      </c>
    </row>
    <row r="1445">
      <c r="A1445" s="222"/>
      <c r="B1445" s="522"/>
      <c r="C1445" s="522"/>
      <c r="D1445" s="523"/>
      <c r="E1445" s="523"/>
      <c r="F1445" s="523"/>
      <c r="G1445" s="222"/>
      <c r="H1445" s="224"/>
    </row>
    <row r="1446">
      <c r="A1446" s="70" t="s">
        <v>589</v>
      </c>
      <c r="B1446" s="70" t="s">
        <v>36</v>
      </c>
      <c r="C1446" s="71">
        <f>COUNTA(A1447)</f>
        <v>1</v>
      </c>
      <c r="D1446" s="72">
        <f t="shared" ref="D1446:G1446" si="760">SUM(D1447)</f>
        <v>39.99</v>
      </c>
      <c r="E1446" s="72">
        <f t="shared" si="760"/>
        <v>0</v>
      </c>
      <c r="F1446" s="72">
        <f t="shared" si="760"/>
        <v>39.99</v>
      </c>
      <c r="G1446" s="70">
        <f t="shared" si="760"/>
        <v>3</v>
      </c>
      <c r="H1446" s="72">
        <f t="shared" ref="H1446:H1447" si="761">E1446/G1446</f>
        <v>0</v>
      </c>
    </row>
    <row r="1447">
      <c r="A1447" s="37" t="s">
        <v>1640</v>
      </c>
      <c r="B1447" s="1"/>
      <c r="C1447" s="1"/>
      <c r="D1447" s="74">
        <v>39.99</v>
      </c>
      <c r="E1447" s="74">
        <v>0.0</v>
      </c>
      <c r="F1447" s="74">
        <f>D1447-E1447</f>
        <v>39.99</v>
      </c>
      <c r="G1447" s="37">
        <v>3.0</v>
      </c>
      <c r="H1447" s="74">
        <f t="shared" si="761"/>
        <v>0</v>
      </c>
    </row>
    <row r="1448">
      <c r="A1448" s="222"/>
      <c r="B1448" s="522"/>
      <c r="C1448" s="522"/>
      <c r="D1448" s="523"/>
      <c r="E1448" s="523"/>
      <c r="F1448" s="523"/>
      <c r="G1448" s="222"/>
      <c r="H1448" s="224"/>
    </row>
    <row r="1449">
      <c r="A1449" s="70" t="s">
        <v>414</v>
      </c>
      <c r="B1449" s="70" t="s">
        <v>405</v>
      </c>
      <c r="C1449" s="71">
        <f>COUNTA(A1450)</f>
        <v>1</v>
      </c>
      <c r="D1449" s="72">
        <f t="shared" ref="D1449:G1449" si="762">SUM(D1450)</f>
        <v>9.99</v>
      </c>
      <c r="E1449" s="72">
        <f t="shared" si="762"/>
        <v>0</v>
      </c>
      <c r="F1449" s="72">
        <f t="shared" si="762"/>
        <v>9.99</v>
      </c>
      <c r="G1449" s="70">
        <f t="shared" si="762"/>
        <v>3</v>
      </c>
      <c r="H1449" s="72">
        <f t="shared" ref="H1449:H1450" si="763">E1449/G1449</f>
        <v>0</v>
      </c>
    </row>
    <row r="1450">
      <c r="A1450" s="37" t="s">
        <v>1321</v>
      </c>
      <c r="B1450" s="1"/>
      <c r="C1450" s="1"/>
      <c r="D1450" s="74">
        <v>9.99</v>
      </c>
      <c r="E1450" s="74">
        <v>0.0</v>
      </c>
      <c r="F1450" s="74">
        <f>D1450-E1450</f>
        <v>9.99</v>
      </c>
      <c r="G1450" s="37">
        <v>3.0</v>
      </c>
      <c r="H1450" s="74">
        <f t="shared" si="763"/>
        <v>0</v>
      </c>
    </row>
    <row r="1451">
      <c r="A1451" s="222"/>
      <c r="B1451" s="522"/>
      <c r="C1451" s="522"/>
      <c r="D1451" s="523"/>
      <c r="E1451" s="523"/>
      <c r="F1451" s="523"/>
      <c r="G1451" s="222"/>
      <c r="H1451" s="224"/>
    </row>
    <row r="1452">
      <c r="A1452" s="108" t="s">
        <v>319</v>
      </c>
      <c r="B1452" s="108" t="s">
        <v>320</v>
      </c>
      <c r="C1452" s="107">
        <f>COUNTA(A1453)</f>
        <v>1</v>
      </c>
      <c r="D1452" s="196">
        <f t="shared" ref="D1452:G1452" si="764">SUM(D1453)</f>
        <v>4.99</v>
      </c>
      <c r="E1452" s="196">
        <f t="shared" si="764"/>
        <v>0</v>
      </c>
      <c r="F1452" s="196">
        <f t="shared" si="764"/>
        <v>4.99</v>
      </c>
      <c r="G1452" s="108">
        <f t="shared" si="764"/>
        <v>3</v>
      </c>
      <c r="H1452" s="196">
        <f t="shared" ref="H1452:H1453" si="765">E1452/G1452</f>
        <v>0</v>
      </c>
    </row>
    <row r="1453">
      <c r="A1453" s="191" t="s">
        <v>1038</v>
      </c>
      <c r="B1453" s="1"/>
      <c r="C1453" s="1"/>
      <c r="D1453" s="193">
        <v>4.99</v>
      </c>
      <c r="E1453" s="193">
        <v>0.0</v>
      </c>
      <c r="F1453" s="193">
        <f>D1453-E1453</f>
        <v>4.99</v>
      </c>
      <c r="G1453" s="191">
        <v>3.0</v>
      </c>
      <c r="H1453" s="193">
        <f t="shared" si="765"/>
        <v>0</v>
      </c>
    </row>
    <row r="1454">
      <c r="A1454" s="222"/>
      <c r="B1454" s="522"/>
      <c r="C1454" s="522"/>
      <c r="D1454" s="523"/>
      <c r="E1454" s="523"/>
      <c r="F1454" s="523"/>
      <c r="G1454" s="222"/>
      <c r="H1454" s="224"/>
    </row>
    <row r="1455">
      <c r="A1455" s="108" t="s">
        <v>278</v>
      </c>
      <c r="B1455" s="108" t="s">
        <v>271</v>
      </c>
      <c r="C1455" s="107">
        <f>COUNTA(A1456:A1457)</f>
        <v>2</v>
      </c>
      <c r="D1455" s="196">
        <f t="shared" ref="D1455:G1455" si="766">SUM(D1456:D1457)</f>
        <v>27.98</v>
      </c>
      <c r="E1455" s="196">
        <f t="shared" si="766"/>
        <v>3.98</v>
      </c>
      <c r="F1455" s="196">
        <f t="shared" si="766"/>
        <v>24</v>
      </c>
      <c r="G1455" s="108">
        <f t="shared" si="766"/>
        <v>3</v>
      </c>
      <c r="H1455" s="196">
        <f t="shared" ref="H1455:H1457" si="767">E1455/G1455</f>
        <v>1.326666667</v>
      </c>
    </row>
    <row r="1456">
      <c r="A1456" s="190" t="s">
        <v>989</v>
      </c>
      <c r="B1456" s="1"/>
      <c r="C1456" s="1"/>
      <c r="D1456" s="193">
        <v>7.99</v>
      </c>
      <c r="E1456" s="193">
        <v>2.99</v>
      </c>
      <c r="F1456" s="193">
        <f t="shared" ref="F1456:F1457" si="768">D1456-E1456</f>
        <v>5</v>
      </c>
      <c r="G1456" s="190">
        <v>2.0</v>
      </c>
      <c r="H1456" s="193">
        <f t="shared" si="767"/>
        <v>1.495</v>
      </c>
    </row>
    <row r="1457">
      <c r="A1457" s="190" t="s">
        <v>1005</v>
      </c>
      <c r="B1457" s="1"/>
      <c r="C1457" s="1"/>
      <c r="D1457" s="193">
        <v>19.99</v>
      </c>
      <c r="E1457" s="193">
        <v>0.99</v>
      </c>
      <c r="F1457" s="193">
        <f t="shared" si="768"/>
        <v>19</v>
      </c>
      <c r="G1457" s="191">
        <v>1.0</v>
      </c>
      <c r="H1457" s="193">
        <f t="shared" si="767"/>
        <v>0.99</v>
      </c>
    </row>
    <row r="1458">
      <c r="A1458" s="222"/>
      <c r="B1458" s="522"/>
      <c r="C1458" s="522"/>
      <c r="D1458" s="523"/>
      <c r="E1458" s="523"/>
      <c r="F1458" s="523"/>
      <c r="G1458" s="222"/>
      <c r="H1458" s="224"/>
    </row>
    <row r="1459">
      <c r="A1459" s="70" t="s">
        <v>402</v>
      </c>
      <c r="B1459" s="70" t="s">
        <v>403</v>
      </c>
      <c r="C1459" s="71">
        <f>COUNTA(A1460)</f>
        <v>1</v>
      </c>
      <c r="D1459" s="72">
        <f t="shared" ref="D1459:G1459" si="769">SUM(D1460)</f>
        <v>19.99</v>
      </c>
      <c r="E1459" s="72">
        <f t="shared" si="769"/>
        <v>3.99</v>
      </c>
      <c r="F1459" s="72">
        <f t="shared" si="769"/>
        <v>16</v>
      </c>
      <c r="G1459" s="70">
        <f t="shared" si="769"/>
        <v>3</v>
      </c>
      <c r="H1459" s="72">
        <f t="shared" ref="H1459:H1460" si="770">E1459/G1459</f>
        <v>1.33</v>
      </c>
    </row>
    <row r="1460">
      <c r="A1460" s="76" t="s">
        <v>1737</v>
      </c>
      <c r="B1460" s="1"/>
      <c r="C1460" s="1"/>
      <c r="D1460" s="74">
        <v>19.99</v>
      </c>
      <c r="E1460" s="74">
        <v>3.99</v>
      </c>
      <c r="F1460" s="74">
        <f>D1460-E1460</f>
        <v>16</v>
      </c>
      <c r="G1460" s="37">
        <v>3.0</v>
      </c>
      <c r="H1460" s="74">
        <f t="shared" si="770"/>
        <v>1.33</v>
      </c>
    </row>
    <row r="1461">
      <c r="A1461" s="222"/>
      <c r="B1461" s="522"/>
      <c r="C1461" s="522"/>
      <c r="D1461" s="523"/>
      <c r="E1461" s="523"/>
      <c r="F1461" s="523"/>
      <c r="G1461" s="222"/>
      <c r="H1461" s="224"/>
    </row>
    <row r="1462">
      <c r="A1462" s="92" t="s">
        <v>422</v>
      </c>
      <c r="B1462" s="92" t="s">
        <v>421</v>
      </c>
      <c r="C1462" s="90">
        <f>COUNTA(A1463)</f>
        <v>1</v>
      </c>
      <c r="D1462" s="175">
        <f t="shared" ref="D1462:F1462" si="771">SUM(D1463)</f>
        <v>8.99</v>
      </c>
      <c r="E1462" s="175">
        <f t="shared" si="771"/>
        <v>3.99</v>
      </c>
      <c r="F1462" s="175">
        <f t="shared" si="771"/>
        <v>5</v>
      </c>
      <c r="G1462" s="92">
        <v>3.0</v>
      </c>
      <c r="H1462" s="175">
        <f t="shared" ref="H1462:H1463" si="772">E1462/G1462</f>
        <v>1.33</v>
      </c>
    </row>
    <row r="1463">
      <c r="A1463" s="180" t="s">
        <v>1332</v>
      </c>
      <c r="B1463" s="1"/>
      <c r="C1463" s="1"/>
      <c r="D1463" s="179">
        <v>8.99</v>
      </c>
      <c r="E1463" s="179">
        <v>3.99</v>
      </c>
      <c r="F1463" s="179">
        <f>D1463-E1463</f>
        <v>5</v>
      </c>
      <c r="G1463" s="178">
        <v>3.0</v>
      </c>
      <c r="H1463" s="179">
        <f t="shared" si="772"/>
        <v>1.33</v>
      </c>
    </row>
    <row r="1464">
      <c r="A1464" s="222"/>
      <c r="B1464" s="522"/>
      <c r="C1464" s="522"/>
      <c r="D1464" s="523"/>
      <c r="E1464" s="523"/>
      <c r="F1464" s="523"/>
      <c r="G1464" s="222"/>
      <c r="H1464" s="224"/>
    </row>
    <row r="1465">
      <c r="A1465" s="70" t="s">
        <v>439</v>
      </c>
      <c r="B1465" s="70" t="s">
        <v>440</v>
      </c>
      <c r="C1465" s="71">
        <f>COUNTA(A1466:A1468)</f>
        <v>3</v>
      </c>
      <c r="D1465" s="72">
        <f t="shared" ref="D1465:G1465" si="773">SUM(D1466:D1468)</f>
        <v>44.97</v>
      </c>
      <c r="E1465" s="72">
        <f t="shared" si="773"/>
        <v>4.47</v>
      </c>
      <c r="F1465" s="72">
        <f t="shared" si="773"/>
        <v>40.5</v>
      </c>
      <c r="G1465" s="70">
        <f t="shared" si="773"/>
        <v>3</v>
      </c>
      <c r="H1465" s="72">
        <f t="shared" ref="H1465:H1468" si="774">E1465/G1465</f>
        <v>1.49</v>
      </c>
    </row>
    <row r="1466">
      <c r="A1466" s="82" t="s">
        <v>1354</v>
      </c>
      <c r="B1466" s="80"/>
      <c r="C1466" s="80"/>
      <c r="D1466" s="81">
        <v>14.99</v>
      </c>
      <c r="E1466" s="81">
        <v>1.49</v>
      </c>
      <c r="F1466" s="81">
        <f t="shared" ref="F1466:F1468" si="775">D1466-E1466</f>
        <v>13.5</v>
      </c>
      <c r="G1466" s="82">
        <v>1.0</v>
      </c>
      <c r="H1466" s="81">
        <f t="shared" si="774"/>
        <v>1.49</v>
      </c>
    </row>
    <row r="1467">
      <c r="A1467" s="82" t="s">
        <v>1738</v>
      </c>
      <c r="B1467" s="80"/>
      <c r="C1467" s="80"/>
      <c r="D1467" s="81">
        <v>14.99</v>
      </c>
      <c r="E1467" s="81">
        <v>1.49</v>
      </c>
      <c r="F1467" s="81">
        <f t="shared" si="775"/>
        <v>13.5</v>
      </c>
      <c r="G1467" s="82">
        <v>1.0</v>
      </c>
      <c r="H1467" s="81">
        <f t="shared" si="774"/>
        <v>1.49</v>
      </c>
    </row>
    <row r="1468">
      <c r="A1468" s="82" t="s">
        <v>1356</v>
      </c>
      <c r="B1468" s="80"/>
      <c r="C1468" s="80"/>
      <c r="D1468" s="81">
        <v>14.99</v>
      </c>
      <c r="E1468" s="81">
        <v>1.49</v>
      </c>
      <c r="F1468" s="81">
        <f t="shared" si="775"/>
        <v>13.5</v>
      </c>
      <c r="G1468" s="82">
        <v>1.0</v>
      </c>
      <c r="H1468" s="81">
        <f t="shared" si="774"/>
        <v>1.49</v>
      </c>
    </row>
    <row r="1469">
      <c r="A1469" s="222"/>
      <c r="B1469" s="522"/>
      <c r="C1469" s="522"/>
      <c r="D1469" s="523"/>
      <c r="E1469" s="523"/>
      <c r="F1469" s="523"/>
      <c r="G1469" s="222"/>
      <c r="H1469" s="224"/>
    </row>
    <row r="1470">
      <c r="A1470" s="70" t="s">
        <v>635</v>
      </c>
      <c r="B1470" s="70" t="s">
        <v>36</v>
      </c>
      <c r="C1470" s="71">
        <f>COUNTA(A1471)</f>
        <v>1</v>
      </c>
      <c r="D1470" s="72">
        <f t="shared" ref="D1470:G1470" si="776">SUM(D1471)</f>
        <v>14.99</v>
      </c>
      <c r="E1470" s="72">
        <f t="shared" si="776"/>
        <v>4.99</v>
      </c>
      <c r="F1470" s="72">
        <f t="shared" si="776"/>
        <v>10</v>
      </c>
      <c r="G1470" s="70">
        <f t="shared" si="776"/>
        <v>3</v>
      </c>
      <c r="H1470" s="72">
        <f t="shared" ref="H1470:H1471" si="777">E1470/G1470</f>
        <v>1.663333333</v>
      </c>
    </row>
    <row r="1471">
      <c r="A1471" s="37" t="s">
        <v>1559</v>
      </c>
      <c r="B1471" s="1"/>
      <c r="C1471" s="1"/>
      <c r="D1471" s="74">
        <v>14.99</v>
      </c>
      <c r="E1471" s="74">
        <v>4.99</v>
      </c>
      <c r="F1471" s="74">
        <f>D1471-E1471</f>
        <v>10</v>
      </c>
      <c r="G1471" s="37">
        <v>3.0</v>
      </c>
      <c r="H1471" s="74">
        <f t="shared" si="777"/>
        <v>1.663333333</v>
      </c>
    </row>
    <row r="1472">
      <c r="A1472" s="222"/>
      <c r="B1472" s="522"/>
      <c r="C1472" s="522"/>
      <c r="D1472" s="523"/>
      <c r="E1472" s="523"/>
      <c r="F1472" s="523"/>
      <c r="G1472" s="222"/>
      <c r="H1472" s="224"/>
    </row>
    <row r="1473">
      <c r="A1473" s="70" t="s">
        <v>367</v>
      </c>
      <c r="B1473" s="70" t="s">
        <v>32</v>
      </c>
      <c r="C1473" s="71">
        <f>COUNTA(A1474)</f>
        <v>1</v>
      </c>
      <c r="D1473" s="72">
        <f t="shared" ref="D1473:F1473" si="778">SUM(D1474)</f>
        <v>13.99</v>
      </c>
      <c r="E1473" s="72">
        <f t="shared" si="778"/>
        <v>4.99</v>
      </c>
      <c r="F1473" s="72">
        <f t="shared" si="778"/>
        <v>9</v>
      </c>
      <c r="G1473" s="70">
        <v>3.0</v>
      </c>
      <c r="H1473" s="72">
        <f t="shared" ref="H1473:H1474" si="779">E1473/G1473</f>
        <v>1.663333333</v>
      </c>
    </row>
    <row r="1474">
      <c r="A1474" s="37" t="s">
        <v>1184</v>
      </c>
      <c r="B1474" s="1"/>
      <c r="C1474" s="1"/>
      <c r="D1474" s="74">
        <v>13.99</v>
      </c>
      <c r="E1474" s="74">
        <v>4.99</v>
      </c>
      <c r="F1474" s="74">
        <f>D1474-E1474</f>
        <v>9</v>
      </c>
      <c r="G1474" s="76">
        <v>3.0</v>
      </c>
      <c r="H1474" s="74">
        <f t="shared" si="779"/>
        <v>1.663333333</v>
      </c>
    </row>
    <row r="1475">
      <c r="A1475" s="222"/>
      <c r="B1475" s="522"/>
      <c r="C1475" s="522"/>
      <c r="D1475" s="523"/>
      <c r="E1475" s="523"/>
      <c r="F1475" s="523"/>
      <c r="G1475" s="222"/>
      <c r="H1475" s="224"/>
    </row>
    <row r="1476">
      <c r="A1476" s="70" t="s">
        <v>152</v>
      </c>
      <c r="B1476" s="70" t="s">
        <v>28</v>
      </c>
      <c r="C1476" s="71">
        <f>COUNTA(A1477)</f>
        <v>1</v>
      </c>
      <c r="D1476" s="72">
        <f t="shared" ref="D1476:G1476" si="780">SUM(D1477)</f>
        <v>9.99</v>
      </c>
      <c r="E1476" s="72">
        <f t="shared" si="780"/>
        <v>4.99</v>
      </c>
      <c r="F1476" s="72">
        <f t="shared" si="780"/>
        <v>5</v>
      </c>
      <c r="G1476" s="70">
        <f t="shared" si="780"/>
        <v>3</v>
      </c>
      <c r="H1476" s="72">
        <f t="shared" ref="H1476:H1477" si="781">E1476/G1476</f>
        <v>1.663333333</v>
      </c>
    </row>
    <row r="1477">
      <c r="A1477" s="76" t="s">
        <v>707</v>
      </c>
      <c r="B1477" s="1"/>
      <c r="C1477" s="1"/>
      <c r="D1477" s="74">
        <v>9.99</v>
      </c>
      <c r="E1477" s="74">
        <v>4.99</v>
      </c>
      <c r="F1477" s="74">
        <f>D1477-E1477</f>
        <v>5</v>
      </c>
      <c r="G1477" s="37">
        <v>3.0</v>
      </c>
      <c r="H1477" s="74">
        <f t="shared" si="781"/>
        <v>1.663333333</v>
      </c>
    </row>
    <row r="1478">
      <c r="A1478" s="222"/>
      <c r="B1478" s="522"/>
      <c r="C1478" s="522"/>
      <c r="D1478" s="523"/>
      <c r="E1478" s="523"/>
      <c r="F1478" s="523"/>
      <c r="G1478" s="222"/>
      <c r="H1478" s="224"/>
    </row>
    <row r="1479">
      <c r="A1479" s="70" t="s">
        <v>567</v>
      </c>
      <c r="B1479" s="540" t="s">
        <v>36</v>
      </c>
      <c r="C1479" s="71">
        <f>COUNTA(A1480)</f>
        <v>1</v>
      </c>
      <c r="D1479" s="72">
        <f t="shared" ref="D1479:G1479" si="782">SUM(D1480)</f>
        <v>4.99</v>
      </c>
      <c r="E1479" s="72">
        <f t="shared" si="782"/>
        <v>4.99</v>
      </c>
      <c r="F1479" s="72">
        <f t="shared" si="782"/>
        <v>0</v>
      </c>
      <c r="G1479" s="70">
        <f t="shared" si="782"/>
        <v>3</v>
      </c>
      <c r="H1479" s="72">
        <f t="shared" ref="H1479:H1480" si="783">E1479/G1479</f>
        <v>1.663333333</v>
      </c>
    </row>
    <row r="1480">
      <c r="A1480" s="76" t="s">
        <v>1562</v>
      </c>
      <c r="B1480" s="1"/>
      <c r="C1480" s="1"/>
      <c r="D1480" s="74">
        <v>4.99</v>
      </c>
      <c r="E1480" s="74">
        <v>4.99</v>
      </c>
      <c r="F1480" s="74">
        <f>D1480-E1480</f>
        <v>0</v>
      </c>
      <c r="G1480" s="37">
        <v>3.0</v>
      </c>
      <c r="H1480" s="74">
        <f t="shared" si="783"/>
        <v>1.663333333</v>
      </c>
    </row>
    <row r="1481">
      <c r="A1481" s="222"/>
      <c r="B1481" s="522"/>
      <c r="C1481" s="522"/>
      <c r="D1481" s="523"/>
      <c r="E1481" s="523"/>
      <c r="F1481" s="523"/>
      <c r="G1481" s="222"/>
      <c r="H1481" s="224"/>
    </row>
    <row r="1482">
      <c r="A1482" s="70" t="s">
        <v>342</v>
      </c>
      <c r="B1482" s="70" t="s">
        <v>32</v>
      </c>
      <c r="C1482" s="71">
        <f>COUNTA(A1483)</f>
        <v>1</v>
      </c>
      <c r="D1482" s="72">
        <f t="shared" ref="D1482:G1482" si="784">SUM(D1483)</f>
        <v>4.99</v>
      </c>
      <c r="E1482" s="72">
        <f t="shared" si="784"/>
        <v>4.99</v>
      </c>
      <c r="F1482" s="72">
        <f t="shared" si="784"/>
        <v>0</v>
      </c>
      <c r="G1482" s="70">
        <f t="shared" si="784"/>
        <v>3</v>
      </c>
      <c r="H1482" s="72">
        <f t="shared" ref="H1482:H1483" si="785">E1482/G1482</f>
        <v>1.663333333</v>
      </c>
    </row>
    <row r="1483">
      <c r="A1483" s="76" t="s">
        <v>1047</v>
      </c>
      <c r="B1483" s="1"/>
      <c r="C1483" s="1"/>
      <c r="D1483" s="74">
        <v>4.99</v>
      </c>
      <c r="E1483" s="74">
        <v>4.99</v>
      </c>
      <c r="F1483" s="74">
        <f>D1483-E1483</f>
        <v>0</v>
      </c>
      <c r="G1483" s="37">
        <v>3.0</v>
      </c>
      <c r="H1483" s="74">
        <f t="shared" si="785"/>
        <v>1.663333333</v>
      </c>
    </row>
    <row r="1484">
      <c r="A1484" s="222"/>
      <c r="B1484" s="522"/>
      <c r="C1484" s="522"/>
      <c r="D1484" s="523"/>
      <c r="E1484" s="523"/>
      <c r="F1484" s="523"/>
      <c r="G1484" s="222"/>
      <c r="H1484" s="224"/>
    </row>
    <row r="1485">
      <c r="A1485" s="183" t="s">
        <v>469</v>
      </c>
      <c r="B1485" s="183" t="s">
        <v>459</v>
      </c>
      <c r="C1485" s="526">
        <f>COUNTA(A1486)</f>
        <v>1</v>
      </c>
      <c r="D1485" s="185">
        <f t="shared" ref="D1485:G1485" si="786">SUM(D1486)</f>
        <v>4.99</v>
      </c>
      <c r="E1485" s="185">
        <f t="shared" si="786"/>
        <v>4.99</v>
      </c>
      <c r="F1485" s="185">
        <f t="shared" si="786"/>
        <v>0</v>
      </c>
      <c r="G1485" s="183">
        <f t="shared" si="786"/>
        <v>3</v>
      </c>
      <c r="H1485" s="185">
        <f t="shared" ref="H1485:H1486" si="787">E1485/G1485</f>
        <v>1.663333333</v>
      </c>
    </row>
    <row r="1486">
      <c r="A1486" s="187" t="s">
        <v>1371</v>
      </c>
      <c r="B1486" s="543"/>
      <c r="C1486" s="543"/>
      <c r="D1486" s="189">
        <v>4.99</v>
      </c>
      <c r="E1486" s="189">
        <v>4.99</v>
      </c>
      <c r="F1486" s="189">
        <f>D1486-E1486</f>
        <v>0</v>
      </c>
      <c r="G1486" s="187">
        <v>3.0</v>
      </c>
      <c r="H1486" s="189">
        <f t="shared" si="787"/>
        <v>1.663333333</v>
      </c>
    </row>
    <row r="1487">
      <c r="A1487" s="222"/>
      <c r="B1487" s="522"/>
      <c r="C1487" s="522"/>
      <c r="D1487" s="523"/>
      <c r="E1487" s="523"/>
      <c r="F1487" s="523"/>
      <c r="G1487" s="222"/>
      <c r="H1487" s="224"/>
    </row>
    <row r="1488">
      <c r="A1488" s="108" t="s">
        <v>268</v>
      </c>
      <c r="B1488" s="108" t="s">
        <v>261</v>
      </c>
      <c r="C1488" s="107">
        <f>COUNTA(A1489:A1490)</f>
        <v>2</v>
      </c>
      <c r="D1488" s="196">
        <f t="shared" ref="D1488:G1488" si="788">SUM(D1489:D1490)</f>
        <v>43.98</v>
      </c>
      <c r="E1488" s="196">
        <f t="shared" si="788"/>
        <v>5.99</v>
      </c>
      <c r="F1488" s="196">
        <f t="shared" si="788"/>
        <v>37.99</v>
      </c>
      <c r="G1488" s="108">
        <f t="shared" si="788"/>
        <v>3</v>
      </c>
      <c r="H1488" s="196">
        <f t="shared" ref="H1488:H1490" si="789">E1488/G1488</f>
        <v>1.996666667</v>
      </c>
    </row>
    <row r="1489">
      <c r="A1489" s="191" t="s">
        <v>959</v>
      </c>
      <c r="B1489" s="1"/>
      <c r="C1489" s="1"/>
      <c r="D1489" s="193">
        <v>13.99</v>
      </c>
      <c r="E1489" s="193">
        <v>5.99</v>
      </c>
      <c r="F1489" s="193">
        <f t="shared" ref="F1489:F1490" si="790">D1489-E1489</f>
        <v>8</v>
      </c>
      <c r="G1489" s="191">
        <v>2.0</v>
      </c>
      <c r="H1489" s="193">
        <f t="shared" si="789"/>
        <v>2.995</v>
      </c>
    </row>
    <row r="1490">
      <c r="A1490" s="190" t="s">
        <v>975</v>
      </c>
      <c r="B1490" s="1"/>
      <c r="C1490" s="1"/>
      <c r="D1490" s="193">
        <v>29.99</v>
      </c>
      <c r="E1490" s="193">
        <v>0.0</v>
      </c>
      <c r="F1490" s="193">
        <f t="shared" si="790"/>
        <v>29.99</v>
      </c>
      <c r="G1490" s="190">
        <v>1.0</v>
      </c>
      <c r="H1490" s="193">
        <f t="shared" si="789"/>
        <v>0</v>
      </c>
    </row>
    <row r="1491">
      <c r="A1491" s="1"/>
      <c r="B1491" s="1"/>
      <c r="C1491" s="1"/>
      <c r="D1491" s="1"/>
      <c r="E1491" s="1"/>
      <c r="F1491" s="1"/>
      <c r="G1491" s="1"/>
      <c r="H1491" s="1"/>
    </row>
    <row r="1492">
      <c r="A1492" s="153" t="s">
        <v>106</v>
      </c>
      <c r="B1492" s="153" t="s">
        <v>107</v>
      </c>
      <c r="C1492" s="559">
        <f>COUNTA(A1493)</f>
        <v>1</v>
      </c>
      <c r="D1492" s="155">
        <f t="shared" ref="D1492:G1492" si="791">SUM(D1493)</f>
        <v>5.99</v>
      </c>
      <c r="E1492" s="155">
        <f t="shared" si="791"/>
        <v>5.99</v>
      </c>
      <c r="F1492" s="155">
        <f t="shared" si="791"/>
        <v>0</v>
      </c>
      <c r="G1492" s="153">
        <f t="shared" si="791"/>
        <v>3</v>
      </c>
      <c r="H1492" s="155">
        <f t="shared" ref="H1492:H1493" si="792">E1492/G1492</f>
        <v>1.996666667</v>
      </c>
    </row>
    <row r="1493">
      <c r="A1493" s="156" t="s">
        <v>676</v>
      </c>
      <c r="B1493" s="566"/>
      <c r="C1493" s="566"/>
      <c r="D1493" s="159">
        <v>5.99</v>
      </c>
      <c r="E1493" s="159">
        <v>5.99</v>
      </c>
      <c r="F1493" s="159">
        <f>D1493-E1493</f>
        <v>0</v>
      </c>
      <c r="G1493" s="157">
        <v>3.0</v>
      </c>
      <c r="H1493" s="159">
        <f t="shared" si="792"/>
        <v>1.996666667</v>
      </c>
    </row>
    <row r="1494">
      <c r="A1494" s="222"/>
      <c r="B1494" s="522"/>
      <c r="C1494" s="522"/>
      <c r="D1494" s="523"/>
      <c r="E1494" s="523"/>
      <c r="F1494" s="523"/>
      <c r="G1494" s="222"/>
      <c r="H1494" s="224"/>
    </row>
    <row r="1495">
      <c r="A1495" s="567" t="s">
        <v>384</v>
      </c>
      <c r="B1495" s="70" t="s">
        <v>385</v>
      </c>
      <c r="C1495" s="71">
        <f>COUNTA(A1496)</f>
        <v>1</v>
      </c>
      <c r="D1495" s="72">
        <f t="shared" ref="D1495:G1495" si="793">SUM(D1496)</f>
        <v>9.99</v>
      </c>
      <c r="E1495" s="72">
        <f t="shared" si="793"/>
        <v>6.99</v>
      </c>
      <c r="F1495" s="72">
        <f t="shared" si="793"/>
        <v>3</v>
      </c>
      <c r="G1495" s="70">
        <f t="shared" si="793"/>
        <v>3</v>
      </c>
      <c r="H1495" s="72">
        <f t="shared" ref="H1495:H1496" si="794">E1495/G1495</f>
        <v>2.33</v>
      </c>
    </row>
    <row r="1496">
      <c r="A1496" s="37" t="s">
        <v>1296</v>
      </c>
      <c r="B1496" s="1"/>
      <c r="C1496" s="1"/>
      <c r="D1496" s="74">
        <v>9.99</v>
      </c>
      <c r="E1496" s="74">
        <v>6.99</v>
      </c>
      <c r="F1496" s="74">
        <f>D1496-E1496</f>
        <v>3</v>
      </c>
      <c r="G1496" s="37">
        <v>3.0</v>
      </c>
      <c r="H1496" s="74">
        <f t="shared" si="794"/>
        <v>2.33</v>
      </c>
    </row>
    <row r="1497">
      <c r="A1497" s="222"/>
      <c r="B1497" s="522"/>
      <c r="C1497" s="522"/>
      <c r="D1497" s="523"/>
      <c r="E1497" s="523"/>
      <c r="F1497" s="523"/>
      <c r="G1497" s="222"/>
      <c r="H1497" s="224"/>
    </row>
    <row r="1498">
      <c r="A1498" s="108" t="s">
        <v>168</v>
      </c>
      <c r="B1498" s="108" t="s">
        <v>165</v>
      </c>
      <c r="C1498" s="107">
        <f>COUNTA(A1499)</f>
        <v>1</v>
      </c>
      <c r="D1498" s="196">
        <f t="shared" ref="D1498:G1498" si="795">SUM(D1499)</f>
        <v>6.99</v>
      </c>
      <c r="E1498" s="196">
        <f t="shared" si="795"/>
        <v>6.99</v>
      </c>
      <c r="F1498" s="196">
        <f t="shared" si="795"/>
        <v>0</v>
      </c>
      <c r="G1498" s="108">
        <f t="shared" si="795"/>
        <v>3</v>
      </c>
      <c r="H1498" s="196">
        <f t="shared" ref="H1498:H1499" si="796">E1498/G1498</f>
        <v>2.33</v>
      </c>
    </row>
    <row r="1499">
      <c r="A1499" s="191" t="s">
        <v>775</v>
      </c>
      <c r="B1499" s="1"/>
      <c r="C1499" s="1"/>
      <c r="D1499" s="193">
        <v>6.99</v>
      </c>
      <c r="E1499" s="193">
        <v>6.99</v>
      </c>
      <c r="F1499" s="193">
        <f>D1499-E1499</f>
        <v>0</v>
      </c>
      <c r="G1499" s="191">
        <v>3.0</v>
      </c>
      <c r="H1499" s="193">
        <f t="shared" si="796"/>
        <v>2.33</v>
      </c>
    </row>
    <row r="1500">
      <c r="A1500" s="1"/>
      <c r="B1500" s="1"/>
      <c r="C1500" s="1"/>
      <c r="D1500" s="1"/>
      <c r="E1500" s="1"/>
      <c r="F1500" s="1"/>
      <c r="G1500" s="1"/>
      <c r="H1500" s="1"/>
    </row>
    <row r="1501">
      <c r="A1501" s="279" t="s">
        <v>454</v>
      </c>
      <c r="B1501" s="279" t="s">
        <v>447</v>
      </c>
      <c r="C1501" s="555">
        <f>COUNTA(A1502:A1503)</f>
        <v>2</v>
      </c>
      <c r="D1501" s="281">
        <f t="shared" ref="D1501:G1501" si="797">SUM(D1502:D1503)</f>
        <v>12.98</v>
      </c>
      <c r="E1501" s="281">
        <f t="shared" si="797"/>
        <v>9.23</v>
      </c>
      <c r="F1501" s="281">
        <f t="shared" si="797"/>
        <v>3.75</v>
      </c>
      <c r="G1501" s="279">
        <f t="shared" si="797"/>
        <v>3</v>
      </c>
      <c r="H1501" s="281">
        <f t="shared" ref="H1501:H1503" si="798">E1501/G1501</f>
        <v>3.076666667</v>
      </c>
    </row>
    <row r="1502">
      <c r="A1502" s="284" t="s">
        <v>1360</v>
      </c>
      <c r="B1502" s="284"/>
      <c r="C1502" s="284"/>
      <c r="D1502" s="286">
        <v>7.99</v>
      </c>
      <c r="E1502" s="286">
        <v>5.99</v>
      </c>
      <c r="F1502" s="286">
        <f t="shared" ref="F1502:F1503" si="799">D1502-E1502</f>
        <v>2</v>
      </c>
      <c r="G1502" s="284">
        <v>2.0</v>
      </c>
      <c r="H1502" s="286">
        <f t="shared" si="798"/>
        <v>2.995</v>
      </c>
    </row>
    <row r="1503">
      <c r="A1503" s="284" t="s">
        <v>1365</v>
      </c>
      <c r="B1503" s="284"/>
      <c r="C1503" s="284"/>
      <c r="D1503" s="286">
        <v>4.99</v>
      </c>
      <c r="E1503" s="286">
        <v>3.24</v>
      </c>
      <c r="F1503" s="286">
        <f t="shared" si="799"/>
        <v>1.75</v>
      </c>
      <c r="G1503" s="284">
        <v>1.0</v>
      </c>
      <c r="H1503" s="286">
        <f t="shared" si="798"/>
        <v>3.24</v>
      </c>
    </row>
    <row r="1504">
      <c r="A1504" s="37"/>
      <c r="B1504" s="1"/>
      <c r="C1504" s="1"/>
      <c r="D1504" s="499"/>
      <c r="E1504" s="499"/>
      <c r="F1504" s="74"/>
      <c r="G1504" s="37"/>
      <c r="H1504" s="74"/>
    </row>
    <row r="1505">
      <c r="A1505" s="70" t="s">
        <v>494</v>
      </c>
      <c r="B1505" s="70" t="s">
        <v>36</v>
      </c>
      <c r="C1505" s="71">
        <f>COUNTA(A1506:A1507)</f>
        <v>2</v>
      </c>
      <c r="D1505" s="72">
        <f t="shared" ref="D1505:G1505" si="800">SUM(D1506:D1507)</f>
        <v>29.98</v>
      </c>
      <c r="E1505" s="72">
        <f t="shared" si="800"/>
        <v>9.98</v>
      </c>
      <c r="F1505" s="72">
        <f t="shared" si="800"/>
        <v>20</v>
      </c>
      <c r="G1505" s="70">
        <f t="shared" si="800"/>
        <v>3</v>
      </c>
      <c r="H1505" s="72">
        <f t="shared" ref="H1505:H1507" si="801">E1505/G1505</f>
        <v>3.326666667</v>
      </c>
    </row>
    <row r="1506">
      <c r="A1506" s="76" t="s">
        <v>1609</v>
      </c>
      <c r="B1506" s="1"/>
      <c r="C1506" s="1"/>
      <c r="D1506" s="74">
        <v>14.99</v>
      </c>
      <c r="E1506" s="74">
        <v>4.99</v>
      </c>
      <c r="F1506" s="74">
        <f t="shared" ref="F1506:F1507" si="802">D1506-E1506</f>
        <v>10</v>
      </c>
      <c r="G1506" s="76">
        <v>2.0</v>
      </c>
      <c r="H1506" s="74">
        <f t="shared" si="801"/>
        <v>2.495</v>
      </c>
    </row>
    <row r="1507">
      <c r="A1507" s="76" t="s">
        <v>1610</v>
      </c>
      <c r="B1507" s="1"/>
      <c r="C1507" s="1"/>
      <c r="D1507" s="74">
        <v>14.99</v>
      </c>
      <c r="E1507" s="74">
        <v>4.99</v>
      </c>
      <c r="F1507" s="74">
        <f t="shared" si="802"/>
        <v>10</v>
      </c>
      <c r="G1507" s="37">
        <v>1.0</v>
      </c>
      <c r="H1507" s="74">
        <f t="shared" si="801"/>
        <v>4.99</v>
      </c>
    </row>
    <row r="1508">
      <c r="A1508" s="76"/>
      <c r="B1508" s="1"/>
      <c r="C1508" s="1"/>
      <c r="D1508" s="74"/>
      <c r="E1508" s="74"/>
      <c r="F1508" s="74"/>
      <c r="G1508" s="37"/>
      <c r="H1508" s="74"/>
    </row>
    <row r="1509">
      <c r="A1509" s="70" t="s">
        <v>37</v>
      </c>
      <c r="B1509" s="540" t="s">
        <v>36</v>
      </c>
      <c r="C1509" s="71">
        <f>COUNTA(A1510)</f>
        <v>1</v>
      </c>
      <c r="D1509" s="72">
        <f t="shared" ref="D1509:F1509" si="803">SUM(D1510)</f>
        <v>19.99</v>
      </c>
      <c r="E1509" s="72">
        <f t="shared" si="803"/>
        <v>9.99</v>
      </c>
      <c r="F1509" s="72">
        <f t="shared" si="803"/>
        <v>10</v>
      </c>
      <c r="G1509" s="70">
        <v>3.0</v>
      </c>
      <c r="H1509" s="72">
        <f t="shared" ref="H1509:H1510" si="804">E1509/G1509</f>
        <v>3.33</v>
      </c>
    </row>
    <row r="1510">
      <c r="A1510" s="37" t="s">
        <v>38</v>
      </c>
      <c r="B1510" s="1"/>
      <c r="C1510" s="1"/>
      <c r="D1510" s="35">
        <v>19.99</v>
      </c>
      <c r="E1510" s="35">
        <v>9.99</v>
      </c>
      <c r="F1510" s="35">
        <f>D1510-E1510</f>
        <v>10</v>
      </c>
      <c r="G1510" s="33">
        <v>3.0</v>
      </c>
      <c r="H1510" s="35">
        <f t="shared" si="804"/>
        <v>3.33</v>
      </c>
    </row>
    <row r="1511">
      <c r="A1511" s="1"/>
      <c r="B1511" s="1"/>
      <c r="C1511" s="1"/>
      <c r="D1511" s="1"/>
      <c r="E1511" s="1"/>
      <c r="F1511" s="1"/>
      <c r="G1511" s="1"/>
      <c r="H1511" s="1"/>
    </row>
    <row r="1512">
      <c r="A1512" s="560" t="s">
        <v>638</v>
      </c>
      <c r="B1512" s="560" t="s">
        <v>639</v>
      </c>
      <c r="C1512" s="561">
        <f>COUNTA(A1513)</f>
        <v>1</v>
      </c>
      <c r="D1512" s="562">
        <f t="shared" ref="D1512:G1512" si="805">SUM(D1513)</f>
        <v>17.99</v>
      </c>
      <c r="E1512" s="562">
        <f t="shared" si="805"/>
        <v>9.99</v>
      </c>
      <c r="F1512" s="562">
        <f t="shared" si="805"/>
        <v>8</v>
      </c>
      <c r="G1512" s="560">
        <f t="shared" si="805"/>
        <v>3</v>
      </c>
      <c r="H1512" s="562">
        <f t="shared" ref="H1512:H1513" si="806">E1512/G1512</f>
        <v>3.33</v>
      </c>
    </row>
    <row r="1513">
      <c r="A1513" s="162" t="s">
        <v>1713</v>
      </c>
      <c r="B1513" s="568"/>
      <c r="C1513" s="568"/>
      <c r="D1513" s="564">
        <v>17.99</v>
      </c>
      <c r="E1513" s="564">
        <v>9.99</v>
      </c>
      <c r="F1513" s="564">
        <f>D1513-E1513</f>
        <v>8</v>
      </c>
      <c r="G1513" s="563">
        <v>3.0</v>
      </c>
      <c r="H1513" s="564">
        <f t="shared" si="806"/>
        <v>3.33</v>
      </c>
    </row>
    <row r="1514">
      <c r="A1514" s="1"/>
      <c r="B1514" s="1"/>
      <c r="C1514" s="1"/>
      <c r="D1514" s="1"/>
      <c r="E1514" s="1"/>
      <c r="F1514" s="1"/>
      <c r="G1514" s="1"/>
      <c r="H1514" s="1"/>
    </row>
    <row r="1515">
      <c r="A1515" s="108" t="s">
        <v>281</v>
      </c>
      <c r="B1515" s="108" t="s">
        <v>271</v>
      </c>
      <c r="C1515" s="107">
        <f>COUNTA(A1516)</f>
        <v>1</v>
      </c>
      <c r="D1515" s="196">
        <f t="shared" ref="D1515:G1515" si="807">SUM(D1516)</f>
        <v>24.99</v>
      </c>
      <c r="E1515" s="196">
        <f t="shared" si="807"/>
        <v>11.99</v>
      </c>
      <c r="F1515" s="196">
        <f t="shared" si="807"/>
        <v>13</v>
      </c>
      <c r="G1515" s="108">
        <f t="shared" si="807"/>
        <v>3</v>
      </c>
      <c r="H1515" s="196">
        <f t="shared" ref="H1515:H1516" si="808">E1515/G1515</f>
        <v>3.996666667</v>
      </c>
    </row>
    <row r="1516">
      <c r="A1516" s="528" t="s">
        <v>998</v>
      </c>
      <c r="B1516" s="1"/>
      <c r="C1516" s="1"/>
      <c r="D1516" s="529">
        <v>24.99</v>
      </c>
      <c r="E1516" s="529">
        <v>11.99</v>
      </c>
      <c r="F1516" s="529">
        <f>D1516-E1516</f>
        <v>13</v>
      </c>
      <c r="G1516" s="528">
        <v>3.0</v>
      </c>
      <c r="H1516" s="529">
        <f t="shared" si="808"/>
        <v>3.996666667</v>
      </c>
    </row>
    <row r="1517">
      <c r="A1517" s="222"/>
      <c r="B1517" s="522"/>
      <c r="C1517" s="522"/>
      <c r="D1517" s="523"/>
      <c r="E1517" s="523"/>
      <c r="F1517" s="523"/>
      <c r="G1517" s="222"/>
      <c r="H1517" s="224"/>
    </row>
    <row r="1518">
      <c r="A1518" s="70" t="s">
        <v>441</v>
      </c>
      <c r="B1518" s="70" t="s">
        <v>440</v>
      </c>
      <c r="C1518" s="71">
        <f>COUNTA(A1519)</f>
        <v>1</v>
      </c>
      <c r="D1518" s="72">
        <f t="shared" ref="D1518:G1518" si="809">SUM(D1519)</f>
        <v>12.99</v>
      </c>
      <c r="E1518" s="72">
        <f t="shared" si="809"/>
        <v>12.99</v>
      </c>
      <c r="F1518" s="72">
        <f t="shared" si="809"/>
        <v>0</v>
      </c>
      <c r="G1518" s="70">
        <f t="shared" si="809"/>
        <v>3</v>
      </c>
      <c r="H1518" s="72">
        <f t="shared" ref="H1518:H1519" si="810">E1518/G1518</f>
        <v>4.33</v>
      </c>
    </row>
    <row r="1519">
      <c r="A1519" s="37" t="s">
        <v>1353</v>
      </c>
      <c r="B1519" s="1"/>
      <c r="C1519" s="1"/>
      <c r="D1519" s="74">
        <v>12.99</v>
      </c>
      <c r="E1519" s="74">
        <v>12.99</v>
      </c>
      <c r="F1519" s="74">
        <f>D1519-E1519</f>
        <v>0</v>
      </c>
      <c r="G1519" s="37">
        <v>3.0</v>
      </c>
      <c r="H1519" s="74">
        <f t="shared" si="810"/>
        <v>4.33</v>
      </c>
    </row>
    <row r="1520">
      <c r="A1520" s="1"/>
      <c r="B1520" s="1"/>
      <c r="C1520" s="1"/>
      <c r="D1520" s="1"/>
      <c r="E1520" s="1"/>
      <c r="F1520" s="1"/>
      <c r="G1520" s="1"/>
      <c r="H1520" s="1"/>
    </row>
    <row r="1521">
      <c r="A1521" s="183" t="s">
        <v>488</v>
      </c>
      <c r="B1521" s="183" t="s">
        <v>489</v>
      </c>
      <c r="C1521" s="526">
        <f>COUNTA(A1522:A1524)</f>
        <v>3</v>
      </c>
      <c r="D1521" s="185">
        <f t="shared" ref="D1521:G1521" si="811">SUM(D1522:D1524)</f>
        <v>69.98</v>
      </c>
      <c r="E1521" s="185">
        <f t="shared" si="811"/>
        <v>14.48</v>
      </c>
      <c r="F1521" s="185">
        <f t="shared" si="811"/>
        <v>55.5</v>
      </c>
      <c r="G1521" s="183">
        <f t="shared" si="811"/>
        <v>3</v>
      </c>
      <c r="H1521" s="185">
        <f t="shared" ref="H1521:H1524" si="812">E1521/G1521</f>
        <v>4.826666667</v>
      </c>
    </row>
    <row r="1522">
      <c r="A1522" s="186" t="s">
        <v>1414</v>
      </c>
      <c r="B1522" s="527"/>
      <c r="C1522" s="527"/>
      <c r="D1522" s="189">
        <v>14.99</v>
      </c>
      <c r="E1522" s="189">
        <v>2.24</v>
      </c>
      <c r="F1522" s="189">
        <f t="shared" ref="F1522:F1524" si="813">D1522-E1522</f>
        <v>12.75</v>
      </c>
      <c r="G1522" s="187">
        <v>1.0</v>
      </c>
      <c r="H1522" s="189">
        <f t="shared" si="812"/>
        <v>2.24</v>
      </c>
    </row>
    <row r="1523">
      <c r="A1523" s="187" t="s">
        <v>1413</v>
      </c>
      <c r="B1523" s="527"/>
      <c r="C1523" s="527"/>
      <c r="D1523" s="189">
        <v>15.0</v>
      </c>
      <c r="E1523" s="189">
        <v>2.25</v>
      </c>
      <c r="F1523" s="189">
        <f t="shared" si="813"/>
        <v>12.75</v>
      </c>
      <c r="G1523" s="187">
        <v>1.0</v>
      </c>
      <c r="H1523" s="189">
        <f t="shared" si="812"/>
        <v>2.25</v>
      </c>
    </row>
    <row r="1524">
      <c r="A1524" s="187" t="s">
        <v>1416</v>
      </c>
      <c r="B1524" s="527"/>
      <c r="C1524" s="527"/>
      <c r="D1524" s="189">
        <v>39.99</v>
      </c>
      <c r="E1524" s="189">
        <v>9.99</v>
      </c>
      <c r="F1524" s="189">
        <f t="shared" si="813"/>
        <v>30</v>
      </c>
      <c r="G1524" s="187">
        <v>1.0</v>
      </c>
      <c r="H1524" s="189">
        <f t="shared" si="812"/>
        <v>9.99</v>
      </c>
    </row>
    <row r="1525">
      <c r="A1525" s="1"/>
      <c r="B1525" s="1"/>
      <c r="C1525" s="1"/>
      <c r="D1525" s="1"/>
      <c r="E1525" s="1"/>
      <c r="F1525" s="1"/>
      <c r="G1525" s="1"/>
      <c r="H1525" s="1"/>
    </row>
    <row r="1526">
      <c r="A1526" s="70" t="s">
        <v>612</v>
      </c>
      <c r="B1526" s="70" t="s">
        <v>36</v>
      </c>
      <c r="C1526" s="71">
        <f>COUNTA(A1527:A1529)</f>
        <v>3</v>
      </c>
      <c r="D1526" s="72">
        <f t="shared" ref="D1526:G1526" si="814">SUM(D1527:D1529)</f>
        <v>27.97</v>
      </c>
      <c r="E1526" s="72">
        <f t="shared" si="814"/>
        <v>18.97</v>
      </c>
      <c r="F1526" s="72">
        <f t="shared" si="814"/>
        <v>9</v>
      </c>
      <c r="G1526" s="70">
        <f t="shared" si="814"/>
        <v>3</v>
      </c>
      <c r="H1526" s="208">
        <f t="shared" ref="H1526:H1529" si="815">E1526/G1526</f>
        <v>6.323333333</v>
      </c>
    </row>
    <row r="1527">
      <c r="A1527" s="37" t="s">
        <v>1479</v>
      </c>
      <c r="B1527" s="1"/>
      <c r="C1527" s="1"/>
      <c r="D1527" s="74">
        <v>7.99</v>
      </c>
      <c r="E1527" s="74">
        <v>1.99</v>
      </c>
      <c r="F1527" s="74">
        <f t="shared" ref="F1527:F1529" si="816">D1527-E1527</f>
        <v>6</v>
      </c>
      <c r="G1527" s="37">
        <v>1.0</v>
      </c>
      <c r="H1527" s="74">
        <f t="shared" si="815"/>
        <v>1.99</v>
      </c>
    </row>
    <row r="1528">
      <c r="A1528" s="37" t="s">
        <v>1470</v>
      </c>
      <c r="B1528" s="1"/>
      <c r="C1528" s="1"/>
      <c r="D1528" s="74">
        <v>4.99</v>
      </c>
      <c r="E1528" s="74">
        <v>1.99</v>
      </c>
      <c r="F1528" s="74">
        <f t="shared" si="816"/>
        <v>3</v>
      </c>
      <c r="G1528" s="37">
        <v>1.0</v>
      </c>
      <c r="H1528" s="74">
        <f t="shared" si="815"/>
        <v>1.99</v>
      </c>
    </row>
    <row r="1529">
      <c r="A1529" s="37" t="s">
        <v>1509</v>
      </c>
      <c r="B1529" s="1"/>
      <c r="C1529" s="1"/>
      <c r="D1529" s="74">
        <v>14.99</v>
      </c>
      <c r="E1529" s="74">
        <v>14.99</v>
      </c>
      <c r="F1529" s="74">
        <f t="shared" si="816"/>
        <v>0</v>
      </c>
      <c r="G1529" s="37">
        <v>1.0</v>
      </c>
      <c r="H1529" s="74">
        <f t="shared" si="815"/>
        <v>14.99</v>
      </c>
    </row>
    <row r="1530">
      <c r="A1530" s="190"/>
      <c r="B1530" s="1"/>
      <c r="C1530" s="1"/>
      <c r="D1530" s="193"/>
      <c r="E1530" s="193"/>
      <c r="F1530" s="193"/>
      <c r="G1530" s="191"/>
      <c r="H1530" s="193"/>
    </row>
    <row r="1531">
      <c r="A1531" s="70" t="s">
        <v>201</v>
      </c>
      <c r="B1531" s="70" t="s">
        <v>41</v>
      </c>
      <c r="C1531" s="71">
        <f>COUNTA(A1532:A1534)</f>
        <v>3</v>
      </c>
      <c r="D1531" s="83">
        <f t="shared" ref="D1531:G1531" si="817">SUM(D1532:D1534)</f>
        <v>29.97</v>
      </c>
      <c r="E1531" s="83">
        <f t="shared" si="817"/>
        <v>20.97</v>
      </c>
      <c r="F1531" s="83">
        <f t="shared" si="817"/>
        <v>9</v>
      </c>
      <c r="G1531" s="70">
        <f t="shared" si="817"/>
        <v>3</v>
      </c>
      <c r="H1531" s="83">
        <f t="shared" ref="H1531:H1534" si="818">E1531/G1531</f>
        <v>6.99</v>
      </c>
    </row>
    <row r="1532">
      <c r="A1532" s="37" t="s">
        <v>807</v>
      </c>
      <c r="B1532" s="1"/>
      <c r="C1532" s="1"/>
      <c r="D1532" s="499">
        <v>9.99</v>
      </c>
      <c r="E1532" s="499">
        <v>6.99</v>
      </c>
      <c r="F1532" s="499">
        <f t="shared" ref="F1532:F1534" si="819">D1532-E1532</f>
        <v>3</v>
      </c>
      <c r="G1532" s="37">
        <v>1.0</v>
      </c>
      <c r="H1532" s="74">
        <f t="shared" si="818"/>
        <v>6.99</v>
      </c>
    </row>
    <row r="1533">
      <c r="A1533" s="37" t="s">
        <v>808</v>
      </c>
      <c r="B1533" s="1"/>
      <c r="C1533" s="1"/>
      <c r="D1533" s="499">
        <v>9.99</v>
      </c>
      <c r="E1533" s="499">
        <v>6.99</v>
      </c>
      <c r="F1533" s="499">
        <f t="shared" si="819"/>
        <v>3</v>
      </c>
      <c r="G1533" s="37">
        <v>1.0</v>
      </c>
      <c r="H1533" s="74">
        <f t="shared" si="818"/>
        <v>6.99</v>
      </c>
    </row>
    <row r="1534">
      <c r="A1534" s="37" t="s">
        <v>809</v>
      </c>
      <c r="B1534" s="1"/>
      <c r="C1534" s="1"/>
      <c r="D1534" s="499">
        <v>9.99</v>
      </c>
      <c r="E1534" s="499">
        <v>6.99</v>
      </c>
      <c r="F1534" s="499">
        <f t="shared" si="819"/>
        <v>3</v>
      </c>
      <c r="G1534" s="37">
        <v>1.0</v>
      </c>
      <c r="H1534" s="74">
        <f t="shared" si="818"/>
        <v>6.99</v>
      </c>
    </row>
    <row r="1535">
      <c r="A1535" s="528"/>
      <c r="B1535" s="61"/>
      <c r="C1535" s="61"/>
      <c r="D1535" s="569"/>
      <c r="E1535" s="569"/>
      <c r="F1535" s="569"/>
      <c r="G1535" s="528"/>
      <c r="H1535" s="529"/>
    </row>
    <row r="1536">
      <c r="A1536" s="183" t="s">
        <v>458</v>
      </c>
      <c r="B1536" s="183" t="s">
        <v>459</v>
      </c>
      <c r="C1536" s="526">
        <f>COUNTA(A1537)</f>
        <v>1</v>
      </c>
      <c r="D1536" s="185">
        <f t="shared" ref="D1536:G1536" si="820">SUM(D1537)</f>
        <v>29.99</v>
      </c>
      <c r="E1536" s="185">
        <f t="shared" si="820"/>
        <v>29.99</v>
      </c>
      <c r="F1536" s="185">
        <f t="shared" si="820"/>
        <v>0</v>
      </c>
      <c r="G1536" s="183">
        <f t="shared" si="820"/>
        <v>3</v>
      </c>
      <c r="H1536" s="185">
        <f t="shared" ref="H1536:H1537" si="821">E1536/G1536</f>
        <v>9.996666667</v>
      </c>
    </row>
    <row r="1537">
      <c r="A1537" s="187" t="s">
        <v>1385</v>
      </c>
      <c r="B1537" s="527"/>
      <c r="C1537" s="527"/>
      <c r="D1537" s="189">
        <v>29.99</v>
      </c>
      <c r="E1537" s="189">
        <v>29.99</v>
      </c>
      <c r="F1537" s="189">
        <f>D1537-E1537</f>
        <v>0</v>
      </c>
      <c r="G1537" s="187">
        <v>3.0</v>
      </c>
      <c r="H1537" s="189">
        <f t="shared" si="821"/>
        <v>9.996666667</v>
      </c>
    </row>
    <row r="1538">
      <c r="A1538" s="37"/>
      <c r="B1538" s="1"/>
      <c r="C1538" s="1"/>
      <c r="D1538" s="74"/>
      <c r="E1538" s="74"/>
      <c r="F1538" s="74"/>
      <c r="G1538" s="37"/>
      <c r="H1538" s="74"/>
    </row>
    <row r="1539">
      <c r="A1539" s="70" t="s">
        <v>112</v>
      </c>
      <c r="B1539" s="70" t="s">
        <v>28</v>
      </c>
      <c r="C1539" s="71">
        <f>COUNTA(A1540:A1542)</f>
        <v>3</v>
      </c>
      <c r="D1539" s="72">
        <f t="shared" ref="D1539:G1539" si="822">SUM(D1540:D1542)</f>
        <v>69.99</v>
      </c>
      <c r="E1539" s="72">
        <f t="shared" si="822"/>
        <v>44.79</v>
      </c>
      <c r="F1539" s="72">
        <f t="shared" si="822"/>
        <v>25.2</v>
      </c>
      <c r="G1539" s="70">
        <f t="shared" si="822"/>
        <v>3</v>
      </c>
      <c r="H1539" s="72">
        <f t="shared" ref="H1539:H1542" si="823">E1539/G1539</f>
        <v>14.93</v>
      </c>
    </row>
    <row r="1540">
      <c r="A1540" s="203" t="s">
        <v>706</v>
      </c>
      <c r="B1540" s="80"/>
      <c r="C1540" s="80"/>
      <c r="D1540" s="81">
        <v>24.0</v>
      </c>
      <c r="E1540" s="81">
        <v>14.93</v>
      </c>
      <c r="F1540" s="81">
        <f t="shared" ref="F1540:F1542" si="824">D1540-E1540</f>
        <v>9.07</v>
      </c>
      <c r="G1540" s="82">
        <v>1.0</v>
      </c>
      <c r="H1540" s="81">
        <f t="shared" si="823"/>
        <v>14.93</v>
      </c>
    </row>
    <row r="1541">
      <c r="A1541" s="203" t="s">
        <v>692</v>
      </c>
      <c r="B1541" s="80"/>
      <c r="C1541" s="80"/>
      <c r="D1541" s="81">
        <v>23.0</v>
      </c>
      <c r="E1541" s="81">
        <v>14.93</v>
      </c>
      <c r="F1541" s="81">
        <f t="shared" si="824"/>
        <v>8.07</v>
      </c>
      <c r="G1541" s="82">
        <v>1.0</v>
      </c>
      <c r="H1541" s="81">
        <f t="shared" si="823"/>
        <v>14.93</v>
      </c>
    </row>
    <row r="1542">
      <c r="A1542" s="82" t="s">
        <v>698</v>
      </c>
      <c r="B1542" s="80"/>
      <c r="C1542" s="80"/>
      <c r="D1542" s="81">
        <v>22.99</v>
      </c>
      <c r="E1542" s="81">
        <v>14.93</v>
      </c>
      <c r="F1542" s="81">
        <f t="shared" si="824"/>
        <v>8.06</v>
      </c>
      <c r="G1542" s="82">
        <v>1.0</v>
      </c>
      <c r="H1542" s="81">
        <f t="shared" si="823"/>
        <v>14.93</v>
      </c>
    </row>
    <row r="1544">
      <c r="A1544" s="70" t="s">
        <v>621</v>
      </c>
      <c r="B1544" s="70" t="s">
        <v>36</v>
      </c>
      <c r="C1544" s="71">
        <f>COUNTA(A1545:A1546)</f>
        <v>2</v>
      </c>
      <c r="D1544" s="72">
        <f t="shared" ref="D1544:G1544" si="825">SUM(D1545:D1546)</f>
        <v>144.98</v>
      </c>
      <c r="E1544" s="72">
        <f t="shared" si="825"/>
        <v>0</v>
      </c>
      <c r="F1544" s="72">
        <f t="shared" si="825"/>
        <v>144.98</v>
      </c>
      <c r="G1544" s="70">
        <f t="shared" si="825"/>
        <v>2</v>
      </c>
      <c r="H1544" s="72">
        <f t="shared" ref="H1544:H1546" si="826">E1544/G1544</f>
        <v>0</v>
      </c>
    </row>
    <row r="1545">
      <c r="A1545" s="37" t="s">
        <v>1648</v>
      </c>
      <c r="B1545" s="1"/>
      <c r="C1545" s="1"/>
      <c r="D1545" s="74">
        <v>74.99</v>
      </c>
      <c r="E1545" s="74">
        <v>0.0</v>
      </c>
      <c r="F1545" s="74">
        <f t="shared" ref="F1545:F1546" si="827">D1545-E1545</f>
        <v>74.99</v>
      </c>
      <c r="G1545" s="37">
        <v>1.0</v>
      </c>
      <c r="H1545" s="74">
        <f t="shared" si="826"/>
        <v>0</v>
      </c>
    </row>
    <row r="1546">
      <c r="A1546" s="37" t="s">
        <v>1570</v>
      </c>
      <c r="B1546" s="1"/>
      <c r="C1546" s="1"/>
      <c r="D1546" s="74">
        <v>69.99</v>
      </c>
      <c r="E1546" s="74">
        <v>0.0</v>
      </c>
      <c r="F1546" s="74">
        <f t="shared" si="827"/>
        <v>69.99</v>
      </c>
      <c r="G1546" s="37">
        <v>1.0</v>
      </c>
      <c r="H1546" s="74">
        <f t="shared" si="826"/>
        <v>0</v>
      </c>
    </row>
    <row r="1547">
      <c r="A1547" s="37"/>
      <c r="B1547" s="1"/>
      <c r="C1547" s="1"/>
      <c r="D1547" s="499"/>
      <c r="E1547" s="499"/>
      <c r="F1547" s="74"/>
      <c r="G1547" s="37"/>
      <c r="H1547" s="74"/>
    </row>
    <row r="1548">
      <c r="A1548" s="183" t="s">
        <v>482</v>
      </c>
      <c r="B1548" s="183" t="s">
        <v>459</v>
      </c>
      <c r="C1548" s="526">
        <f>COUNTA(A1549:A1550)</f>
        <v>2</v>
      </c>
      <c r="D1548" s="185">
        <f t="shared" ref="D1548:G1548" si="828">SUM(D1549:D1550)</f>
        <v>49.98</v>
      </c>
      <c r="E1548" s="185">
        <f t="shared" si="828"/>
        <v>0</v>
      </c>
      <c r="F1548" s="185">
        <f t="shared" si="828"/>
        <v>49.98</v>
      </c>
      <c r="G1548" s="183">
        <f t="shared" si="828"/>
        <v>2</v>
      </c>
      <c r="H1548" s="185">
        <f t="shared" ref="H1548:H1550" si="829">E1548/G1548</f>
        <v>0</v>
      </c>
    </row>
    <row r="1549">
      <c r="A1549" s="187" t="s">
        <v>1391</v>
      </c>
      <c r="B1549" s="543"/>
      <c r="C1549" s="543"/>
      <c r="D1549" s="189">
        <v>19.99</v>
      </c>
      <c r="E1549" s="189">
        <v>0.0</v>
      </c>
      <c r="F1549" s="189">
        <f t="shared" ref="F1549:F1550" si="830">D1549-E1549</f>
        <v>19.99</v>
      </c>
      <c r="G1549" s="187">
        <v>1.0</v>
      </c>
      <c r="H1549" s="189">
        <f t="shared" si="829"/>
        <v>0</v>
      </c>
    </row>
    <row r="1550">
      <c r="A1550" s="186" t="s">
        <v>1398</v>
      </c>
      <c r="B1550" s="543"/>
      <c r="C1550" s="543"/>
      <c r="D1550" s="544">
        <v>29.99</v>
      </c>
      <c r="E1550" s="544">
        <v>0.0</v>
      </c>
      <c r="F1550" s="189">
        <f t="shared" si="830"/>
        <v>29.99</v>
      </c>
      <c r="G1550" s="187">
        <v>1.0</v>
      </c>
      <c r="H1550" s="189">
        <f t="shared" si="829"/>
        <v>0</v>
      </c>
    </row>
    <row r="1551">
      <c r="A1551" s="37"/>
      <c r="B1551" s="1"/>
      <c r="C1551" s="1"/>
      <c r="D1551" s="499"/>
      <c r="E1551" s="499"/>
      <c r="F1551" s="74"/>
      <c r="G1551" s="37"/>
      <c r="H1551" s="74"/>
    </row>
    <row r="1552">
      <c r="A1552" s="70" t="s">
        <v>625</v>
      </c>
      <c r="B1552" s="70" t="s">
        <v>36</v>
      </c>
      <c r="C1552" s="71">
        <f>COUNTA(A1553)</f>
        <v>1</v>
      </c>
      <c r="D1552" s="83">
        <f t="shared" ref="D1552:F1552" si="831">SUM(D1553)</f>
        <v>39.99</v>
      </c>
      <c r="E1552" s="83">
        <f t="shared" si="831"/>
        <v>0</v>
      </c>
      <c r="F1552" s="72">
        <f t="shared" si="831"/>
        <v>39.99</v>
      </c>
      <c r="G1552" s="70">
        <v>2.0</v>
      </c>
      <c r="H1552" s="83">
        <f t="shared" ref="H1552:H1553" si="832">E1552/G1552</f>
        <v>0</v>
      </c>
    </row>
    <row r="1553">
      <c r="A1553" s="76" t="s">
        <v>1679</v>
      </c>
      <c r="B1553" s="1"/>
      <c r="C1553" s="1"/>
      <c r="D1553" s="499">
        <v>39.99</v>
      </c>
      <c r="E1553" s="499">
        <v>0.0</v>
      </c>
      <c r="F1553" s="74">
        <f>D1553-E1553</f>
        <v>39.99</v>
      </c>
      <c r="G1553" s="76">
        <v>2.0</v>
      </c>
      <c r="H1553" s="74">
        <f t="shared" si="832"/>
        <v>0</v>
      </c>
    </row>
    <row r="1554">
      <c r="A1554" s="222"/>
      <c r="B1554" s="522"/>
      <c r="C1554" s="522"/>
      <c r="D1554" s="523"/>
      <c r="E1554" s="523"/>
      <c r="F1554" s="523"/>
      <c r="G1554" s="222"/>
      <c r="H1554" s="224"/>
    </row>
    <row r="1555">
      <c r="A1555" s="70" t="s">
        <v>131</v>
      </c>
      <c r="B1555" s="70" t="s">
        <v>28</v>
      </c>
      <c r="C1555" s="71">
        <f>COUNTA(A1556)</f>
        <v>1</v>
      </c>
      <c r="D1555" s="72">
        <f t="shared" ref="D1555:F1555" si="833">SUM(D1556)</f>
        <v>29.99</v>
      </c>
      <c r="E1555" s="72">
        <f t="shared" si="833"/>
        <v>0</v>
      </c>
      <c r="F1555" s="72">
        <f t="shared" si="833"/>
        <v>29.99</v>
      </c>
      <c r="G1555" s="70">
        <v>2.0</v>
      </c>
      <c r="H1555" s="72">
        <f t="shared" ref="H1555:H1556" si="834">E1555/G1555</f>
        <v>0</v>
      </c>
    </row>
    <row r="1556">
      <c r="A1556" s="82" t="s">
        <v>751</v>
      </c>
      <c r="B1556" s="1"/>
      <c r="C1556" s="1"/>
      <c r="D1556" s="81">
        <v>29.99</v>
      </c>
      <c r="E1556" s="81">
        <v>0.0</v>
      </c>
      <c r="F1556" s="81">
        <f>D1556-E1556</f>
        <v>29.99</v>
      </c>
      <c r="G1556" s="203">
        <v>2.0</v>
      </c>
      <c r="H1556" s="81">
        <f t="shared" si="834"/>
        <v>0</v>
      </c>
    </row>
    <row r="1557">
      <c r="A1557" s="222"/>
      <c r="B1557" s="522"/>
      <c r="C1557" s="522"/>
      <c r="D1557" s="523"/>
      <c r="E1557" s="523"/>
      <c r="F1557" s="523"/>
      <c r="G1557" s="222"/>
      <c r="H1557" s="224"/>
    </row>
    <row r="1558">
      <c r="A1558" s="70" t="s">
        <v>114</v>
      </c>
      <c r="B1558" s="70" t="s">
        <v>28</v>
      </c>
      <c r="C1558" s="71">
        <f>COUNTA(A1559)</f>
        <v>1</v>
      </c>
      <c r="D1558" s="72">
        <f t="shared" ref="D1558:G1558" si="835">SUM(D1559)</f>
        <v>29.99</v>
      </c>
      <c r="E1558" s="72">
        <f t="shared" si="835"/>
        <v>0</v>
      </c>
      <c r="F1558" s="72">
        <f t="shared" si="835"/>
        <v>29.99</v>
      </c>
      <c r="G1558" s="70">
        <f t="shared" si="835"/>
        <v>2</v>
      </c>
      <c r="H1558" s="72">
        <f t="shared" ref="H1558:H1559" si="836">E1558/G1558</f>
        <v>0</v>
      </c>
    </row>
    <row r="1559">
      <c r="A1559" s="37" t="s">
        <v>745</v>
      </c>
      <c r="B1559" s="1"/>
      <c r="C1559" s="1"/>
      <c r="D1559" s="74">
        <v>29.99</v>
      </c>
      <c r="E1559" s="74">
        <v>0.0</v>
      </c>
      <c r="F1559" s="74">
        <f>D1559-E1559</f>
        <v>29.99</v>
      </c>
      <c r="G1559" s="37">
        <v>2.0</v>
      </c>
      <c r="H1559" s="74">
        <f t="shared" si="836"/>
        <v>0</v>
      </c>
    </row>
    <row r="1560">
      <c r="A1560" s="222"/>
      <c r="B1560" s="522"/>
      <c r="C1560" s="522"/>
      <c r="D1560" s="523"/>
      <c r="E1560" s="523"/>
      <c r="F1560" s="523"/>
      <c r="G1560" s="222"/>
      <c r="H1560" s="224"/>
    </row>
    <row r="1561">
      <c r="A1561" s="70" t="s">
        <v>176</v>
      </c>
      <c r="B1561" s="70" t="s">
        <v>171</v>
      </c>
      <c r="C1561" s="71">
        <f>COUNTA(A1562)</f>
        <v>1</v>
      </c>
      <c r="D1561" s="72">
        <f t="shared" ref="D1561:F1561" si="837">SUM(D1562)</f>
        <v>29.99</v>
      </c>
      <c r="E1561" s="72">
        <f t="shared" si="837"/>
        <v>0</v>
      </c>
      <c r="F1561" s="72">
        <f t="shared" si="837"/>
        <v>29.99</v>
      </c>
      <c r="G1561" s="70">
        <v>2.0</v>
      </c>
      <c r="H1561" s="72">
        <f t="shared" ref="H1561:H1562" si="838">E1561/G1561</f>
        <v>0</v>
      </c>
    </row>
    <row r="1562">
      <c r="A1562" s="37" t="s">
        <v>785</v>
      </c>
      <c r="B1562" s="85"/>
      <c r="C1562" s="85"/>
      <c r="D1562" s="74">
        <v>29.99</v>
      </c>
      <c r="E1562" s="74">
        <v>0.0</v>
      </c>
      <c r="F1562" s="74">
        <f>D1562-E1562</f>
        <v>29.99</v>
      </c>
      <c r="G1562" s="76">
        <v>2.0</v>
      </c>
      <c r="H1562" s="74">
        <f t="shared" si="838"/>
        <v>0</v>
      </c>
    </row>
    <row r="1563">
      <c r="A1563" s="222"/>
      <c r="B1563" s="522"/>
      <c r="C1563" s="522"/>
      <c r="D1563" s="523"/>
      <c r="E1563" s="523"/>
      <c r="F1563" s="523"/>
      <c r="G1563" s="222"/>
      <c r="H1563" s="224"/>
    </row>
    <row r="1564">
      <c r="A1564" s="70" t="s">
        <v>534</v>
      </c>
      <c r="B1564" s="540" t="s">
        <v>36</v>
      </c>
      <c r="C1564" s="71">
        <f>COUNTA(A1565)</f>
        <v>1</v>
      </c>
      <c r="D1564" s="72">
        <f t="shared" ref="D1564:F1564" si="839">SUM(D1565)</f>
        <v>19.99</v>
      </c>
      <c r="E1564" s="72">
        <f t="shared" si="839"/>
        <v>0</v>
      </c>
      <c r="F1564" s="72">
        <f t="shared" si="839"/>
        <v>19.99</v>
      </c>
      <c r="G1564" s="70">
        <v>2.0</v>
      </c>
      <c r="H1564" s="72">
        <f t="shared" ref="H1564:H1565" si="840">E1564/G1564</f>
        <v>0</v>
      </c>
    </row>
    <row r="1565">
      <c r="A1565" s="37" t="s">
        <v>1583</v>
      </c>
      <c r="B1565" s="1"/>
      <c r="C1565" s="1"/>
      <c r="D1565" s="74">
        <v>19.99</v>
      </c>
      <c r="E1565" s="74">
        <v>0.0</v>
      </c>
      <c r="F1565" s="74">
        <f>D1565-E1565</f>
        <v>19.99</v>
      </c>
      <c r="G1565" s="76">
        <v>2.0</v>
      </c>
      <c r="H1565" s="74">
        <f t="shared" si="840"/>
        <v>0</v>
      </c>
    </row>
    <row r="1566">
      <c r="A1566" s="222"/>
      <c r="B1566" s="522"/>
      <c r="C1566" s="522"/>
      <c r="D1566" s="523"/>
      <c r="E1566" s="523"/>
      <c r="F1566" s="523"/>
      <c r="G1566" s="222"/>
      <c r="H1566" s="224"/>
    </row>
    <row r="1567">
      <c r="A1567" s="119" t="s">
        <v>78</v>
      </c>
      <c r="B1567" s="119" t="s">
        <v>76</v>
      </c>
      <c r="C1567" s="518">
        <f>COUNTA(A1568)</f>
        <v>1</v>
      </c>
      <c r="D1567" s="121">
        <f t="shared" ref="D1567:G1567" si="841">SUM(D1568)</f>
        <v>19.99</v>
      </c>
      <c r="E1567" s="121">
        <f t="shared" si="841"/>
        <v>0</v>
      </c>
      <c r="F1567" s="121">
        <f t="shared" si="841"/>
        <v>19.99</v>
      </c>
      <c r="G1567" s="119">
        <f t="shared" si="841"/>
        <v>2</v>
      </c>
      <c r="H1567" s="121">
        <f t="shared" ref="H1567:H1568" si="842">E1567/G1567</f>
        <v>0</v>
      </c>
    </row>
    <row r="1568">
      <c r="A1568" s="124" t="s">
        <v>658</v>
      </c>
      <c r="B1568" s="519"/>
      <c r="C1568" s="519"/>
      <c r="D1568" s="126">
        <v>19.99</v>
      </c>
      <c r="E1568" s="126">
        <v>0.0</v>
      </c>
      <c r="F1568" s="126">
        <f>D1568-E1568</f>
        <v>19.99</v>
      </c>
      <c r="G1568" s="124">
        <v>2.0</v>
      </c>
      <c r="H1568" s="126">
        <f t="shared" si="842"/>
        <v>0</v>
      </c>
    </row>
    <row r="1569">
      <c r="A1569" s="222"/>
      <c r="B1569" s="522"/>
      <c r="C1569" s="522"/>
      <c r="D1569" s="523"/>
      <c r="E1569" s="523"/>
      <c r="F1569" s="523"/>
      <c r="G1569" s="222"/>
      <c r="H1569" s="224"/>
    </row>
    <row r="1570">
      <c r="A1570" s="70" t="s">
        <v>410</v>
      </c>
      <c r="B1570" s="70" t="s">
        <v>405</v>
      </c>
      <c r="C1570" s="71">
        <f>COUNTA(A1571)</f>
        <v>1</v>
      </c>
      <c r="D1570" s="83">
        <f t="shared" ref="D1570:F1570" si="843">SUM(D1571)</f>
        <v>19.99</v>
      </c>
      <c r="E1570" s="83">
        <f t="shared" si="843"/>
        <v>0</v>
      </c>
      <c r="F1570" s="72">
        <f t="shared" si="843"/>
        <v>19.99</v>
      </c>
      <c r="G1570" s="70">
        <v>2.0</v>
      </c>
      <c r="H1570" s="83">
        <f t="shared" ref="H1570:H1571" si="844">E1570/G1570</f>
        <v>0</v>
      </c>
    </row>
    <row r="1571">
      <c r="A1571" s="76" t="s">
        <v>1328</v>
      </c>
      <c r="B1571" s="1"/>
      <c r="C1571" s="1"/>
      <c r="D1571" s="499">
        <v>19.99</v>
      </c>
      <c r="E1571" s="499">
        <v>0.0</v>
      </c>
      <c r="F1571" s="74">
        <f>D1571-E1571</f>
        <v>19.99</v>
      </c>
      <c r="G1571" s="76">
        <v>2.0</v>
      </c>
      <c r="H1571" s="74">
        <f t="shared" si="844"/>
        <v>0</v>
      </c>
    </row>
    <row r="1572">
      <c r="A1572" s="222"/>
      <c r="B1572" s="522"/>
      <c r="C1572" s="522"/>
      <c r="D1572" s="523"/>
      <c r="E1572" s="523"/>
      <c r="F1572" s="523"/>
      <c r="G1572" s="222"/>
      <c r="H1572" s="224"/>
    </row>
    <row r="1573">
      <c r="A1573" s="70" t="s">
        <v>611</v>
      </c>
      <c r="B1573" s="70" t="s">
        <v>36</v>
      </c>
      <c r="C1573" s="71">
        <f>COUNTA(A1574)</f>
        <v>1</v>
      </c>
      <c r="D1573" s="72">
        <f t="shared" ref="D1573:G1573" si="845">SUM(D1574)</f>
        <v>14.99</v>
      </c>
      <c r="E1573" s="72">
        <f t="shared" si="845"/>
        <v>0</v>
      </c>
      <c r="F1573" s="72">
        <f t="shared" si="845"/>
        <v>14.99</v>
      </c>
      <c r="G1573" s="70">
        <f t="shared" si="845"/>
        <v>2</v>
      </c>
      <c r="H1573" s="72">
        <f t="shared" ref="H1573:H1574" si="846">E1573/G1573</f>
        <v>0</v>
      </c>
    </row>
    <row r="1574">
      <c r="A1574" s="37" t="s">
        <v>1676</v>
      </c>
      <c r="B1574" s="1"/>
      <c r="C1574" s="1"/>
      <c r="D1574" s="74">
        <v>14.99</v>
      </c>
      <c r="E1574" s="74">
        <v>0.0</v>
      </c>
      <c r="F1574" s="74">
        <f>D1574-E1574</f>
        <v>14.99</v>
      </c>
      <c r="G1574" s="37">
        <v>2.0</v>
      </c>
      <c r="H1574" s="74">
        <f t="shared" si="846"/>
        <v>0</v>
      </c>
    </row>
    <row r="1575">
      <c r="A1575" s="37"/>
      <c r="B1575" s="1"/>
      <c r="C1575" s="1"/>
      <c r="D1575" s="74"/>
      <c r="E1575" s="74"/>
      <c r="F1575" s="74"/>
      <c r="G1575" s="37"/>
      <c r="H1575" s="74"/>
    </row>
    <row r="1576">
      <c r="A1576" s="70" t="s">
        <v>608</v>
      </c>
      <c r="B1576" s="70" t="s">
        <v>36</v>
      </c>
      <c r="C1576" s="71">
        <f>COUNTA(A1577)</f>
        <v>1</v>
      </c>
      <c r="D1576" s="83">
        <f t="shared" ref="D1576:F1576" si="847">SUM(D1577)</f>
        <v>12.49</v>
      </c>
      <c r="E1576" s="83">
        <f t="shared" si="847"/>
        <v>0</v>
      </c>
      <c r="F1576" s="83">
        <f t="shared" si="847"/>
        <v>12.49</v>
      </c>
      <c r="G1576" s="70">
        <v>2.0</v>
      </c>
      <c r="H1576" s="83">
        <f t="shared" ref="H1576:H1577" si="848">E1576/G1576</f>
        <v>0</v>
      </c>
    </row>
    <row r="1577">
      <c r="A1577" s="37" t="s">
        <v>1657</v>
      </c>
      <c r="B1577" s="1"/>
      <c r="C1577" s="1"/>
      <c r="D1577" s="499">
        <v>12.49</v>
      </c>
      <c r="E1577" s="499">
        <v>0.0</v>
      </c>
      <c r="F1577" s="499">
        <f>D1577-E1577</f>
        <v>12.49</v>
      </c>
      <c r="G1577" s="76">
        <v>2.0</v>
      </c>
      <c r="H1577" s="74">
        <f t="shared" si="848"/>
        <v>0</v>
      </c>
    </row>
    <row r="1578">
      <c r="A1578" s="37"/>
      <c r="B1578" s="1"/>
      <c r="C1578" s="1"/>
      <c r="D1578" s="499"/>
      <c r="E1578" s="499"/>
      <c r="F1578" s="74"/>
      <c r="G1578" s="37"/>
      <c r="H1578" s="74"/>
    </row>
    <row r="1579">
      <c r="A1579" s="70" t="s">
        <v>122</v>
      </c>
      <c r="B1579" s="71" t="s">
        <v>28</v>
      </c>
      <c r="C1579" s="71">
        <f>COUNTA(A1580)</f>
        <v>1</v>
      </c>
      <c r="D1579" s="72">
        <f t="shared" ref="D1579:G1579" si="849">SUM(D1580)</f>
        <v>14.99</v>
      </c>
      <c r="E1579" s="72">
        <f t="shared" si="849"/>
        <v>2</v>
      </c>
      <c r="F1579" s="72">
        <f t="shared" si="849"/>
        <v>12.99</v>
      </c>
      <c r="G1579" s="70">
        <f t="shared" si="849"/>
        <v>2</v>
      </c>
      <c r="H1579" s="72">
        <f t="shared" ref="H1579:H1580" si="850">E1579/G1579</f>
        <v>1</v>
      </c>
    </row>
    <row r="1580">
      <c r="A1580" s="37" t="s">
        <v>684</v>
      </c>
      <c r="B1580" s="1"/>
      <c r="C1580" s="1"/>
      <c r="D1580" s="74">
        <v>14.99</v>
      </c>
      <c r="E1580" s="74">
        <v>2.0</v>
      </c>
      <c r="F1580" s="74">
        <f>D1580-E1580</f>
        <v>12.99</v>
      </c>
      <c r="G1580" s="37">
        <v>2.0</v>
      </c>
      <c r="H1580" s="74">
        <f t="shared" si="850"/>
        <v>1</v>
      </c>
    </row>
    <row r="1581">
      <c r="A1581" s="37"/>
      <c r="B1581" s="1"/>
      <c r="C1581" s="1"/>
      <c r="D1581" s="499"/>
      <c r="E1581" s="499"/>
      <c r="F1581" s="74"/>
      <c r="G1581" s="37"/>
      <c r="H1581" s="74"/>
    </row>
    <row r="1582">
      <c r="A1582" s="70" t="s">
        <v>575</v>
      </c>
      <c r="B1582" s="70" t="s">
        <v>36</v>
      </c>
      <c r="C1582" s="71">
        <f>COUNTA(A1583)</f>
        <v>1</v>
      </c>
      <c r="D1582" s="72">
        <f t="shared" ref="D1582:F1582" si="851">SUM(D1583)</f>
        <v>9.99</v>
      </c>
      <c r="E1582" s="72">
        <f t="shared" si="851"/>
        <v>1.99</v>
      </c>
      <c r="F1582" s="72">
        <f t="shared" si="851"/>
        <v>8</v>
      </c>
      <c r="G1582" s="70">
        <v>2.0</v>
      </c>
      <c r="H1582" s="72">
        <f t="shared" ref="H1582:H1583" si="852">E1582/G1582</f>
        <v>0.995</v>
      </c>
    </row>
    <row r="1583">
      <c r="A1583" s="37" t="s">
        <v>1584</v>
      </c>
      <c r="B1583" s="1"/>
      <c r="C1583" s="1"/>
      <c r="D1583" s="74">
        <v>9.99</v>
      </c>
      <c r="E1583" s="74">
        <v>1.99</v>
      </c>
      <c r="F1583" s="74">
        <f>D1583-E1583</f>
        <v>8</v>
      </c>
      <c r="G1583" s="76">
        <v>2.0</v>
      </c>
      <c r="H1583" s="74">
        <f t="shared" si="852"/>
        <v>0.995</v>
      </c>
    </row>
    <row r="1584">
      <c r="A1584" s="37"/>
      <c r="B1584" s="1"/>
      <c r="C1584" s="1"/>
      <c r="D1584" s="74"/>
      <c r="E1584" s="74"/>
      <c r="F1584" s="74"/>
      <c r="G1584" s="37"/>
      <c r="H1584" s="74"/>
    </row>
    <row r="1585">
      <c r="A1585" s="70" t="s">
        <v>139</v>
      </c>
      <c r="B1585" s="70" t="s">
        <v>28</v>
      </c>
      <c r="C1585" s="71">
        <f>COUNTA(A1586)</f>
        <v>1</v>
      </c>
      <c r="D1585" s="72">
        <f t="shared" ref="D1585:F1585" si="853">SUM(D1586)</f>
        <v>9.99</v>
      </c>
      <c r="E1585" s="72">
        <f t="shared" si="853"/>
        <v>1.99</v>
      </c>
      <c r="F1585" s="72">
        <f t="shared" si="853"/>
        <v>8</v>
      </c>
      <c r="G1585" s="70">
        <v>2.0</v>
      </c>
      <c r="H1585" s="72">
        <f t="shared" ref="H1585:H1586" si="854">E1585/G1585</f>
        <v>0.995</v>
      </c>
    </row>
    <row r="1586">
      <c r="A1586" s="37" t="s">
        <v>709</v>
      </c>
      <c r="B1586" s="1"/>
      <c r="C1586" s="1"/>
      <c r="D1586" s="74">
        <v>9.99</v>
      </c>
      <c r="E1586" s="74">
        <v>1.99</v>
      </c>
      <c r="F1586" s="74">
        <f>D1586-E1586</f>
        <v>8</v>
      </c>
      <c r="G1586" s="76">
        <v>2.0</v>
      </c>
      <c r="H1586" s="74">
        <f t="shared" si="854"/>
        <v>0.995</v>
      </c>
    </row>
    <row r="1587">
      <c r="A1587" s="37"/>
      <c r="B1587" s="1"/>
      <c r="C1587" s="1"/>
      <c r="D1587" s="74"/>
      <c r="E1587" s="74"/>
      <c r="F1587" s="74"/>
      <c r="G1587" s="37"/>
      <c r="H1587" s="74"/>
    </row>
    <row r="1588">
      <c r="A1588" s="108" t="s">
        <v>177</v>
      </c>
      <c r="B1588" s="108" t="s">
        <v>178</v>
      </c>
      <c r="C1588" s="107">
        <f>COUNTA(A1589)</f>
        <v>1</v>
      </c>
      <c r="D1588" s="196">
        <f t="shared" ref="D1588:F1588" si="855">SUM(D1589)</f>
        <v>1.99</v>
      </c>
      <c r="E1588" s="196">
        <f t="shared" si="855"/>
        <v>1.99</v>
      </c>
      <c r="F1588" s="196">
        <f t="shared" si="855"/>
        <v>0</v>
      </c>
      <c r="G1588" s="108">
        <v>2.0</v>
      </c>
      <c r="H1588" s="196">
        <f t="shared" ref="H1588:H1589" si="856">E1588/G1588</f>
        <v>0.995</v>
      </c>
    </row>
    <row r="1589">
      <c r="A1589" s="528" t="s">
        <v>788</v>
      </c>
      <c r="B1589" s="75"/>
      <c r="C1589" s="75"/>
      <c r="D1589" s="529">
        <v>1.99</v>
      </c>
      <c r="E1589" s="529">
        <v>1.99</v>
      </c>
      <c r="F1589" s="529">
        <f>D1589-E1589</f>
        <v>0</v>
      </c>
      <c r="G1589" s="209">
        <v>2.0</v>
      </c>
      <c r="H1589" s="529">
        <f t="shared" si="856"/>
        <v>0.995</v>
      </c>
    </row>
    <row r="1590">
      <c r="A1590" s="37"/>
      <c r="B1590" s="1"/>
      <c r="C1590" s="1"/>
      <c r="D1590" s="74"/>
      <c r="E1590" s="74"/>
      <c r="F1590" s="74"/>
      <c r="G1590" s="37"/>
      <c r="H1590" s="74"/>
    </row>
    <row r="1591">
      <c r="A1591" s="119" t="s">
        <v>87</v>
      </c>
      <c r="B1591" s="119" t="s">
        <v>76</v>
      </c>
      <c r="C1591" s="518">
        <f>COUNTA(A1592)</f>
        <v>1</v>
      </c>
      <c r="D1591" s="121">
        <f t="shared" ref="D1591:G1591" si="857">SUM(D1592)</f>
        <v>12.99</v>
      </c>
      <c r="E1591" s="121">
        <f t="shared" si="857"/>
        <v>2.59</v>
      </c>
      <c r="F1591" s="121">
        <f t="shared" si="857"/>
        <v>10.4</v>
      </c>
      <c r="G1591" s="119">
        <f t="shared" si="857"/>
        <v>2</v>
      </c>
      <c r="H1591" s="121">
        <f t="shared" ref="H1591:H1592" si="858">E1591/G1591</f>
        <v>1.295</v>
      </c>
    </row>
    <row r="1592">
      <c r="A1592" s="124" t="s">
        <v>654</v>
      </c>
      <c r="B1592" s="519"/>
      <c r="C1592" s="519"/>
      <c r="D1592" s="126">
        <v>12.99</v>
      </c>
      <c r="E1592" s="126">
        <v>2.59</v>
      </c>
      <c r="F1592" s="126">
        <f>D1592-E1592</f>
        <v>10.4</v>
      </c>
      <c r="G1592" s="124">
        <v>2.0</v>
      </c>
      <c r="H1592" s="126">
        <f t="shared" si="858"/>
        <v>1.295</v>
      </c>
    </row>
    <row r="1593">
      <c r="A1593" s="37"/>
      <c r="B1593" s="1"/>
      <c r="C1593" s="1"/>
      <c r="D1593" s="74"/>
      <c r="E1593" s="74"/>
      <c r="F1593" s="74"/>
      <c r="G1593" s="37"/>
      <c r="H1593" s="74"/>
    </row>
    <row r="1594">
      <c r="A1594" s="108" t="s">
        <v>1775</v>
      </c>
      <c r="B1594" s="108" t="s">
        <v>427</v>
      </c>
      <c r="C1594" s="107">
        <f>COUNTA(A1595)</f>
        <v>1</v>
      </c>
      <c r="D1594" s="196">
        <f t="shared" ref="D1594:G1594" si="859">SUM(D1595)</f>
        <v>6.99</v>
      </c>
      <c r="E1594" s="196">
        <f t="shared" si="859"/>
        <v>2.79</v>
      </c>
      <c r="F1594" s="196">
        <f t="shared" si="859"/>
        <v>4.2</v>
      </c>
      <c r="G1594" s="108">
        <f t="shared" si="859"/>
        <v>2</v>
      </c>
      <c r="H1594" s="196">
        <f t="shared" ref="H1594:H1595" si="860">E1594/G1594</f>
        <v>1.395</v>
      </c>
    </row>
    <row r="1595">
      <c r="A1595" s="191" t="s">
        <v>1339</v>
      </c>
      <c r="B1595" s="1"/>
      <c r="C1595" s="1"/>
      <c r="D1595" s="193">
        <v>6.99</v>
      </c>
      <c r="E1595" s="193">
        <v>2.79</v>
      </c>
      <c r="F1595" s="193">
        <f>D1595-E1595</f>
        <v>4.2</v>
      </c>
      <c r="G1595" s="191">
        <v>2.0</v>
      </c>
      <c r="H1595" s="193">
        <f t="shared" si="860"/>
        <v>1.395</v>
      </c>
    </row>
    <row r="1596">
      <c r="A1596" s="37"/>
      <c r="B1596" s="1"/>
      <c r="C1596" s="1"/>
      <c r="D1596" s="74"/>
      <c r="E1596" s="74"/>
      <c r="F1596" s="74"/>
      <c r="G1596" s="37"/>
      <c r="H1596" s="74"/>
    </row>
    <row r="1597">
      <c r="A1597" s="27" t="s">
        <v>309</v>
      </c>
      <c r="B1597" s="27" t="s">
        <v>11</v>
      </c>
      <c r="C1597" s="28">
        <f>COUNTA(A1598)</f>
        <v>1</v>
      </c>
      <c r="D1597" s="255">
        <f t="shared" ref="D1597:G1597" si="861">SUM(D1598)</f>
        <v>8.99</v>
      </c>
      <c r="E1597" s="255">
        <f t="shared" si="861"/>
        <v>2.99</v>
      </c>
      <c r="F1597" s="255">
        <f t="shared" si="861"/>
        <v>6</v>
      </c>
      <c r="G1597" s="27">
        <f t="shared" si="861"/>
        <v>2</v>
      </c>
      <c r="H1597" s="255">
        <f t="shared" ref="H1597:H1598" si="862">E1597/G1597</f>
        <v>1.495</v>
      </c>
    </row>
    <row r="1598">
      <c r="A1598" s="62" t="s">
        <v>1019</v>
      </c>
      <c r="B1598" s="1"/>
      <c r="C1598" s="1"/>
      <c r="D1598" s="216">
        <v>8.99</v>
      </c>
      <c r="E1598" s="216">
        <v>2.99</v>
      </c>
      <c r="F1598" s="216">
        <f>D1598-E1598</f>
        <v>6</v>
      </c>
      <c r="G1598" s="62">
        <v>2.0</v>
      </c>
      <c r="H1598" s="216">
        <f t="shared" si="862"/>
        <v>1.495</v>
      </c>
    </row>
    <row r="1599">
      <c r="A1599" s="37"/>
      <c r="B1599" s="1"/>
      <c r="C1599" s="1"/>
      <c r="D1599" s="74"/>
      <c r="E1599" s="74"/>
      <c r="F1599" s="74"/>
      <c r="G1599" s="37"/>
      <c r="H1599" s="74"/>
    </row>
    <row r="1600">
      <c r="A1600" s="108" t="s">
        <v>426</v>
      </c>
      <c r="B1600" s="108" t="s">
        <v>427</v>
      </c>
      <c r="C1600" s="107">
        <f>COUNTA(A1601)</f>
        <v>1</v>
      </c>
      <c r="D1600" s="196">
        <f t="shared" ref="D1600:G1600" si="863">SUM(D1601)</f>
        <v>4.99</v>
      </c>
      <c r="E1600" s="196">
        <f t="shared" si="863"/>
        <v>3.49</v>
      </c>
      <c r="F1600" s="196">
        <f t="shared" si="863"/>
        <v>1.5</v>
      </c>
      <c r="G1600" s="108">
        <f t="shared" si="863"/>
        <v>2</v>
      </c>
      <c r="H1600" s="196">
        <f t="shared" ref="H1600:H1601" si="864">E1600/G1600</f>
        <v>1.745</v>
      </c>
    </row>
    <row r="1601">
      <c r="A1601" s="191" t="s">
        <v>1342</v>
      </c>
      <c r="B1601" s="1"/>
      <c r="C1601" s="1"/>
      <c r="D1601" s="193">
        <v>4.99</v>
      </c>
      <c r="E1601" s="193">
        <v>3.49</v>
      </c>
      <c r="F1601" s="193">
        <f>D1601-E1601</f>
        <v>1.5</v>
      </c>
      <c r="G1601" s="191">
        <v>2.0</v>
      </c>
      <c r="H1601" s="193">
        <f t="shared" si="864"/>
        <v>1.745</v>
      </c>
    </row>
    <row r="1602">
      <c r="A1602" s="37"/>
      <c r="B1602" s="1"/>
      <c r="C1602" s="1"/>
      <c r="D1602" s="74"/>
      <c r="E1602" s="74"/>
      <c r="F1602" s="74"/>
      <c r="G1602" s="37"/>
      <c r="H1602" s="74"/>
    </row>
    <row r="1603">
      <c r="A1603" s="70" t="s">
        <v>228</v>
      </c>
      <c r="B1603" s="70" t="s">
        <v>41</v>
      </c>
      <c r="C1603" s="71">
        <f>COUNTA(A1604)</f>
        <v>1</v>
      </c>
      <c r="D1603" s="72">
        <f t="shared" ref="D1603:F1603" si="865">SUM(D1604)</f>
        <v>4.49</v>
      </c>
      <c r="E1603" s="72">
        <f t="shared" si="865"/>
        <v>3.49</v>
      </c>
      <c r="F1603" s="72">
        <f t="shared" si="865"/>
        <v>1</v>
      </c>
      <c r="G1603" s="70">
        <v>2.0</v>
      </c>
      <c r="H1603" s="72">
        <f t="shared" ref="H1603:H1604" si="866">E1603/G1603</f>
        <v>1.745</v>
      </c>
    </row>
    <row r="1604">
      <c r="A1604" s="37" t="s">
        <v>878</v>
      </c>
      <c r="B1604" s="1"/>
      <c r="C1604" s="1"/>
      <c r="D1604" s="74">
        <v>4.49</v>
      </c>
      <c r="E1604" s="74">
        <v>3.49</v>
      </c>
      <c r="F1604" s="74">
        <f>D1604-E1604</f>
        <v>1</v>
      </c>
      <c r="G1604" s="76">
        <v>2.0</v>
      </c>
      <c r="H1604" s="74">
        <f t="shared" si="866"/>
        <v>1.745</v>
      </c>
    </row>
    <row r="1605">
      <c r="A1605" s="37"/>
      <c r="B1605" s="1"/>
      <c r="C1605" s="1"/>
      <c r="D1605" s="74"/>
      <c r="E1605" s="74"/>
      <c r="F1605" s="74"/>
      <c r="G1605" s="37"/>
      <c r="H1605" s="74"/>
    </row>
    <row r="1606">
      <c r="A1606" s="70" t="s">
        <v>230</v>
      </c>
      <c r="B1606" s="70" t="s">
        <v>41</v>
      </c>
      <c r="C1606" s="71">
        <f>COUNTA(A1607)</f>
        <v>1</v>
      </c>
      <c r="D1606" s="72">
        <f t="shared" ref="D1606:G1606" si="867">SUM(D1607)</f>
        <v>5.99</v>
      </c>
      <c r="E1606" s="72">
        <f t="shared" si="867"/>
        <v>3.59</v>
      </c>
      <c r="F1606" s="72">
        <f t="shared" si="867"/>
        <v>2.4</v>
      </c>
      <c r="G1606" s="70">
        <f t="shared" si="867"/>
        <v>2</v>
      </c>
      <c r="H1606" s="72">
        <f t="shared" ref="H1606:H1607" si="868">E1606/G1606</f>
        <v>1.795</v>
      </c>
    </row>
    <row r="1607">
      <c r="A1607" s="37" t="s">
        <v>921</v>
      </c>
      <c r="B1607" s="1"/>
      <c r="C1607" s="1"/>
      <c r="D1607" s="74">
        <v>5.99</v>
      </c>
      <c r="E1607" s="74">
        <v>3.59</v>
      </c>
      <c r="F1607" s="74">
        <f>D1607-E1607</f>
        <v>2.4</v>
      </c>
      <c r="G1607" s="37">
        <v>2.0</v>
      </c>
      <c r="H1607" s="74">
        <f t="shared" si="868"/>
        <v>1.795</v>
      </c>
    </row>
    <row r="1608">
      <c r="A1608" s="37"/>
      <c r="B1608" s="1"/>
      <c r="C1608" s="1"/>
      <c r="D1608" s="74"/>
      <c r="E1608" s="74"/>
      <c r="F1608" s="74"/>
      <c r="G1608" s="37"/>
      <c r="H1608" s="74"/>
    </row>
    <row r="1609">
      <c r="A1609" s="70" t="s">
        <v>510</v>
      </c>
      <c r="B1609" s="70" t="s">
        <v>36</v>
      </c>
      <c r="C1609" s="71">
        <f>COUNTA(A1610)</f>
        <v>1</v>
      </c>
      <c r="D1609" s="72">
        <f t="shared" ref="D1609:G1609" si="869">SUM(D1610)</f>
        <v>14.49</v>
      </c>
      <c r="E1609" s="72">
        <f t="shared" si="869"/>
        <v>3.62</v>
      </c>
      <c r="F1609" s="72">
        <f t="shared" si="869"/>
        <v>10.87</v>
      </c>
      <c r="G1609" s="70">
        <f t="shared" si="869"/>
        <v>2</v>
      </c>
      <c r="H1609" s="72">
        <f t="shared" ref="H1609:H1610" si="870">E1609/G1609</f>
        <v>1.81</v>
      </c>
    </row>
    <row r="1610">
      <c r="A1610" s="37" t="s">
        <v>1560</v>
      </c>
      <c r="B1610" s="1"/>
      <c r="C1610" s="1"/>
      <c r="D1610" s="74">
        <v>14.49</v>
      </c>
      <c r="E1610" s="74">
        <v>3.62</v>
      </c>
      <c r="F1610" s="74">
        <f>D1610-E1610</f>
        <v>10.87</v>
      </c>
      <c r="G1610" s="37">
        <v>2.0</v>
      </c>
      <c r="H1610" s="74">
        <f t="shared" si="870"/>
        <v>1.81</v>
      </c>
    </row>
    <row r="1611">
      <c r="A1611" s="37"/>
      <c r="B1611" s="1"/>
      <c r="C1611" s="1"/>
      <c r="D1611" s="499"/>
      <c r="E1611" s="499"/>
      <c r="F1611" s="74"/>
      <c r="G1611" s="37"/>
      <c r="H1611" s="74"/>
    </row>
    <row r="1612">
      <c r="A1612" s="27" t="s">
        <v>302</v>
      </c>
      <c r="B1612" s="27" t="s">
        <v>11</v>
      </c>
      <c r="C1612" s="28">
        <f>COUNTA(A1613)</f>
        <v>1</v>
      </c>
      <c r="D1612" s="255">
        <f t="shared" ref="D1612:F1612" si="871">SUM(D1613)</f>
        <v>39.99</v>
      </c>
      <c r="E1612" s="255">
        <f t="shared" si="871"/>
        <v>3.99</v>
      </c>
      <c r="F1612" s="255">
        <f t="shared" si="871"/>
        <v>36</v>
      </c>
      <c r="G1612" s="27">
        <v>2.0</v>
      </c>
      <c r="H1612" s="255">
        <f t="shared" ref="H1612:H1613" si="872">E1612/G1612</f>
        <v>1.995</v>
      </c>
    </row>
    <row r="1613">
      <c r="A1613" s="105" t="s">
        <v>1018</v>
      </c>
      <c r="B1613" s="1"/>
      <c r="C1613" s="1"/>
      <c r="D1613" s="216">
        <v>39.99</v>
      </c>
      <c r="E1613" s="216">
        <v>3.99</v>
      </c>
      <c r="F1613" s="216">
        <f>D1613-E1613</f>
        <v>36</v>
      </c>
      <c r="G1613" s="105">
        <v>2.0</v>
      </c>
      <c r="H1613" s="216">
        <f t="shared" si="872"/>
        <v>1.995</v>
      </c>
    </row>
    <row r="1614">
      <c r="A1614" s="37"/>
      <c r="B1614" s="1"/>
      <c r="C1614" s="1"/>
      <c r="D1614" s="74"/>
      <c r="E1614" s="74"/>
      <c r="F1614" s="74"/>
      <c r="G1614" s="37"/>
      <c r="H1614" s="74"/>
    </row>
    <row r="1615">
      <c r="A1615" s="70" t="s">
        <v>99</v>
      </c>
      <c r="B1615" s="70" t="s">
        <v>98</v>
      </c>
      <c r="C1615" s="71">
        <f>COUNTA(A1616)</f>
        <v>1</v>
      </c>
      <c r="D1615" s="72">
        <f t="shared" ref="D1615:F1615" si="873">SUM(D1616)</f>
        <v>9.99</v>
      </c>
      <c r="E1615" s="72">
        <f t="shared" si="873"/>
        <v>3.99</v>
      </c>
      <c r="F1615" s="72">
        <f t="shared" si="873"/>
        <v>6</v>
      </c>
      <c r="G1615" s="70">
        <v>2.0</v>
      </c>
      <c r="H1615" s="72">
        <f t="shared" ref="H1615:H1616" si="874">E1615/G1615</f>
        <v>1.995</v>
      </c>
    </row>
    <row r="1616">
      <c r="A1616" s="37" t="s">
        <v>667</v>
      </c>
      <c r="B1616" s="1"/>
      <c r="C1616" s="1"/>
      <c r="D1616" s="74">
        <v>9.99</v>
      </c>
      <c r="E1616" s="74">
        <v>3.99</v>
      </c>
      <c r="F1616" s="74">
        <f>D1616-E1616</f>
        <v>6</v>
      </c>
      <c r="G1616" s="76">
        <v>2.0</v>
      </c>
      <c r="H1616" s="74">
        <f t="shared" si="874"/>
        <v>1.995</v>
      </c>
    </row>
    <row r="1617">
      <c r="A1617" s="37"/>
      <c r="B1617" s="1"/>
      <c r="C1617" s="1"/>
      <c r="D1617" s="74"/>
      <c r="E1617" s="74"/>
      <c r="F1617" s="74"/>
      <c r="G1617" s="37"/>
      <c r="H1617" s="74"/>
    </row>
    <row r="1618">
      <c r="A1618" s="70" t="s">
        <v>209</v>
      </c>
      <c r="B1618" s="70" t="s">
        <v>41</v>
      </c>
      <c r="C1618" s="71">
        <f>COUNTA(A1619)</f>
        <v>1</v>
      </c>
      <c r="D1618" s="72">
        <f t="shared" ref="D1618:G1618" si="875">SUM(D1619)</f>
        <v>3.99</v>
      </c>
      <c r="E1618" s="72">
        <f t="shared" si="875"/>
        <v>3.99</v>
      </c>
      <c r="F1618" s="72">
        <f t="shared" si="875"/>
        <v>0</v>
      </c>
      <c r="G1618" s="70">
        <f t="shared" si="875"/>
        <v>2</v>
      </c>
      <c r="H1618" s="72">
        <f t="shared" ref="H1618:H1619" si="876">E1618/G1618</f>
        <v>1.995</v>
      </c>
    </row>
    <row r="1619">
      <c r="A1619" s="37" t="s">
        <v>873</v>
      </c>
      <c r="B1619" s="1"/>
      <c r="C1619" s="1"/>
      <c r="D1619" s="74">
        <v>3.99</v>
      </c>
      <c r="E1619" s="74">
        <v>3.99</v>
      </c>
      <c r="F1619" s="74">
        <f>D1619-E1619</f>
        <v>0</v>
      </c>
      <c r="G1619" s="37">
        <v>2.0</v>
      </c>
      <c r="H1619" s="74">
        <f t="shared" si="876"/>
        <v>1.995</v>
      </c>
    </row>
    <row r="1620">
      <c r="A1620" s="37"/>
      <c r="B1620" s="1"/>
      <c r="C1620" s="1"/>
      <c r="D1620" s="74"/>
      <c r="E1620" s="74"/>
      <c r="F1620" s="74"/>
      <c r="G1620" s="37"/>
      <c r="H1620" s="74"/>
    </row>
    <row r="1621">
      <c r="A1621" s="183" t="s">
        <v>472</v>
      </c>
      <c r="B1621" s="183" t="s">
        <v>459</v>
      </c>
      <c r="C1621" s="526">
        <f>COUNTA(A1622)</f>
        <v>1</v>
      </c>
      <c r="D1621" s="185">
        <f t="shared" ref="D1621:F1621" si="877">SUM(D1622)</f>
        <v>14.99</v>
      </c>
      <c r="E1621" s="185">
        <f t="shared" si="877"/>
        <v>4.49</v>
      </c>
      <c r="F1621" s="185">
        <f t="shared" si="877"/>
        <v>10.5</v>
      </c>
      <c r="G1621" s="183">
        <v>2.0</v>
      </c>
      <c r="H1621" s="185">
        <f t="shared" ref="H1621:H1622" si="878">E1621/G1621</f>
        <v>2.245</v>
      </c>
    </row>
    <row r="1622">
      <c r="A1622" s="186" t="s">
        <v>1388</v>
      </c>
      <c r="B1622" s="527"/>
      <c r="C1622" s="527"/>
      <c r="D1622" s="189">
        <v>14.99</v>
      </c>
      <c r="E1622" s="189">
        <v>4.49</v>
      </c>
      <c r="F1622" s="189">
        <f>D1622-E1622</f>
        <v>10.5</v>
      </c>
      <c r="G1622" s="186">
        <v>2.0</v>
      </c>
      <c r="H1622" s="189">
        <f t="shared" si="878"/>
        <v>2.245</v>
      </c>
    </row>
    <row r="1623">
      <c r="A1623" s="37"/>
      <c r="B1623" s="1"/>
      <c r="C1623" s="1"/>
      <c r="D1623" s="74"/>
      <c r="E1623" s="74"/>
      <c r="F1623" s="74"/>
      <c r="G1623" s="37"/>
      <c r="H1623" s="74"/>
    </row>
    <row r="1624">
      <c r="A1624" s="70" t="s">
        <v>172</v>
      </c>
      <c r="B1624" s="70" t="s">
        <v>171</v>
      </c>
      <c r="C1624" s="71">
        <f>COUNTA(A1625)</f>
        <v>1</v>
      </c>
      <c r="D1624" s="72">
        <f t="shared" ref="D1624:F1624" si="879">SUM(D1625)</f>
        <v>9.99</v>
      </c>
      <c r="E1624" s="72">
        <f t="shared" si="879"/>
        <v>4.49</v>
      </c>
      <c r="F1624" s="72">
        <f t="shared" si="879"/>
        <v>5.5</v>
      </c>
      <c r="G1624" s="70">
        <v>2.0</v>
      </c>
      <c r="H1624" s="72">
        <f t="shared" ref="H1624:H1625" si="880">E1624/G1624</f>
        <v>2.245</v>
      </c>
    </row>
    <row r="1625">
      <c r="A1625" s="76" t="s">
        <v>783</v>
      </c>
      <c r="B1625" s="85"/>
      <c r="C1625" s="85"/>
      <c r="D1625" s="74">
        <v>9.99</v>
      </c>
      <c r="E1625" s="74">
        <v>4.49</v>
      </c>
      <c r="F1625" s="74">
        <f>D1625-E1625</f>
        <v>5.5</v>
      </c>
      <c r="G1625" s="76">
        <v>2.0</v>
      </c>
      <c r="H1625" s="74">
        <f t="shared" si="880"/>
        <v>2.245</v>
      </c>
    </row>
    <row r="1626">
      <c r="A1626" s="37"/>
      <c r="B1626" s="1"/>
      <c r="C1626" s="1"/>
      <c r="D1626" s="74"/>
      <c r="E1626" s="74"/>
      <c r="F1626" s="74"/>
      <c r="G1626" s="37"/>
      <c r="H1626" s="74"/>
    </row>
    <row r="1627">
      <c r="A1627" s="70" t="s">
        <v>225</v>
      </c>
      <c r="B1627" s="70" t="s">
        <v>41</v>
      </c>
      <c r="C1627" s="71">
        <f>COUNTA(A1628)</f>
        <v>1</v>
      </c>
      <c r="D1627" s="72">
        <f t="shared" ref="D1627:G1627" si="881">SUM(D1628)</f>
        <v>24.99</v>
      </c>
      <c r="E1627" s="72">
        <f t="shared" si="881"/>
        <v>4.99</v>
      </c>
      <c r="F1627" s="72">
        <f t="shared" si="881"/>
        <v>20</v>
      </c>
      <c r="G1627" s="70">
        <f t="shared" si="881"/>
        <v>2</v>
      </c>
      <c r="H1627" s="72">
        <f t="shared" ref="H1627:H1628" si="882">E1627/G1627</f>
        <v>2.495</v>
      </c>
    </row>
    <row r="1628">
      <c r="A1628" s="76" t="s">
        <v>1724</v>
      </c>
      <c r="B1628" s="1"/>
      <c r="C1628" s="1"/>
      <c r="D1628" s="74">
        <v>24.99</v>
      </c>
      <c r="E1628" s="74">
        <v>4.99</v>
      </c>
      <c r="F1628" s="74">
        <f>D1628-E1628</f>
        <v>20</v>
      </c>
      <c r="G1628" s="37">
        <v>2.0</v>
      </c>
      <c r="H1628" s="74">
        <f t="shared" si="882"/>
        <v>2.495</v>
      </c>
    </row>
    <row r="1629">
      <c r="A1629" s="37"/>
      <c r="B1629" s="1"/>
      <c r="C1629" s="1"/>
      <c r="D1629" s="74"/>
      <c r="E1629" s="74"/>
      <c r="F1629" s="74"/>
      <c r="G1629" s="37"/>
      <c r="H1629" s="74"/>
    </row>
    <row r="1630">
      <c r="A1630" s="70" t="s">
        <v>351</v>
      </c>
      <c r="B1630" s="70" t="s">
        <v>32</v>
      </c>
      <c r="C1630" s="71">
        <f>COUNTA(A1631)</f>
        <v>1</v>
      </c>
      <c r="D1630" s="72">
        <f t="shared" ref="D1630:F1630" si="883">SUM(D1631)</f>
        <v>14.99</v>
      </c>
      <c r="E1630" s="72">
        <f t="shared" si="883"/>
        <v>4.99</v>
      </c>
      <c r="F1630" s="72">
        <f t="shared" si="883"/>
        <v>10</v>
      </c>
      <c r="G1630" s="70">
        <v>2.0</v>
      </c>
      <c r="H1630" s="72">
        <f t="shared" ref="H1630:H1631" si="884">E1630/G1630</f>
        <v>2.495</v>
      </c>
    </row>
    <row r="1631">
      <c r="A1631" s="37" t="s">
        <v>1097</v>
      </c>
      <c r="B1631" s="1"/>
      <c r="C1631" s="1"/>
      <c r="D1631" s="74">
        <v>14.99</v>
      </c>
      <c r="E1631" s="74">
        <v>4.99</v>
      </c>
      <c r="F1631" s="74">
        <f>D1631-E1631</f>
        <v>10</v>
      </c>
      <c r="G1631" s="76">
        <v>2.0</v>
      </c>
      <c r="H1631" s="74">
        <f t="shared" si="884"/>
        <v>2.495</v>
      </c>
    </row>
    <row r="1632">
      <c r="A1632" s="37"/>
      <c r="B1632" s="1"/>
      <c r="C1632" s="1"/>
      <c r="D1632" s="74"/>
      <c r="E1632" s="74"/>
      <c r="F1632" s="74"/>
      <c r="G1632" s="37"/>
      <c r="H1632" s="74"/>
    </row>
    <row r="1633">
      <c r="A1633" s="92" t="s">
        <v>154</v>
      </c>
      <c r="B1633" s="92" t="s">
        <v>13</v>
      </c>
      <c r="C1633" s="90">
        <f>COUNTA(A1634)</f>
        <v>1</v>
      </c>
      <c r="D1633" s="175">
        <f t="shared" ref="D1633:F1633" si="885">SUM(D1634)</f>
        <v>14.99</v>
      </c>
      <c r="E1633" s="175">
        <f t="shared" si="885"/>
        <v>4.99</v>
      </c>
      <c r="F1633" s="175">
        <f t="shared" si="885"/>
        <v>10</v>
      </c>
      <c r="G1633" s="92">
        <v>2.0</v>
      </c>
      <c r="H1633" s="175">
        <f t="shared" ref="H1633:H1634" si="886">E1633/G1633</f>
        <v>2.495</v>
      </c>
    </row>
    <row r="1634">
      <c r="A1634" s="570" t="s">
        <v>766</v>
      </c>
      <c r="B1634" s="1"/>
      <c r="C1634" s="1"/>
      <c r="D1634" s="571">
        <v>14.99</v>
      </c>
      <c r="E1634" s="571">
        <v>4.99</v>
      </c>
      <c r="F1634" s="571">
        <f>D1634-E1634</f>
        <v>10</v>
      </c>
      <c r="G1634" s="572">
        <v>2.0</v>
      </c>
      <c r="H1634" s="571">
        <f t="shared" si="886"/>
        <v>2.495</v>
      </c>
    </row>
    <row r="1635">
      <c r="A1635" s="37"/>
      <c r="B1635" s="1"/>
      <c r="C1635" s="1"/>
      <c r="D1635" s="74"/>
      <c r="E1635" s="74"/>
      <c r="F1635" s="74"/>
      <c r="G1635" s="37"/>
      <c r="H1635" s="74"/>
    </row>
    <row r="1636">
      <c r="A1636" s="108" t="s">
        <v>267</v>
      </c>
      <c r="B1636" s="107" t="s">
        <v>261</v>
      </c>
      <c r="C1636" s="107">
        <f>COUNTA(A1637)</f>
        <v>1</v>
      </c>
      <c r="D1636" s="196">
        <f t="shared" ref="D1636:F1636" si="887">SUM(D1637)</f>
        <v>11.99</v>
      </c>
      <c r="E1636" s="196">
        <f t="shared" si="887"/>
        <v>4.99</v>
      </c>
      <c r="F1636" s="196">
        <f t="shared" si="887"/>
        <v>7</v>
      </c>
      <c r="G1636" s="108">
        <v>2.0</v>
      </c>
      <c r="H1636" s="196">
        <f t="shared" ref="H1636:H1637" si="888">E1636/G1636</f>
        <v>2.495</v>
      </c>
    </row>
    <row r="1637">
      <c r="A1637" s="191" t="s">
        <v>968</v>
      </c>
      <c r="B1637" s="1"/>
      <c r="C1637" s="1"/>
      <c r="D1637" s="193">
        <v>11.99</v>
      </c>
      <c r="E1637" s="193">
        <v>4.99</v>
      </c>
      <c r="F1637" s="193">
        <f>D1637-E1637</f>
        <v>7</v>
      </c>
      <c r="G1637" s="190">
        <v>2.0</v>
      </c>
      <c r="H1637" s="193">
        <f t="shared" si="888"/>
        <v>2.495</v>
      </c>
    </row>
    <row r="1638">
      <c r="A1638" s="37"/>
      <c r="B1638" s="1"/>
      <c r="C1638" s="1"/>
      <c r="D1638" s="74"/>
      <c r="E1638" s="74"/>
      <c r="F1638" s="74"/>
      <c r="G1638" s="37"/>
      <c r="H1638" s="74"/>
    </row>
    <row r="1639">
      <c r="A1639" s="70" t="s">
        <v>97</v>
      </c>
      <c r="B1639" s="70" t="s">
        <v>98</v>
      </c>
      <c r="C1639" s="71">
        <f>COUNTA(A1640)</f>
        <v>1</v>
      </c>
      <c r="D1639" s="72">
        <f t="shared" ref="D1639:G1639" si="889">SUM(D1640)</f>
        <v>9.99</v>
      </c>
      <c r="E1639" s="72">
        <f t="shared" si="889"/>
        <v>4.99</v>
      </c>
      <c r="F1639" s="72">
        <f t="shared" si="889"/>
        <v>5</v>
      </c>
      <c r="G1639" s="70">
        <f t="shared" si="889"/>
        <v>2</v>
      </c>
      <c r="H1639" s="72">
        <f t="shared" ref="H1639:H1640" si="890">E1639/G1639</f>
        <v>2.495</v>
      </c>
    </row>
    <row r="1640">
      <c r="A1640" s="37" t="s">
        <v>669</v>
      </c>
      <c r="B1640" s="1"/>
      <c r="C1640" s="1"/>
      <c r="D1640" s="74">
        <v>9.99</v>
      </c>
      <c r="E1640" s="74">
        <v>4.99</v>
      </c>
      <c r="F1640" s="74">
        <f>D1640-E1640</f>
        <v>5</v>
      </c>
      <c r="G1640" s="37">
        <v>2.0</v>
      </c>
      <c r="H1640" s="74">
        <f t="shared" si="890"/>
        <v>2.495</v>
      </c>
    </row>
    <row r="1641">
      <c r="A1641" s="37"/>
      <c r="B1641" s="1"/>
      <c r="C1641" s="1"/>
      <c r="D1641" s="499"/>
      <c r="E1641" s="499"/>
      <c r="F1641" s="74"/>
      <c r="G1641" s="37"/>
      <c r="H1641" s="74"/>
    </row>
    <row r="1642">
      <c r="A1642" s="217" t="s">
        <v>324</v>
      </c>
      <c r="B1642" s="217" t="s">
        <v>322</v>
      </c>
      <c r="C1642" s="521">
        <f>COUNTA(A1643:A1644)</f>
        <v>2</v>
      </c>
      <c r="D1642" s="219">
        <f t="shared" ref="D1642:G1642" si="891">SUM(D1643:D1644)</f>
        <v>19.98</v>
      </c>
      <c r="E1642" s="219">
        <f t="shared" si="891"/>
        <v>5.98</v>
      </c>
      <c r="F1642" s="219">
        <f t="shared" si="891"/>
        <v>14</v>
      </c>
      <c r="G1642" s="217">
        <f t="shared" si="891"/>
        <v>2</v>
      </c>
      <c r="H1642" s="219">
        <f t="shared" ref="H1642:H1644" si="892">E1642/G1642</f>
        <v>2.99</v>
      </c>
    </row>
    <row r="1643">
      <c r="A1643" s="573" t="s">
        <v>1041</v>
      </c>
      <c r="B1643" s="1"/>
      <c r="C1643" s="1"/>
      <c r="D1643" s="574">
        <v>9.99</v>
      </c>
      <c r="E1643" s="574">
        <v>2.99</v>
      </c>
      <c r="F1643" s="574">
        <f t="shared" ref="F1643:F1644" si="893">D1643-E1643</f>
        <v>7</v>
      </c>
      <c r="G1643" s="573">
        <v>1.0</v>
      </c>
      <c r="H1643" s="574">
        <f t="shared" si="892"/>
        <v>2.99</v>
      </c>
    </row>
    <row r="1644">
      <c r="A1644" s="573" t="s">
        <v>1039</v>
      </c>
      <c r="B1644" s="1"/>
      <c r="C1644" s="1"/>
      <c r="D1644" s="574">
        <v>9.99</v>
      </c>
      <c r="E1644" s="574">
        <v>2.99</v>
      </c>
      <c r="F1644" s="574">
        <f t="shared" si="893"/>
        <v>7</v>
      </c>
      <c r="G1644" s="573">
        <v>1.0</v>
      </c>
      <c r="H1644" s="574">
        <f t="shared" si="892"/>
        <v>2.99</v>
      </c>
    </row>
    <row r="1645">
      <c r="A1645" s="37"/>
      <c r="B1645" s="1"/>
      <c r="C1645" s="1"/>
      <c r="D1645" s="499"/>
      <c r="E1645" s="499"/>
      <c r="F1645" s="74"/>
      <c r="G1645" s="37"/>
      <c r="H1645" s="74"/>
    </row>
    <row r="1646">
      <c r="A1646" s="240" t="s">
        <v>395</v>
      </c>
      <c r="B1646" s="240" t="s">
        <v>389</v>
      </c>
      <c r="C1646" s="512">
        <f>COUNTA(A1647)</f>
        <v>1</v>
      </c>
      <c r="D1646" s="513">
        <f t="shared" ref="D1646:G1646" si="894">SUM(D1647)</f>
        <v>14.99</v>
      </c>
      <c r="E1646" s="513">
        <f t="shared" si="894"/>
        <v>5.99</v>
      </c>
      <c r="F1646" s="513">
        <f t="shared" si="894"/>
        <v>9</v>
      </c>
      <c r="G1646" s="514">
        <f t="shared" si="894"/>
        <v>2</v>
      </c>
      <c r="H1646" s="513">
        <f t="shared" ref="H1646:H1647" si="895">E1646/G1646</f>
        <v>2.995</v>
      </c>
    </row>
    <row r="1647">
      <c r="A1647" s="515" t="s">
        <v>1302</v>
      </c>
      <c r="B1647" s="575"/>
      <c r="C1647" s="575"/>
      <c r="D1647" s="517">
        <v>14.99</v>
      </c>
      <c r="E1647" s="517">
        <v>5.99</v>
      </c>
      <c r="F1647" s="517">
        <f>D1647-E1647</f>
        <v>9</v>
      </c>
      <c r="G1647" s="515">
        <v>2.0</v>
      </c>
      <c r="H1647" s="517">
        <f t="shared" si="895"/>
        <v>2.995</v>
      </c>
    </row>
    <row r="1648">
      <c r="A1648" s="37"/>
      <c r="B1648" s="1"/>
      <c r="C1648" s="1"/>
      <c r="D1648" s="74"/>
      <c r="E1648" s="74"/>
      <c r="F1648" s="74"/>
      <c r="G1648" s="37"/>
      <c r="H1648" s="74"/>
    </row>
    <row r="1649">
      <c r="A1649" s="70" t="s">
        <v>502</v>
      </c>
      <c r="B1649" s="70" t="s">
        <v>36</v>
      </c>
      <c r="C1649" s="71">
        <f>COUNTA(A1650)</f>
        <v>1</v>
      </c>
      <c r="D1649" s="72">
        <f t="shared" ref="D1649:F1649" si="896">SUM(D1650)</f>
        <v>21.99</v>
      </c>
      <c r="E1649" s="72">
        <f t="shared" si="896"/>
        <v>6.99</v>
      </c>
      <c r="F1649" s="72">
        <f t="shared" si="896"/>
        <v>15</v>
      </c>
      <c r="G1649" s="70">
        <v>2.0</v>
      </c>
      <c r="H1649" s="72">
        <f t="shared" ref="H1649:H1650" si="897">E1649/G1649</f>
        <v>3.495</v>
      </c>
    </row>
    <row r="1650">
      <c r="A1650" s="76" t="s">
        <v>1690</v>
      </c>
      <c r="B1650" s="1"/>
      <c r="C1650" s="1"/>
      <c r="D1650" s="74">
        <v>21.99</v>
      </c>
      <c r="E1650" s="74">
        <v>6.99</v>
      </c>
      <c r="F1650" s="74">
        <f>D1650-E1650</f>
        <v>15</v>
      </c>
      <c r="G1650" s="76">
        <v>2.0</v>
      </c>
      <c r="H1650" s="74">
        <f t="shared" si="897"/>
        <v>3.495</v>
      </c>
    </row>
    <row r="1651">
      <c r="A1651" s="37"/>
      <c r="B1651" s="1"/>
      <c r="C1651" s="1"/>
      <c r="D1651" s="74"/>
      <c r="E1651" s="74"/>
      <c r="F1651" s="74"/>
      <c r="G1651" s="37"/>
      <c r="H1651" s="74"/>
    </row>
    <row r="1652">
      <c r="A1652" s="108" t="s">
        <v>163</v>
      </c>
      <c r="B1652" s="108" t="s">
        <v>162</v>
      </c>
      <c r="C1652" s="107">
        <f>COUNTA(A1653)</f>
        <v>1</v>
      </c>
      <c r="D1652" s="196">
        <f t="shared" ref="D1652:F1652" si="898">SUM(D1653)</f>
        <v>14.99</v>
      </c>
      <c r="E1652" s="196">
        <f t="shared" si="898"/>
        <v>7.49</v>
      </c>
      <c r="F1652" s="196">
        <f t="shared" si="898"/>
        <v>7.5</v>
      </c>
      <c r="G1652" s="108">
        <v>2.0</v>
      </c>
      <c r="H1652" s="196">
        <f t="shared" ref="H1652:H1653" si="899">E1652/G1652</f>
        <v>3.745</v>
      </c>
    </row>
    <row r="1653">
      <c r="A1653" s="191" t="s">
        <v>771</v>
      </c>
      <c r="B1653" s="1"/>
      <c r="C1653" s="1"/>
      <c r="D1653" s="193">
        <v>14.99</v>
      </c>
      <c r="E1653" s="193">
        <v>7.49</v>
      </c>
      <c r="F1653" s="193">
        <f>D1653-E1653</f>
        <v>7.5</v>
      </c>
      <c r="G1653" s="190">
        <v>2.0</v>
      </c>
      <c r="H1653" s="193">
        <f t="shared" si="899"/>
        <v>3.745</v>
      </c>
    </row>
    <row r="1654">
      <c r="A1654" s="576"/>
      <c r="B1654" s="110"/>
      <c r="C1654" s="110"/>
      <c r="D1654" s="577"/>
      <c r="E1654" s="577"/>
      <c r="F1654" s="578"/>
      <c r="G1654" s="576"/>
      <c r="H1654" s="578"/>
    </row>
    <row r="1655">
      <c r="A1655" s="579" t="s">
        <v>430</v>
      </c>
      <c r="B1655" s="108" t="s">
        <v>427</v>
      </c>
      <c r="C1655" s="107">
        <f>COUNTA(A1656)</f>
        <v>1</v>
      </c>
      <c r="D1655" s="196">
        <f t="shared" ref="D1655:F1655" si="900">SUM(D1656)</f>
        <v>14.99</v>
      </c>
      <c r="E1655" s="196">
        <f t="shared" si="900"/>
        <v>9.74</v>
      </c>
      <c r="F1655" s="196">
        <f t="shared" si="900"/>
        <v>5.25</v>
      </c>
      <c r="G1655" s="108">
        <v>2.0</v>
      </c>
      <c r="H1655" s="196">
        <f t="shared" ref="H1655:H1656" si="901">E1655/G1655</f>
        <v>4.87</v>
      </c>
    </row>
    <row r="1656">
      <c r="A1656" s="191" t="s">
        <v>1341</v>
      </c>
      <c r="B1656" s="1"/>
      <c r="C1656" s="1"/>
      <c r="D1656" s="193">
        <v>14.99</v>
      </c>
      <c r="E1656" s="193">
        <v>9.74</v>
      </c>
      <c r="F1656" s="193">
        <f>D1656-E1656</f>
        <v>5.25</v>
      </c>
      <c r="G1656" s="190">
        <v>2.0</v>
      </c>
      <c r="H1656" s="193">
        <f t="shared" si="901"/>
        <v>4.87</v>
      </c>
    </row>
    <row r="1657">
      <c r="A1657" s="37"/>
      <c r="B1657" s="1"/>
      <c r="C1657" s="1"/>
      <c r="D1657" s="74"/>
      <c r="E1657" s="74"/>
      <c r="F1657" s="74"/>
      <c r="G1657" s="37"/>
      <c r="H1657" s="74"/>
    </row>
    <row r="1658">
      <c r="A1658" s="70" t="s">
        <v>418</v>
      </c>
      <c r="B1658" s="70" t="s">
        <v>405</v>
      </c>
      <c r="C1658" s="71">
        <f>COUNTA(A1659)</f>
        <v>1</v>
      </c>
      <c r="D1658" s="72">
        <f t="shared" ref="D1658:F1658" si="902">SUM(D1659)</f>
        <v>24.99</v>
      </c>
      <c r="E1658" s="72">
        <f t="shared" si="902"/>
        <v>9.9</v>
      </c>
      <c r="F1658" s="72">
        <f t="shared" si="902"/>
        <v>15.09</v>
      </c>
      <c r="G1658" s="70">
        <v>2.0</v>
      </c>
      <c r="H1658" s="72">
        <f t="shared" ref="H1658:H1659" si="903">E1658/G1658</f>
        <v>4.95</v>
      </c>
    </row>
    <row r="1659">
      <c r="A1659" s="37" t="s">
        <v>1327</v>
      </c>
      <c r="B1659" s="1"/>
      <c r="C1659" s="1"/>
      <c r="D1659" s="74">
        <v>24.99</v>
      </c>
      <c r="E1659" s="74">
        <v>9.9</v>
      </c>
      <c r="F1659" s="74">
        <f>D1659-E1659</f>
        <v>15.09</v>
      </c>
      <c r="G1659" s="76">
        <v>2.0</v>
      </c>
      <c r="H1659" s="74">
        <f t="shared" si="903"/>
        <v>4.95</v>
      </c>
    </row>
    <row r="1660">
      <c r="A1660" s="37"/>
      <c r="B1660" s="1"/>
      <c r="C1660" s="1"/>
      <c r="D1660" s="74"/>
      <c r="E1660" s="74"/>
      <c r="F1660" s="74"/>
      <c r="G1660" s="37"/>
      <c r="H1660" s="74"/>
    </row>
    <row r="1661">
      <c r="A1661" s="70" t="s">
        <v>120</v>
      </c>
      <c r="B1661" s="70" t="s">
        <v>28</v>
      </c>
      <c r="C1661" s="71">
        <f>COUNTA(A1662)</f>
        <v>1</v>
      </c>
      <c r="D1661" s="72">
        <f t="shared" ref="D1661:F1661" si="904">SUM(D1662)</f>
        <v>14.99</v>
      </c>
      <c r="E1661" s="72">
        <f t="shared" si="904"/>
        <v>9.89</v>
      </c>
      <c r="F1661" s="72">
        <f t="shared" si="904"/>
        <v>5.1</v>
      </c>
      <c r="G1661" s="70">
        <v>2.0</v>
      </c>
      <c r="H1661" s="72">
        <f t="shared" ref="H1661:H1662" si="905">E1661/G1661</f>
        <v>4.945</v>
      </c>
    </row>
    <row r="1662">
      <c r="A1662" s="76" t="s">
        <v>757</v>
      </c>
      <c r="B1662" s="1"/>
      <c r="C1662" s="1"/>
      <c r="D1662" s="74">
        <v>14.99</v>
      </c>
      <c r="E1662" s="74">
        <v>9.89</v>
      </c>
      <c r="F1662" s="74">
        <f>D1662-E1662</f>
        <v>5.1</v>
      </c>
      <c r="G1662" s="76">
        <v>2.0</v>
      </c>
      <c r="H1662" s="74">
        <f t="shared" si="905"/>
        <v>4.945</v>
      </c>
    </row>
    <row r="1663">
      <c r="A1663" s="576"/>
      <c r="B1663" s="110"/>
      <c r="C1663" s="110"/>
      <c r="D1663" s="577"/>
      <c r="E1663" s="577"/>
      <c r="F1663" s="578"/>
      <c r="G1663" s="576"/>
      <c r="H1663" s="578"/>
    </row>
    <row r="1664">
      <c r="A1664" s="108" t="s">
        <v>290</v>
      </c>
      <c r="B1664" s="108" t="s">
        <v>271</v>
      </c>
      <c r="C1664" s="107">
        <f>COUNTA(A1665)</f>
        <v>1</v>
      </c>
      <c r="D1664" s="196">
        <f t="shared" ref="D1664:F1664" si="906">SUM(D1665)</f>
        <v>39.99</v>
      </c>
      <c r="E1664" s="196">
        <f t="shared" si="906"/>
        <v>9.99</v>
      </c>
      <c r="F1664" s="196">
        <f t="shared" si="906"/>
        <v>30</v>
      </c>
      <c r="G1664" s="108">
        <v>2.0</v>
      </c>
      <c r="H1664" s="196">
        <f t="shared" ref="H1664:H1665" si="907">E1664/G1664</f>
        <v>4.995</v>
      </c>
    </row>
    <row r="1665">
      <c r="A1665" s="191" t="s">
        <v>996</v>
      </c>
      <c r="B1665" s="1"/>
      <c r="C1665" s="1"/>
      <c r="D1665" s="193">
        <v>39.99</v>
      </c>
      <c r="E1665" s="193">
        <v>9.99</v>
      </c>
      <c r="F1665" s="193">
        <f>D1665-E1665</f>
        <v>30</v>
      </c>
      <c r="G1665" s="190">
        <v>2.0</v>
      </c>
      <c r="H1665" s="193">
        <f t="shared" si="907"/>
        <v>4.995</v>
      </c>
    </row>
    <row r="1666">
      <c r="A1666" s="37"/>
      <c r="B1666" s="1"/>
      <c r="C1666" s="1"/>
      <c r="D1666" s="74"/>
      <c r="E1666" s="74"/>
      <c r="F1666" s="74"/>
      <c r="G1666" s="37"/>
      <c r="H1666" s="74"/>
    </row>
    <row r="1667">
      <c r="A1667" s="70" t="s">
        <v>203</v>
      </c>
      <c r="B1667" s="70" t="s">
        <v>41</v>
      </c>
      <c r="C1667" s="71">
        <f>COUNTA(A1668)</f>
        <v>1</v>
      </c>
      <c r="D1667" s="72">
        <f t="shared" ref="D1667:G1667" si="908">SUM(D1668)</f>
        <v>9.99</v>
      </c>
      <c r="E1667" s="72">
        <f t="shared" si="908"/>
        <v>9.99</v>
      </c>
      <c r="F1667" s="72">
        <f t="shared" si="908"/>
        <v>0</v>
      </c>
      <c r="G1667" s="70">
        <f t="shared" si="908"/>
        <v>2</v>
      </c>
      <c r="H1667" s="72">
        <f t="shared" ref="H1667:H1668" si="909">E1667/G1667</f>
        <v>4.995</v>
      </c>
    </row>
    <row r="1668">
      <c r="A1668" s="37" t="s">
        <v>849</v>
      </c>
      <c r="B1668" s="1"/>
      <c r="C1668" s="1"/>
      <c r="D1668" s="74">
        <v>9.99</v>
      </c>
      <c r="E1668" s="74">
        <v>9.99</v>
      </c>
      <c r="F1668" s="74">
        <f>D1668-E1668</f>
        <v>0</v>
      </c>
      <c r="G1668" s="37">
        <v>2.0</v>
      </c>
      <c r="H1668" s="74">
        <f t="shared" si="909"/>
        <v>4.995</v>
      </c>
    </row>
    <row r="1669">
      <c r="A1669" s="37"/>
      <c r="B1669" s="1"/>
      <c r="C1669" s="1"/>
      <c r="D1669" s="74"/>
      <c r="E1669" s="74"/>
      <c r="F1669" s="74"/>
      <c r="G1669" s="37"/>
      <c r="H1669" s="74"/>
    </row>
    <row r="1670">
      <c r="A1670" s="70" t="s">
        <v>258</v>
      </c>
      <c r="B1670" s="70" t="s">
        <v>41</v>
      </c>
      <c r="C1670" s="71">
        <f>COUNTA(A1671)</f>
        <v>1</v>
      </c>
      <c r="D1670" s="72">
        <f t="shared" ref="D1670:F1670" si="910">SUM(D1671)</f>
        <v>18.99</v>
      </c>
      <c r="E1670" s="72">
        <f t="shared" si="910"/>
        <v>11.39</v>
      </c>
      <c r="F1670" s="72">
        <f t="shared" si="910"/>
        <v>7.6</v>
      </c>
      <c r="G1670" s="70">
        <v>2.0</v>
      </c>
      <c r="H1670" s="72">
        <f t="shared" ref="H1670:H1671" si="911">E1670/G1670</f>
        <v>5.695</v>
      </c>
    </row>
    <row r="1671">
      <c r="A1671" s="37" t="s">
        <v>1727</v>
      </c>
      <c r="B1671" s="1"/>
      <c r="C1671" s="1"/>
      <c r="D1671" s="74">
        <v>18.99</v>
      </c>
      <c r="E1671" s="74">
        <v>11.39</v>
      </c>
      <c r="F1671" s="74">
        <f>D1671-E1671</f>
        <v>7.6</v>
      </c>
      <c r="G1671" s="76">
        <v>2.0</v>
      </c>
      <c r="H1671" s="74">
        <f t="shared" si="911"/>
        <v>5.695</v>
      </c>
    </row>
    <row r="1672">
      <c r="A1672" s="576"/>
      <c r="B1672" s="110"/>
      <c r="C1672" s="110"/>
      <c r="D1672" s="577"/>
      <c r="E1672" s="577"/>
      <c r="F1672" s="578"/>
      <c r="G1672" s="576"/>
      <c r="H1672" s="578"/>
    </row>
    <row r="1673">
      <c r="A1673" s="70" t="s">
        <v>215</v>
      </c>
      <c r="B1673" s="70" t="s">
        <v>41</v>
      </c>
      <c r="C1673" s="71">
        <f>COUNTA(A1674:A1675)</f>
        <v>2</v>
      </c>
      <c r="D1673" s="72">
        <f t="shared" ref="D1673:G1673" si="912">SUM(D1674:D1675)</f>
        <v>23.98</v>
      </c>
      <c r="E1673" s="72">
        <f t="shared" si="912"/>
        <v>11.98</v>
      </c>
      <c r="F1673" s="72">
        <f t="shared" si="912"/>
        <v>12</v>
      </c>
      <c r="G1673" s="70">
        <f t="shared" si="912"/>
        <v>2</v>
      </c>
      <c r="H1673" s="72">
        <f t="shared" ref="H1673:H1675" si="913">E1673/G1673</f>
        <v>5.99</v>
      </c>
    </row>
    <row r="1674">
      <c r="A1674" s="37" t="s">
        <v>908</v>
      </c>
      <c r="B1674" s="1"/>
      <c r="C1674" s="1"/>
      <c r="D1674" s="74">
        <v>16.99</v>
      </c>
      <c r="E1674" s="74">
        <v>4.99</v>
      </c>
      <c r="F1674" s="74">
        <f t="shared" ref="F1674:F1675" si="914">D1674-E1674</f>
        <v>12</v>
      </c>
      <c r="G1674" s="37">
        <v>1.0</v>
      </c>
      <c r="H1674" s="74">
        <f t="shared" si="913"/>
        <v>4.99</v>
      </c>
    </row>
    <row r="1675">
      <c r="A1675" s="37" t="s">
        <v>870</v>
      </c>
      <c r="B1675" s="1"/>
      <c r="C1675" s="1"/>
      <c r="D1675" s="74">
        <v>6.99</v>
      </c>
      <c r="E1675" s="74">
        <v>6.99</v>
      </c>
      <c r="F1675" s="74">
        <f t="shared" si="914"/>
        <v>0</v>
      </c>
      <c r="G1675" s="37">
        <v>1.0</v>
      </c>
      <c r="H1675" s="74">
        <f t="shared" si="913"/>
        <v>6.99</v>
      </c>
    </row>
    <row r="1676">
      <c r="A1676" s="576"/>
      <c r="B1676" s="110"/>
      <c r="C1676" s="110"/>
      <c r="D1676" s="577"/>
      <c r="E1676" s="577"/>
      <c r="F1676" s="578"/>
      <c r="G1676" s="576"/>
      <c r="H1676" s="578"/>
    </row>
    <row r="1677">
      <c r="A1677" s="70" t="s">
        <v>133</v>
      </c>
      <c r="B1677" s="70" t="s">
        <v>28</v>
      </c>
      <c r="C1677" s="71">
        <f>COUNTA(A1678)</f>
        <v>1</v>
      </c>
      <c r="D1677" s="72">
        <f t="shared" ref="D1677:G1677" si="915">SUM(D1678)</f>
        <v>19.99</v>
      </c>
      <c r="E1677" s="72">
        <f t="shared" si="915"/>
        <v>11.99</v>
      </c>
      <c r="F1677" s="72">
        <f t="shared" si="915"/>
        <v>8</v>
      </c>
      <c r="G1677" s="70">
        <f t="shared" si="915"/>
        <v>2</v>
      </c>
      <c r="H1677" s="72">
        <f t="shared" ref="H1677:H1678" si="916">E1677/G1677</f>
        <v>5.995</v>
      </c>
    </row>
    <row r="1678">
      <c r="A1678" s="37" t="s">
        <v>733</v>
      </c>
      <c r="B1678" s="1"/>
      <c r="C1678" s="1"/>
      <c r="D1678" s="74">
        <v>19.99</v>
      </c>
      <c r="E1678" s="74">
        <v>11.99</v>
      </c>
      <c r="F1678" s="74">
        <f>D1678-E1678</f>
        <v>8</v>
      </c>
      <c r="G1678" s="37">
        <v>2.0</v>
      </c>
      <c r="H1678" s="74">
        <f t="shared" si="916"/>
        <v>5.995</v>
      </c>
    </row>
    <row r="1679">
      <c r="A1679" s="576"/>
      <c r="B1679" s="110"/>
      <c r="C1679" s="110"/>
      <c r="D1679" s="577"/>
      <c r="E1679" s="577"/>
      <c r="F1679" s="578"/>
      <c r="G1679" s="576"/>
      <c r="H1679" s="578"/>
    </row>
    <row r="1680">
      <c r="A1680" s="70" t="s">
        <v>593</v>
      </c>
      <c r="B1680" s="70" t="s">
        <v>36</v>
      </c>
      <c r="C1680" s="71">
        <f>COUNTA(A1681:A1682)</f>
        <v>2</v>
      </c>
      <c r="D1680" s="72">
        <f t="shared" ref="D1680:G1680" si="917">SUM(D1681:D1682)</f>
        <v>49.98</v>
      </c>
      <c r="E1680" s="72">
        <f t="shared" si="917"/>
        <v>12.49</v>
      </c>
      <c r="F1680" s="72">
        <f t="shared" si="917"/>
        <v>37.49</v>
      </c>
      <c r="G1680" s="70">
        <f t="shared" si="917"/>
        <v>2</v>
      </c>
      <c r="H1680" s="72">
        <f t="shared" ref="H1680:H1682" si="918">E1680/G1680</f>
        <v>6.245</v>
      </c>
    </row>
    <row r="1681">
      <c r="A1681" s="37" t="s">
        <v>1684</v>
      </c>
      <c r="B1681" s="1"/>
      <c r="C1681" s="1"/>
      <c r="D1681" s="74">
        <v>24.99</v>
      </c>
      <c r="E1681" s="74">
        <v>12.49</v>
      </c>
      <c r="F1681" s="74">
        <f t="shared" ref="F1681:F1682" si="919">D1681-E1681</f>
        <v>12.5</v>
      </c>
      <c r="G1681" s="37">
        <v>1.0</v>
      </c>
      <c r="H1681" s="74">
        <f t="shared" si="918"/>
        <v>12.49</v>
      </c>
    </row>
    <row r="1682">
      <c r="A1682" s="76" t="s">
        <v>1703</v>
      </c>
      <c r="B1682" s="1"/>
      <c r="C1682" s="1"/>
      <c r="D1682" s="74">
        <v>24.99</v>
      </c>
      <c r="E1682" s="74">
        <v>0.0</v>
      </c>
      <c r="F1682" s="74">
        <f t="shared" si="919"/>
        <v>24.99</v>
      </c>
      <c r="G1682" s="37">
        <v>1.0</v>
      </c>
      <c r="H1682" s="74">
        <f t="shared" si="918"/>
        <v>0</v>
      </c>
    </row>
    <row r="1683">
      <c r="A1683" s="576"/>
      <c r="B1683" s="110"/>
      <c r="C1683" s="110"/>
      <c r="D1683" s="577"/>
      <c r="E1683" s="577"/>
      <c r="F1683" s="578"/>
      <c r="G1683" s="576"/>
      <c r="H1683" s="578"/>
    </row>
    <row r="1684">
      <c r="A1684" s="183" t="s">
        <v>477</v>
      </c>
      <c r="B1684" s="526" t="s">
        <v>459</v>
      </c>
      <c r="C1684" s="526">
        <f>COUNTA(A1685)</f>
        <v>1</v>
      </c>
      <c r="D1684" s="185">
        <f t="shared" ref="D1684:G1684" si="920">SUM(D1685)</f>
        <v>16.99</v>
      </c>
      <c r="E1684" s="185">
        <f t="shared" si="920"/>
        <v>12.99</v>
      </c>
      <c r="F1684" s="185">
        <f t="shared" si="920"/>
        <v>4</v>
      </c>
      <c r="G1684" s="183">
        <f t="shared" si="920"/>
        <v>2</v>
      </c>
      <c r="H1684" s="185">
        <f t="shared" ref="H1684:H1685" si="921">E1684/G1684</f>
        <v>6.495</v>
      </c>
    </row>
    <row r="1685">
      <c r="A1685" s="187" t="s">
        <v>1374</v>
      </c>
      <c r="B1685" s="527"/>
      <c r="C1685" s="527"/>
      <c r="D1685" s="580">
        <v>16.99</v>
      </c>
      <c r="E1685" s="189">
        <v>12.99</v>
      </c>
      <c r="F1685" s="189">
        <f>D1685-E1685</f>
        <v>4</v>
      </c>
      <c r="G1685" s="187">
        <v>2.0</v>
      </c>
      <c r="H1685" s="189">
        <f t="shared" si="921"/>
        <v>6.495</v>
      </c>
    </row>
    <row r="1686">
      <c r="A1686" s="37"/>
      <c r="B1686" s="1"/>
      <c r="C1686" s="1"/>
      <c r="D1686" s="74"/>
      <c r="E1686" s="74"/>
      <c r="F1686" s="74"/>
      <c r="G1686" s="37"/>
      <c r="H1686" s="74"/>
    </row>
    <row r="1687">
      <c r="A1687" s="70" t="s">
        <v>346</v>
      </c>
      <c r="B1687" s="70" t="s">
        <v>32</v>
      </c>
      <c r="C1687" s="71">
        <f>COUNTA(A1688)</f>
        <v>1</v>
      </c>
      <c r="D1687" s="72">
        <f t="shared" ref="D1687:F1687" si="922">SUM(D1688)</f>
        <v>16.99</v>
      </c>
      <c r="E1687" s="72">
        <f t="shared" si="922"/>
        <v>13.59</v>
      </c>
      <c r="F1687" s="72">
        <f t="shared" si="922"/>
        <v>3.4</v>
      </c>
      <c r="G1687" s="70">
        <v>2.0</v>
      </c>
      <c r="H1687" s="72">
        <f t="shared" ref="H1687:H1688" si="923">E1687/G1687</f>
        <v>6.795</v>
      </c>
    </row>
    <row r="1688">
      <c r="A1688" s="37" t="s">
        <v>1257</v>
      </c>
      <c r="B1688" s="1"/>
      <c r="C1688" s="1"/>
      <c r="D1688" s="74">
        <v>16.99</v>
      </c>
      <c r="E1688" s="74">
        <v>13.59</v>
      </c>
      <c r="F1688" s="74">
        <f>D1688-E1688</f>
        <v>3.4</v>
      </c>
      <c r="G1688" s="76">
        <v>2.0</v>
      </c>
      <c r="H1688" s="74">
        <f t="shared" si="923"/>
        <v>6.795</v>
      </c>
    </row>
    <row r="1689">
      <c r="A1689" s="576"/>
      <c r="B1689" s="110"/>
      <c r="C1689" s="110"/>
      <c r="D1689" s="577"/>
      <c r="E1689" s="577"/>
      <c r="F1689" s="578"/>
      <c r="G1689" s="576"/>
      <c r="H1689" s="578"/>
    </row>
    <row r="1690">
      <c r="A1690" s="70" t="s">
        <v>553</v>
      </c>
      <c r="B1690" s="70" t="s">
        <v>36</v>
      </c>
      <c r="C1690" s="71">
        <f>COUNTA(A1691:A1692)</f>
        <v>2</v>
      </c>
      <c r="D1690" s="72">
        <f t="shared" ref="D1690:G1690" si="924">SUM(D1691:D1692)</f>
        <v>13.98</v>
      </c>
      <c r="E1690" s="72">
        <f t="shared" si="924"/>
        <v>13.98</v>
      </c>
      <c r="F1690" s="72">
        <f t="shared" si="924"/>
        <v>0</v>
      </c>
      <c r="G1690" s="70">
        <f t="shared" si="924"/>
        <v>2</v>
      </c>
      <c r="H1690" s="72">
        <f t="shared" ref="H1690:H1692" si="925">E1690/G1690</f>
        <v>6.99</v>
      </c>
    </row>
    <row r="1691">
      <c r="A1691" s="37" t="s">
        <v>1436</v>
      </c>
      <c r="B1691" s="1"/>
      <c r="C1691" s="1"/>
      <c r="D1691" s="74">
        <v>6.99</v>
      </c>
      <c r="E1691" s="74">
        <v>6.99</v>
      </c>
      <c r="F1691" s="74">
        <f t="shared" ref="F1691:F1692" si="926">D1691-E1691</f>
        <v>0</v>
      </c>
      <c r="G1691" s="37">
        <v>1.0</v>
      </c>
      <c r="H1691" s="74">
        <f t="shared" si="925"/>
        <v>6.99</v>
      </c>
    </row>
    <row r="1692">
      <c r="A1692" s="37" t="s">
        <v>1438</v>
      </c>
      <c r="B1692" s="1"/>
      <c r="C1692" s="1"/>
      <c r="D1692" s="74">
        <v>6.99</v>
      </c>
      <c r="E1692" s="74">
        <v>6.99</v>
      </c>
      <c r="F1692" s="74">
        <f t="shared" si="926"/>
        <v>0</v>
      </c>
      <c r="G1692" s="37">
        <v>1.0</v>
      </c>
      <c r="H1692" s="74">
        <f t="shared" si="925"/>
        <v>6.99</v>
      </c>
    </row>
    <row r="1694">
      <c r="A1694" s="27" t="s">
        <v>299</v>
      </c>
      <c r="B1694" s="27" t="s">
        <v>11</v>
      </c>
      <c r="C1694" s="28">
        <f>COUNTA(A1695)</f>
        <v>1</v>
      </c>
      <c r="D1694" s="255">
        <f t="shared" ref="D1694:F1694" si="927">SUM(D1695)</f>
        <v>21.99</v>
      </c>
      <c r="E1694" s="255">
        <f t="shared" si="927"/>
        <v>14.73</v>
      </c>
      <c r="F1694" s="255">
        <f t="shared" si="927"/>
        <v>7.26</v>
      </c>
      <c r="G1694" s="27">
        <v>2.0</v>
      </c>
      <c r="H1694" s="255">
        <f t="shared" ref="H1694:H1695" si="928">E1694/G1694</f>
        <v>7.365</v>
      </c>
    </row>
    <row r="1695">
      <c r="A1695" s="62" t="s">
        <v>1029</v>
      </c>
      <c r="B1695" s="1"/>
      <c r="C1695" s="1"/>
      <c r="D1695" s="216">
        <v>21.99</v>
      </c>
      <c r="E1695" s="216">
        <v>14.73</v>
      </c>
      <c r="F1695" s="216">
        <f>D1695-E1695</f>
        <v>7.26</v>
      </c>
      <c r="G1695" s="105">
        <v>2.0</v>
      </c>
      <c r="H1695" s="216">
        <f t="shared" si="928"/>
        <v>7.365</v>
      </c>
    </row>
    <row r="1696">
      <c r="A1696" s="37"/>
      <c r="B1696" s="1"/>
      <c r="C1696" s="1"/>
      <c r="D1696" s="74"/>
      <c r="E1696" s="74"/>
      <c r="F1696" s="74"/>
      <c r="G1696" s="37"/>
      <c r="H1696" s="74"/>
    </row>
    <row r="1697">
      <c r="A1697" s="70" t="s">
        <v>561</v>
      </c>
      <c r="B1697" s="540" t="s">
        <v>36</v>
      </c>
      <c r="C1697" s="71">
        <f>COUNTA(A1698)</f>
        <v>1</v>
      </c>
      <c r="D1697" s="72">
        <f t="shared" ref="D1697:F1697" si="929">SUM(D1698)</f>
        <v>29.99</v>
      </c>
      <c r="E1697" s="72">
        <f t="shared" si="929"/>
        <v>14.99</v>
      </c>
      <c r="F1697" s="72">
        <f t="shared" si="929"/>
        <v>15</v>
      </c>
      <c r="G1697" s="70">
        <v>2.0</v>
      </c>
      <c r="H1697" s="72">
        <f t="shared" ref="H1697:H1698" si="930">E1697/G1697</f>
        <v>7.495</v>
      </c>
    </row>
    <row r="1698">
      <c r="A1698" s="37" t="s">
        <v>1596</v>
      </c>
      <c r="B1698" s="1"/>
      <c r="C1698" s="1"/>
      <c r="D1698" s="74">
        <v>29.99</v>
      </c>
      <c r="E1698" s="74">
        <v>14.99</v>
      </c>
      <c r="F1698" s="74">
        <f>D1698-E1698</f>
        <v>15</v>
      </c>
      <c r="G1698" s="76">
        <v>2.0</v>
      </c>
      <c r="H1698" s="74">
        <f t="shared" si="930"/>
        <v>7.495</v>
      </c>
    </row>
    <row r="1699">
      <c r="A1699" s="37"/>
      <c r="B1699" s="1"/>
      <c r="C1699" s="1"/>
      <c r="D1699" s="74"/>
      <c r="E1699" s="74"/>
      <c r="F1699" s="74"/>
      <c r="G1699" s="37"/>
      <c r="H1699" s="74"/>
    </row>
    <row r="1700">
      <c r="A1700" s="70" t="s">
        <v>524</v>
      </c>
      <c r="B1700" s="540" t="s">
        <v>36</v>
      </c>
      <c r="C1700" s="71">
        <f>COUNTA(A1701)</f>
        <v>1</v>
      </c>
      <c r="D1700" s="72">
        <f t="shared" ref="D1700:F1700" si="931">SUM(D1701)</f>
        <v>29.99</v>
      </c>
      <c r="E1700" s="72">
        <f t="shared" si="931"/>
        <v>14.99</v>
      </c>
      <c r="F1700" s="72">
        <f t="shared" si="931"/>
        <v>15</v>
      </c>
      <c r="G1700" s="70">
        <v>2.0</v>
      </c>
      <c r="H1700" s="72">
        <f t="shared" ref="H1700:H1701" si="932">E1700/G1700</f>
        <v>7.495</v>
      </c>
    </row>
    <row r="1701">
      <c r="A1701" s="76" t="s">
        <v>1681</v>
      </c>
      <c r="B1701" s="1"/>
      <c r="C1701" s="1"/>
      <c r="D1701" s="74">
        <v>29.99</v>
      </c>
      <c r="E1701" s="74">
        <v>14.99</v>
      </c>
      <c r="F1701" s="74">
        <f>D1701-E1701</f>
        <v>15</v>
      </c>
      <c r="G1701" s="76">
        <v>2.0</v>
      </c>
      <c r="H1701" s="74">
        <f t="shared" si="932"/>
        <v>7.495</v>
      </c>
    </row>
    <row r="1702">
      <c r="A1702" s="76"/>
      <c r="B1702" s="1"/>
      <c r="C1702" s="1"/>
      <c r="D1702" s="74"/>
      <c r="E1702" s="74"/>
      <c r="F1702" s="74"/>
      <c r="G1702" s="37"/>
      <c r="H1702" s="74"/>
    </row>
    <row r="1703">
      <c r="A1703" s="70" t="s">
        <v>142</v>
      </c>
      <c r="B1703" s="71" t="s">
        <v>28</v>
      </c>
      <c r="C1703" s="71">
        <f>COUNTA(A1704:A1705)</f>
        <v>2</v>
      </c>
      <c r="D1703" s="72">
        <f t="shared" ref="D1703:G1703" si="933">SUM(D1704:D1705)</f>
        <v>49.98</v>
      </c>
      <c r="E1703" s="72">
        <f t="shared" si="933"/>
        <v>15.98</v>
      </c>
      <c r="F1703" s="72">
        <f t="shared" si="933"/>
        <v>34</v>
      </c>
      <c r="G1703" s="70">
        <f t="shared" si="933"/>
        <v>2</v>
      </c>
      <c r="H1703" s="72">
        <f t="shared" ref="H1703:H1705" si="934">E1703/G1703</f>
        <v>7.99</v>
      </c>
    </row>
    <row r="1704">
      <c r="A1704" s="76" t="s">
        <v>687</v>
      </c>
      <c r="B1704" s="1"/>
      <c r="C1704" s="1"/>
      <c r="D1704" s="74">
        <v>24.99</v>
      </c>
      <c r="E1704" s="74">
        <v>7.99</v>
      </c>
      <c r="F1704" s="74">
        <f t="shared" ref="F1704:F1705" si="935">D1704-E1704</f>
        <v>17</v>
      </c>
      <c r="G1704" s="37">
        <v>1.0</v>
      </c>
      <c r="H1704" s="74">
        <f t="shared" si="934"/>
        <v>7.99</v>
      </c>
    </row>
    <row r="1705">
      <c r="A1705" s="76" t="s">
        <v>700</v>
      </c>
      <c r="B1705" s="1"/>
      <c r="C1705" s="1"/>
      <c r="D1705" s="74">
        <v>24.99</v>
      </c>
      <c r="E1705" s="74">
        <v>7.99</v>
      </c>
      <c r="F1705" s="74">
        <f t="shared" si="935"/>
        <v>17</v>
      </c>
      <c r="G1705" s="37">
        <v>1.0</v>
      </c>
      <c r="H1705" s="74">
        <f t="shared" si="934"/>
        <v>7.99</v>
      </c>
    </row>
    <row r="1706">
      <c r="A1706" s="76"/>
      <c r="B1706" s="1"/>
      <c r="C1706" s="1"/>
      <c r="D1706" s="74"/>
      <c r="E1706" s="74"/>
      <c r="F1706" s="74"/>
      <c r="G1706" s="37"/>
      <c r="H1706" s="74"/>
    </row>
    <row r="1707">
      <c r="A1707" s="70" t="s">
        <v>585</v>
      </c>
      <c r="B1707" s="70" t="s">
        <v>36</v>
      </c>
      <c r="C1707" s="71">
        <f>COUNTA(A1708:A1709)</f>
        <v>2</v>
      </c>
      <c r="D1707" s="72">
        <f t="shared" ref="D1707:G1707" si="936">SUM(D1708:D1709)</f>
        <v>49.99</v>
      </c>
      <c r="E1707" s="72">
        <f t="shared" si="936"/>
        <v>17.49</v>
      </c>
      <c r="F1707" s="72">
        <f t="shared" si="936"/>
        <v>32.5</v>
      </c>
      <c r="G1707" s="70">
        <f t="shared" si="936"/>
        <v>2</v>
      </c>
      <c r="H1707" s="72">
        <f t="shared" ref="H1707:H1709" si="937">E1707/G1707</f>
        <v>8.745</v>
      </c>
    </row>
    <row r="1708">
      <c r="A1708" s="76" t="s">
        <v>1618</v>
      </c>
      <c r="B1708" s="1"/>
      <c r="C1708" s="1"/>
      <c r="D1708" s="74">
        <v>0.0</v>
      </c>
      <c r="E1708" s="74">
        <v>0.0</v>
      </c>
      <c r="F1708" s="74">
        <f t="shared" ref="F1708:F1709" si="938">D1708-E1708</f>
        <v>0</v>
      </c>
      <c r="G1708" s="37">
        <v>1.0</v>
      </c>
      <c r="H1708" s="74">
        <f t="shared" si="937"/>
        <v>0</v>
      </c>
    </row>
    <row r="1709">
      <c r="A1709" s="37" t="s">
        <v>1630</v>
      </c>
      <c r="B1709" s="1"/>
      <c r="C1709" s="1"/>
      <c r="D1709" s="74">
        <v>49.99</v>
      </c>
      <c r="E1709" s="74">
        <v>17.49</v>
      </c>
      <c r="F1709" s="74">
        <f t="shared" si="938"/>
        <v>32.5</v>
      </c>
      <c r="G1709" s="37">
        <v>1.0</v>
      </c>
      <c r="H1709" s="74">
        <f t="shared" si="937"/>
        <v>17.49</v>
      </c>
    </row>
    <row r="1710">
      <c r="A1710" s="76"/>
      <c r="B1710" s="1"/>
      <c r="C1710" s="1"/>
      <c r="D1710" s="74"/>
      <c r="E1710" s="74"/>
      <c r="F1710" s="74"/>
      <c r="G1710" s="37"/>
      <c r="H1710" s="74"/>
    </row>
    <row r="1711">
      <c r="A1711" s="108" t="s">
        <v>274</v>
      </c>
      <c r="B1711" s="108" t="s">
        <v>271</v>
      </c>
      <c r="C1711" s="107">
        <f>COUNTA(A1712)</f>
        <v>1</v>
      </c>
      <c r="D1711" s="196">
        <f t="shared" ref="D1711:F1711" si="939">SUM(D1712)</f>
        <v>29.99</v>
      </c>
      <c r="E1711" s="196">
        <f t="shared" si="939"/>
        <v>17.49</v>
      </c>
      <c r="F1711" s="196">
        <f t="shared" si="939"/>
        <v>12.5</v>
      </c>
      <c r="G1711" s="108">
        <v>2.0</v>
      </c>
      <c r="H1711" s="196">
        <f t="shared" ref="H1711:H1712" si="940">E1711/G1711</f>
        <v>8.745</v>
      </c>
    </row>
    <row r="1712">
      <c r="A1712" s="190" t="s">
        <v>1012</v>
      </c>
      <c r="B1712" s="1"/>
      <c r="C1712" s="1"/>
      <c r="D1712" s="193">
        <v>29.99</v>
      </c>
      <c r="E1712" s="193">
        <v>17.49</v>
      </c>
      <c r="F1712" s="193">
        <f>D1712-E1712</f>
        <v>12.5</v>
      </c>
      <c r="G1712" s="190">
        <v>2.0</v>
      </c>
      <c r="H1712" s="193">
        <f t="shared" si="940"/>
        <v>8.745</v>
      </c>
    </row>
    <row r="1713">
      <c r="A1713" s="76"/>
      <c r="B1713" s="1"/>
      <c r="C1713" s="1"/>
      <c r="D1713" s="74"/>
      <c r="E1713" s="74"/>
      <c r="F1713" s="74"/>
      <c r="G1713" s="37"/>
      <c r="H1713" s="74"/>
    </row>
    <row r="1714">
      <c r="A1714" s="70" t="s">
        <v>530</v>
      </c>
      <c r="B1714" s="540" t="s">
        <v>36</v>
      </c>
      <c r="C1714" s="71">
        <f>COUNTA(A1715)</f>
        <v>1</v>
      </c>
      <c r="D1714" s="72">
        <f t="shared" ref="D1714:G1714" si="941">SUM(D1715)</f>
        <v>29.99</v>
      </c>
      <c r="E1714" s="72">
        <f t="shared" si="941"/>
        <v>17.99</v>
      </c>
      <c r="F1714" s="72">
        <f t="shared" si="941"/>
        <v>12</v>
      </c>
      <c r="G1714" s="70">
        <f t="shared" si="941"/>
        <v>2</v>
      </c>
      <c r="H1714" s="72">
        <f t="shared" ref="H1714:H1715" si="942">E1714/G1714</f>
        <v>8.995</v>
      </c>
    </row>
    <row r="1715">
      <c r="A1715" s="37" t="s">
        <v>1698</v>
      </c>
      <c r="B1715" s="1"/>
      <c r="C1715" s="1"/>
      <c r="D1715" s="74">
        <v>29.99</v>
      </c>
      <c r="E1715" s="74">
        <v>17.99</v>
      </c>
      <c r="F1715" s="74">
        <f>D1715-E1715</f>
        <v>12</v>
      </c>
      <c r="G1715" s="37">
        <v>2.0</v>
      </c>
      <c r="H1715" s="74">
        <f t="shared" si="942"/>
        <v>8.995</v>
      </c>
    </row>
    <row r="1716">
      <c r="A1716" s="37"/>
      <c r="B1716" s="1"/>
      <c r="C1716" s="1"/>
      <c r="D1716" s="74"/>
      <c r="E1716" s="74"/>
      <c r="F1716" s="74"/>
      <c r="G1716" s="37"/>
      <c r="H1716" s="74"/>
    </row>
    <row r="1717">
      <c r="A1717" s="70" t="s">
        <v>578</v>
      </c>
      <c r="B1717" s="70" t="s">
        <v>36</v>
      </c>
      <c r="C1717" s="71">
        <f>COUNTA(A1718)</f>
        <v>1</v>
      </c>
      <c r="D1717" s="72">
        <f t="shared" ref="D1717:G1717" si="943">SUM(D1718)</f>
        <v>29.99</v>
      </c>
      <c r="E1717" s="72">
        <f t="shared" si="943"/>
        <v>17.99</v>
      </c>
      <c r="F1717" s="72">
        <f t="shared" si="943"/>
        <v>12</v>
      </c>
      <c r="G1717" s="70">
        <f t="shared" si="943"/>
        <v>2</v>
      </c>
      <c r="H1717" s="72">
        <f t="shared" ref="H1717:H1718" si="944">E1717/G1717</f>
        <v>8.995</v>
      </c>
    </row>
    <row r="1718">
      <c r="A1718" s="37" t="s">
        <v>1692</v>
      </c>
      <c r="B1718" s="1"/>
      <c r="C1718" s="1"/>
      <c r="D1718" s="74">
        <v>29.99</v>
      </c>
      <c r="E1718" s="74">
        <v>17.99</v>
      </c>
      <c r="F1718" s="74">
        <f>D1718-E1718</f>
        <v>12</v>
      </c>
      <c r="G1718" s="37">
        <v>2.0</v>
      </c>
      <c r="H1718" s="74">
        <f t="shared" si="944"/>
        <v>8.995</v>
      </c>
    </row>
    <row r="1719">
      <c r="A1719" s="37"/>
      <c r="B1719" s="1"/>
      <c r="C1719" s="1"/>
      <c r="D1719" s="74"/>
      <c r="E1719" s="74"/>
      <c r="F1719" s="74"/>
      <c r="G1719" s="37"/>
      <c r="H1719" s="74"/>
    </row>
    <row r="1720">
      <c r="A1720" s="237" t="s">
        <v>386</v>
      </c>
      <c r="B1720" s="237" t="s">
        <v>387</v>
      </c>
      <c r="C1720" s="300">
        <f>COUNTA(A1721)</f>
        <v>1</v>
      </c>
      <c r="D1720" s="239">
        <f t="shared" ref="D1720:F1720" si="945">SUM(D1721)</f>
        <v>39.99</v>
      </c>
      <c r="E1720" s="239">
        <f t="shared" si="945"/>
        <v>19.99</v>
      </c>
      <c r="F1720" s="239">
        <f t="shared" si="945"/>
        <v>20</v>
      </c>
      <c r="G1720" s="237">
        <v>2.0</v>
      </c>
      <c r="H1720" s="239">
        <f t="shared" ref="H1720:H1721" si="946">E1720/G1720</f>
        <v>9.995</v>
      </c>
    </row>
    <row r="1721">
      <c r="A1721" s="581" t="s">
        <v>1297</v>
      </c>
      <c r="B1721" s="582"/>
      <c r="C1721" s="582"/>
      <c r="D1721" s="583">
        <v>39.99</v>
      </c>
      <c r="E1721" s="583">
        <v>19.99</v>
      </c>
      <c r="F1721" s="583">
        <f>D1721-E1721</f>
        <v>20</v>
      </c>
      <c r="G1721" s="581">
        <v>2.0</v>
      </c>
      <c r="H1721" s="583">
        <f t="shared" si="946"/>
        <v>9.995</v>
      </c>
    </row>
    <row r="1722">
      <c r="A1722" s="37"/>
      <c r="B1722" s="1"/>
      <c r="C1722" s="1"/>
      <c r="D1722" s="74"/>
      <c r="E1722" s="74"/>
      <c r="F1722" s="74"/>
      <c r="G1722" s="37"/>
      <c r="H1722" s="74"/>
    </row>
    <row r="1723">
      <c r="A1723" s="279" t="s">
        <v>453</v>
      </c>
      <c r="B1723" s="279" t="s">
        <v>447</v>
      </c>
      <c r="C1723" s="555">
        <f>COUNTA(A1724)</f>
        <v>1</v>
      </c>
      <c r="D1723" s="281">
        <f t="shared" ref="D1723:G1723" si="947">SUM(D1724)</f>
        <v>19.99</v>
      </c>
      <c r="E1723" s="281">
        <f t="shared" si="947"/>
        <v>19.99</v>
      </c>
      <c r="F1723" s="281">
        <f t="shared" si="947"/>
        <v>0</v>
      </c>
      <c r="G1723" s="279">
        <f t="shared" si="947"/>
        <v>2</v>
      </c>
      <c r="H1723" s="281">
        <f t="shared" ref="H1723:H1724" si="948">E1723/G1723</f>
        <v>9.995</v>
      </c>
    </row>
    <row r="1724">
      <c r="A1724" s="284" t="s">
        <v>1370</v>
      </c>
      <c r="B1724" s="584"/>
      <c r="C1724" s="584"/>
      <c r="D1724" s="286">
        <v>19.99</v>
      </c>
      <c r="E1724" s="286">
        <v>19.99</v>
      </c>
      <c r="F1724" s="286">
        <f>D1724-E1724</f>
        <v>0</v>
      </c>
      <c r="G1724" s="284">
        <v>2.0</v>
      </c>
      <c r="H1724" s="286">
        <f t="shared" si="948"/>
        <v>9.995</v>
      </c>
    </row>
    <row r="1725">
      <c r="A1725" s="76"/>
      <c r="B1725" s="1"/>
      <c r="C1725" s="1"/>
      <c r="D1725" s="74"/>
      <c r="E1725" s="74"/>
      <c r="F1725" s="74"/>
      <c r="G1725" s="37"/>
      <c r="H1725" s="74"/>
    </row>
    <row r="1726">
      <c r="A1726" s="514" t="s">
        <v>391</v>
      </c>
      <c r="B1726" s="514" t="s">
        <v>389</v>
      </c>
      <c r="C1726" s="512">
        <f>COUNTA(A1727:A1728)</f>
        <v>2</v>
      </c>
      <c r="D1726" s="513">
        <f t="shared" ref="D1726:G1726" si="949">SUM(D1727:D1728)</f>
        <v>39.98</v>
      </c>
      <c r="E1726" s="513">
        <f t="shared" si="949"/>
        <v>21.98</v>
      </c>
      <c r="F1726" s="513">
        <f t="shared" si="949"/>
        <v>18</v>
      </c>
      <c r="G1726" s="514">
        <f t="shared" si="949"/>
        <v>2</v>
      </c>
      <c r="H1726" s="513">
        <f t="shared" ref="H1726:H1728" si="950">E1726/G1726</f>
        <v>10.99</v>
      </c>
    </row>
    <row r="1727">
      <c r="A1727" s="515" t="s">
        <v>1307</v>
      </c>
      <c r="B1727" s="565"/>
      <c r="C1727" s="565"/>
      <c r="D1727" s="517">
        <v>19.99</v>
      </c>
      <c r="E1727" s="517">
        <v>8.99</v>
      </c>
      <c r="F1727" s="517">
        <f t="shared" ref="F1727:F1728" si="951">D1727-E1727</f>
        <v>11</v>
      </c>
      <c r="G1727" s="515">
        <v>1.0</v>
      </c>
      <c r="H1727" s="517">
        <f t="shared" si="950"/>
        <v>8.99</v>
      </c>
    </row>
    <row r="1728">
      <c r="A1728" s="515" t="s">
        <v>1308</v>
      </c>
      <c r="B1728" s="565"/>
      <c r="C1728" s="565"/>
      <c r="D1728" s="517">
        <v>19.99</v>
      </c>
      <c r="E1728" s="517">
        <v>12.99</v>
      </c>
      <c r="F1728" s="517">
        <f t="shared" si="951"/>
        <v>7</v>
      </c>
      <c r="G1728" s="515">
        <v>1.0</v>
      </c>
      <c r="H1728" s="517">
        <f t="shared" si="950"/>
        <v>12.99</v>
      </c>
    </row>
    <row r="1729">
      <c r="A1729" s="76"/>
      <c r="B1729" s="1"/>
      <c r="C1729" s="1"/>
      <c r="D1729" s="74"/>
      <c r="E1729" s="74"/>
      <c r="F1729" s="74"/>
      <c r="G1729" s="37"/>
      <c r="H1729" s="74"/>
    </row>
    <row r="1730">
      <c r="A1730" s="70" t="s">
        <v>336</v>
      </c>
      <c r="B1730" s="70" t="s">
        <v>32</v>
      </c>
      <c r="C1730" s="71">
        <f>COUNTA(A1731:A1732)</f>
        <v>2</v>
      </c>
      <c r="D1730" s="72">
        <f t="shared" ref="D1730:G1730" si="952">SUM(D1731:D1732)</f>
        <v>35.98</v>
      </c>
      <c r="E1730" s="72">
        <f t="shared" si="952"/>
        <v>24.98</v>
      </c>
      <c r="F1730" s="72">
        <f t="shared" si="952"/>
        <v>11</v>
      </c>
      <c r="G1730" s="70">
        <f t="shared" si="952"/>
        <v>2</v>
      </c>
      <c r="H1730" s="72">
        <f t="shared" ref="H1730:H1732" si="953">E1730/G1730</f>
        <v>12.49</v>
      </c>
    </row>
    <row r="1731">
      <c r="A1731" s="37" t="s">
        <v>1189</v>
      </c>
      <c r="B1731" s="1"/>
      <c r="C1731" s="1"/>
      <c r="D1731" s="74">
        <v>20.99</v>
      </c>
      <c r="E1731" s="74">
        <v>9.99</v>
      </c>
      <c r="F1731" s="74">
        <f t="shared" ref="F1731:F1732" si="954">D1731-E1731</f>
        <v>11</v>
      </c>
      <c r="G1731" s="37">
        <v>1.0</v>
      </c>
      <c r="H1731" s="74">
        <f t="shared" si="953"/>
        <v>9.99</v>
      </c>
    </row>
    <row r="1732">
      <c r="A1732" s="37" t="s">
        <v>1282</v>
      </c>
      <c r="B1732" s="1"/>
      <c r="C1732" s="1"/>
      <c r="D1732" s="74">
        <v>14.99</v>
      </c>
      <c r="E1732" s="74">
        <v>14.99</v>
      </c>
      <c r="F1732" s="74">
        <f t="shared" si="954"/>
        <v>0</v>
      </c>
      <c r="G1732" s="37">
        <v>1.0</v>
      </c>
      <c r="H1732" s="74">
        <f t="shared" si="953"/>
        <v>14.99</v>
      </c>
    </row>
    <row r="1733">
      <c r="A1733" s="37"/>
      <c r="B1733" s="1"/>
      <c r="C1733" s="1"/>
      <c r="D1733" s="74"/>
      <c r="E1733" s="74"/>
      <c r="F1733" s="74"/>
      <c r="G1733" s="37"/>
      <c r="H1733" s="74"/>
    </row>
    <row r="1734">
      <c r="A1734" s="27" t="s">
        <v>308</v>
      </c>
      <c r="B1734" s="27" t="s">
        <v>11</v>
      </c>
      <c r="C1734" s="28">
        <f>COUNTA(A1735)</f>
        <v>1</v>
      </c>
      <c r="D1734" s="255">
        <f t="shared" ref="D1734:F1734" si="955">SUM(D1735)</f>
        <v>49.99</v>
      </c>
      <c r="E1734" s="255">
        <f t="shared" si="955"/>
        <v>29.99</v>
      </c>
      <c r="F1734" s="255">
        <f t="shared" si="955"/>
        <v>20</v>
      </c>
      <c r="G1734" s="27">
        <v>2.0</v>
      </c>
      <c r="H1734" s="255">
        <f t="shared" ref="H1734:H1735" si="956">E1734/G1734</f>
        <v>14.995</v>
      </c>
    </row>
    <row r="1735">
      <c r="A1735" s="62" t="s">
        <v>1027</v>
      </c>
      <c r="B1735" s="1"/>
      <c r="C1735" s="1"/>
      <c r="D1735" s="216">
        <v>49.99</v>
      </c>
      <c r="E1735" s="216">
        <v>29.99</v>
      </c>
      <c r="F1735" s="216">
        <f>D1735-E1735</f>
        <v>20</v>
      </c>
      <c r="G1735" s="105">
        <v>2.0</v>
      </c>
      <c r="H1735" s="216">
        <f t="shared" si="956"/>
        <v>14.995</v>
      </c>
    </row>
    <row r="1736">
      <c r="A1736" s="37"/>
      <c r="B1736" s="1"/>
      <c r="C1736" s="1"/>
      <c r="D1736" s="74"/>
      <c r="E1736" s="74"/>
      <c r="F1736" s="74"/>
      <c r="G1736" s="37"/>
      <c r="H1736" s="74"/>
    </row>
    <row r="1737">
      <c r="A1737" s="585" t="s">
        <v>516</v>
      </c>
      <c r="B1737" s="585" t="s">
        <v>36</v>
      </c>
      <c r="C1737" s="30">
        <f>COUNTA(A1738:A1739)</f>
        <v>2</v>
      </c>
      <c r="D1737" s="380">
        <f t="shared" ref="D1737:G1737" si="957">SUM(D1738:D1739)</f>
        <v>34.99</v>
      </c>
      <c r="E1737" s="380">
        <f t="shared" si="957"/>
        <v>34.99</v>
      </c>
      <c r="F1737" s="586">
        <f t="shared" si="957"/>
        <v>0</v>
      </c>
      <c r="G1737" s="70">
        <f t="shared" si="957"/>
        <v>2</v>
      </c>
      <c r="H1737" s="72">
        <f t="shared" ref="H1737:H1739" si="958">E1737/G1737</f>
        <v>17.495</v>
      </c>
    </row>
    <row r="1738">
      <c r="A1738" s="87" t="s">
        <v>1627</v>
      </c>
      <c r="B1738" s="13"/>
      <c r="C1738" s="13"/>
      <c r="D1738" s="35">
        <v>17.49</v>
      </c>
      <c r="E1738" s="35">
        <v>17.49</v>
      </c>
      <c r="F1738" s="587">
        <f t="shared" ref="F1738:F1739" si="959">D1738-E1738</f>
        <v>0</v>
      </c>
      <c r="G1738" s="37">
        <v>1.0</v>
      </c>
      <c r="H1738" s="74">
        <f t="shared" si="958"/>
        <v>17.49</v>
      </c>
    </row>
    <row r="1739">
      <c r="A1739" s="87" t="s">
        <v>1628</v>
      </c>
      <c r="B1739" s="13"/>
      <c r="C1739" s="13"/>
      <c r="D1739" s="35">
        <v>17.5</v>
      </c>
      <c r="E1739" s="35">
        <v>17.5</v>
      </c>
      <c r="F1739" s="587">
        <f t="shared" si="959"/>
        <v>0</v>
      </c>
      <c r="G1739" s="37">
        <v>1.0</v>
      </c>
      <c r="H1739" s="74">
        <f t="shared" si="958"/>
        <v>17.5</v>
      </c>
    </row>
    <row r="1740">
      <c r="A1740" s="33"/>
      <c r="B1740" s="13"/>
      <c r="C1740" s="13"/>
      <c r="D1740" s="86"/>
      <c r="E1740" s="86"/>
      <c r="F1740" s="587"/>
      <c r="G1740" s="37"/>
      <c r="H1740" s="74"/>
    </row>
    <row r="1741">
      <c r="A1741" s="346" t="s">
        <v>239</v>
      </c>
      <c r="B1741" s="346" t="s">
        <v>41</v>
      </c>
      <c r="C1741" s="30">
        <f>COUNTA(A1742:A1743)</f>
        <v>2</v>
      </c>
      <c r="D1741" s="588">
        <f t="shared" ref="D1741:G1741" si="960">SUM(D1742:D1743)</f>
        <v>99.98</v>
      </c>
      <c r="E1741" s="588">
        <f t="shared" si="960"/>
        <v>63.98</v>
      </c>
      <c r="F1741" s="589">
        <f t="shared" si="960"/>
        <v>36</v>
      </c>
      <c r="G1741" s="70">
        <f t="shared" si="960"/>
        <v>2</v>
      </c>
      <c r="H1741" s="83">
        <f t="shared" ref="H1741:H1743" si="961">E1741/G1741</f>
        <v>31.99</v>
      </c>
    </row>
    <row r="1742">
      <c r="A1742" s="206" t="s">
        <v>956</v>
      </c>
      <c r="B1742" s="13"/>
      <c r="C1742" s="13"/>
      <c r="D1742" s="86">
        <v>59.99</v>
      </c>
      <c r="E1742" s="86">
        <v>23.99</v>
      </c>
      <c r="F1742" s="86">
        <f t="shared" ref="F1742:F1743" si="962">D1742-E1742</f>
        <v>36</v>
      </c>
      <c r="G1742" s="33">
        <v>1.0</v>
      </c>
      <c r="H1742" s="86">
        <f t="shared" si="961"/>
        <v>23.99</v>
      </c>
    </row>
    <row r="1743">
      <c r="A1743" s="33" t="s">
        <v>871</v>
      </c>
      <c r="B1743" s="13"/>
      <c r="C1743" s="13"/>
      <c r="D1743" s="35">
        <v>39.99</v>
      </c>
      <c r="E1743" s="35">
        <v>39.99</v>
      </c>
      <c r="F1743" s="587">
        <f t="shared" si="962"/>
        <v>0</v>
      </c>
      <c r="G1743" s="37">
        <v>1.0</v>
      </c>
      <c r="H1743" s="74">
        <f t="shared" si="961"/>
        <v>39.99</v>
      </c>
    </row>
    <row r="1744">
      <c r="A1744" s="33"/>
      <c r="B1744" s="13"/>
      <c r="C1744" s="13"/>
      <c r="D1744" s="86"/>
      <c r="E1744" s="86"/>
      <c r="F1744" s="587"/>
      <c r="G1744" s="37"/>
      <c r="H1744" s="74"/>
    </row>
    <row r="1745">
      <c r="A1745" s="397" t="s">
        <v>263</v>
      </c>
      <c r="B1745" s="397" t="s">
        <v>261</v>
      </c>
      <c r="C1745" s="400">
        <f>COUNTA(A1746)</f>
        <v>1</v>
      </c>
      <c r="D1745" s="413">
        <f t="shared" ref="D1745:F1745" si="963">SUM(D1746)</f>
        <v>139.98</v>
      </c>
      <c r="E1745" s="413">
        <f t="shared" si="963"/>
        <v>84.98</v>
      </c>
      <c r="F1745" s="590">
        <f t="shared" si="963"/>
        <v>55</v>
      </c>
      <c r="G1745" s="108">
        <v>2.0</v>
      </c>
      <c r="H1745" s="196">
        <f t="shared" ref="H1745:H1746" si="964">E1745/G1745</f>
        <v>42.49</v>
      </c>
    </row>
    <row r="1746">
      <c r="A1746" s="393" t="s">
        <v>973</v>
      </c>
      <c r="B1746" s="13"/>
      <c r="C1746" s="13"/>
      <c r="D1746" s="395">
        <v>139.98</v>
      </c>
      <c r="E1746" s="395">
        <v>84.98</v>
      </c>
      <c r="F1746" s="591">
        <f>D1746-E1746</f>
        <v>55</v>
      </c>
      <c r="G1746" s="190">
        <v>2.0</v>
      </c>
      <c r="H1746" s="193">
        <f t="shared" si="964"/>
        <v>42.49</v>
      </c>
    </row>
    <row r="1747">
      <c r="A1747" s="426"/>
      <c r="B1747" s="592"/>
      <c r="C1747" s="592"/>
      <c r="D1747" s="593"/>
      <c r="E1747" s="593"/>
      <c r="F1747" s="594"/>
      <c r="G1747" s="222"/>
      <c r="H1747" s="224"/>
    </row>
    <row r="1748">
      <c r="A1748" s="346" t="s">
        <v>525</v>
      </c>
      <c r="B1748" s="379" t="s">
        <v>36</v>
      </c>
      <c r="C1748" s="30">
        <f>COUNTA(A1749)</f>
        <v>1</v>
      </c>
      <c r="D1748" s="380">
        <f t="shared" ref="D1748:G1748" si="965">SUM(D1749)</f>
        <v>0</v>
      </c>
      <c r="E1748" s="380">
        <f t="shared" si="965"/>
        <v>0</v>
      </c>
      <c r="F1748" s="586">
        <f t="shared" si="965"/>
        <v>0</v>
      </c>
      <c r="G1748" s="70">
        <f t="shared" si="965"/>
        <v>1</v>
      </c>
      <c r="H1748" s="72">
        <f t="shared" ref="H1748:H1749" si="966">E1748/G1748</f>
        <v>0</v>
      </c>
    </row>
    <row r="1749">
      <c r="A1749" s="43" t="s">
        <v>1597</v>
      </c>
      <c r="B1749" s="22"/>
      <c r="C1749" s="22"/>
      <c r="D1749" s="595">
        <v>0.0</v>
      </c>
      <c r="E1749" s="595">
        <v>0.0</v>
      </c>
      <c r="F1749" s="74">
        <f>D1749-E1749</f>
        <v>0</v>
      </c>
      <c r="G1749" s="37">
        <v>1.0</v>
      </c>
      <c r="H1749" s="74">
        <f t="shared" si="966"/>
        <v>0</v>
      </c>
    </row>
    <row r="1750">
      <c r="A1750" s="76"/>
      <c r="B1750" s="1"/>
      <c r="C1750" s="1"/>
      <c r="D1750" s="74"/>
      <c r="E1750" s="74"/>
      <c r="F1750" s="74"/>
      <c r="G1750" s="37"/>
      <c r="H1750" s="74"/>
    </row>
    <row r="1751">
      <c r="A1751" s="70" t="s">
        <v>529</v>
      </c>
      <c r="B1751" s="540" t="s">
        <v>36</v>
      </c>
      <c r="C1751" s="71">
        <f>COUNTA(A1752)</f>
        <v>1</v>
      </c>
      <c r="D1751" s="72">
        <f t="shared" ref="D1751:G1751" si="967">SUM(D1752)</f>
        <v>0</v>
      </c>
      <c r="E1751" s="72">
        <f t="shared" si="967"/>
        <v>0</v>
      </c>
      <c r="F1751" s="72">
        <f t="shared" si="967"/>
        <v>0</v>
      </c>
      <c r="G1751" s="70">
        <f t="shared" si="967"/>
        <v>1</v>
      </c>
      <c r="H1751" s="72">
        <f t="shared" ref="H1751:H1752" si="968">E1751/G1751</f>
        <v>0</v>
      </c>
    </row>
    <row r="1752">
      <c r="A1752" s="37" t="s">
        <v>1643</v>
      </c>
      <c r="B1752" s="1"/>
      <c r="C1752" s="1"/>
      <c r="D1752" s="74">
        <v>0.0</v>
      </c>
      <c r="E1752" s="74">
        <v>0.0</v>
      </c>
      <c r="F1752" s="74">
        <f>D1752-E1752</f>
        <v>0</v>
      </c>
      <c r="G1752" s="37">
        <v>1.0</v>
      </c>
      <c r="H1752" s="74">
        <f t="shared" si="968"/>
        <v>0</v>
      </c>
    </row>
    <row r="1753">
      <c r="A1753" s="76"/>
      <c r="B1753" s="1"/>
      <c r="C1753" s="1"/>
      <c r="D1753" s="74"/>
      <c r="E1753" s="74"/>
      <c r="F1753" s="74"/>
      <c r="G1753" s="37"/>
      <c r="H1753" s="74"/>
    </row>
    <row r="1754">
      <c r="A1754" s="70" t="s">
        <v>257</v>
      </c>
      <c r="B1754" s="70" t="s">
        <v>41</v>
      </c>
      <c r="C1754" s="71">
        <f>COUNTA(A1755)</f>
        <v>1</v>
      </c>
      <c r="D1754" s="72">
        <f t="shared" ref="D1754:G1754" si="969">SUM(D1755)</f>
        <v>0</v>
      </c>
      <c r="E1754" s="72">
        <f t="shared" si="969"/>
        <v>0</v>
      </c>
      <c r="F1754" s="72">
        <f t="shared" si="969"/>
        <v>0</v>
      </c>
      <c r="G1754" s="70">
        <f t="shared" si="969"/>
        <v>1</v>
      </c>
      <c r="H1754" s="72">
        <f t="shared" ref="H1754:H1755" si="970">E1754/G1754</f>
        <v>0</v>
      </c>
    </row>
    <row r="1755">
      <c r="A1755" s="37" t="s">
        <v>1726</v>
      </c>
      <c r="B1755" s="1"/>
      <c r="C1755" s="1"/>
      <c r="D1755" s="74">
        <v>0.0</v>
      </c>
      <c r="E1755" s="74">
        <v>0.0</v>
      </c>
      <c r="F1755" s="74">
        <f>D1755-E1755</f>
        <v>0</v>
      </c>
      <c r="G1755" s="37">
        <v>1.0</v>
      </c>
      <c r="H1755" s="74">
        <f t="shared" si="970"/>
        <v>0</v>
      </c>
    </row>
    <row r="1756">
      <c r="A1756" s="76"/>
      <c r="B1756" s="1"/>
      <c r="C1756" s="1"/>
      <c r="D1756" s="74"/>
      <c r="E1756" s="74"/>
      <c r="F1756" s="74"/>
      <c r="G1756" s="37"/>
      <c r="H1756" s="74"/>
    </row>
    <row r="1757">
      <c r="A1757" s="70" t="s">
        <v>404</v>
      </c>
      <c r="B1757" s="70" t="s">
        <v>405</v>
      </c>
      <c r="C1757" s="71">
        <f>COUNTA(A1758)</f>
        <v>1</v>
      </c>
      <c r="D1757" s="72">
        <f t="shared" ref="D1757:G1757" si="971">SUM(D1758)</f>
        <v>0</v>
      </c>
      <c r="E1757" s="72">
        <f t="shared" si="971"/>
        <v>0</v>
      </c>
      <c r="F1757" s="72">
        <f t="shared" si="971"/>
        <v>0</v>
      </c>
      <c r="G1757" s="70">
        <f t="shared" si="971"/>
        <v>1</v>
      </c>
      <c r="H1757" s="72">
        <f t="shared" ref="H1757:H1758" si="972">E1757/G1757</f>
        <v>0</v>
      </c>
    </row>
    <row r="1758">
      <c r="A1758" s="76" t="s">
        <v>1316</v>
      </c>
      <c r="B1758" s="1"/>
      <c r="C1758" s="1"/>
      <c r="D1758" s="74">
        <v>0.0</v>
      </c>
      <c r="E1758" s="74">
        <v>0.0</v>
      </c>
      <c r="F1758" s="74">
        <f>D1758-E1758</f>
        <v>0</v>
      </c>
      <c r="G1758" s="37">
        <v>1.0</v>
      </c>
      <c r="H1758" s="74">
        <f t="shared" si="972"/>
        <v>0</v>
      </c>
    </row>
    <row r="1759">
      <c r="A1759" s="76"/>
      <c r="B1759" s="1"/>
      <c r="C1759" s="1"/>
      <c r="D1759" s="74"/>
      <c r="E1759" s="74"/>
      <c r="F1759" s="74"/>
      <c r="G1759" s="37"/>
      <c r="H1759" s="74"/>
    </row>
    <row r="1760">
      <c r="A1760" s="272" t="s">
        <v>438</v>
      </c>
      <c r="B1760" s="272" t="s">
        <v>435</v>
      </c>
      <c r="C1760" s="502">
        <f>COUNTA(A1761)</f>
        <v>1</v>
      </c>
      <c r="D1760" s="274">
        <f t="shared" ref="D1760:G1760" si="973">SUM(D1761)</f>
        <v>0</v>
      </c>
      <c r="E1760" s="274">
        <f t="shared" si="973"/>
        <v>0</v>
      </c>
      <c r="F1760" s="274">
        <f t="shared" si="973"/>
        <v>0</v>
      </c>
      <c r="G1760" s="272">
        <f t="shared" si="973"/>
        <v>1</v>
      </c>
      <c r="H1760" s="274">
        <f t="shared" ref="H1760:H1761" si="974">E1760/G1760</f>
        <v>0</v>
      </c>
    </row>
    <row r="1761">
      <c r="A1761" s="276" t="s">
        <v>1352</v>
      </c>
      <c r="B1761" s="596"/>
      <c r="C1761" s="596"/>
      <c r="D1761" s="278">
        <v>0.0</v>
      </c>
      <c r="E1761" s="278">
        <v>0.0</v>
      </c>
      <c r="F1761" s="278">
        <f>D1761-E1761</f>
        <v>0</v>
      </c>
      <c r="G1761" s="275">
        <v>1.0</v>
      </c>
      <c r="H1761" s="278">
        <f t="shared" si="974"/>
        <v>0</v>
      </c>
    </row>
    <row r="1762">
      <c r="A1762" s="76"/>
      <c r="B1762" s="1"/>
      <c r="C1762" s="1"/>
      <c r="D1762" s="74"/>
      <c r="E1762" s="74"/>
      <c r="F1762" s="74"/>
      <c r="G1762" s="37"/>
      <c r="H1762" s="74"/>
    </row>
    <row r="1763">
      <c r="A1763" s="92" t="s">
        <v>155</v>
      </c>
      <c r="B1763" s="92" t="s">
        <v>13</v>
      </c>
      <c r="C1763" s="90">
        <f>COUNTA(A1764)</f>
        <v>1</v>
      </c>
      <c r="D1763" s="175">
        <f t="shared" ref="D1763:G1763" si="975">SUM(D1764)</f>
        <v>0</v>
      </c>
      <c r="E1763" s="175">
        <f t="shared" si="975"/>
        <v>0</v>
      </c>
      <c r="F1763" s="175">
        <f t="shared" si="975"/>
        <v>0</v>
      </c>
      <c r="G1763" s="92">
        <f t="shared" si="975"/>
        <v>1</v>
      </c>
      <c r="H1763" s="175">
        <f t="shared" ref="H1763:H1764" si="976">E1763/G1763</f>
        <v>0</v>
      </c>
    </row>
    <row r="1764">
      <c r="A1764" s="180" t="s">
        <v>767</v>
      </c>
      <c r="B1764" s="1"/>
      <c r="C1764" s="1"/>
      <c r="D1764" s="179">
        <v>0.0</v>
      </c>
      <c r="E1764" s="179">
        <v>0.0</v>
      </c>
      <c r="F1764" s="179">
        <f>D1764-E1764</f>
        <v>0</v>
      </c>
      <c r="G1764" s="178">
        <v>1.0</v>
      </c>
      <c r="H1764" s="179">
        <f t="shared" si="976"/>
        <v>0</v>
      </c>
    </row>
    <row r="1765">
      <c r="A1765" s="222"/>
      <c r="B1765" s="522"/>
      <c r="C1765" s="522"/>
      <c r="D1765" s="523"/>
      <c r="E1765" s="523"/>
      <c r="F1765" s="523"/>
      <c r="G1765" s="222"/>
      <c r="H1765" s="224"/>
    </row>
    <row r="1766">
      <c r="A1766" s="70" t="s">
        <v>602</v>
      </c>
      <c r="B1766" s="70" t="s">
        <v>36</v>
      </c>
      <c r="C1766" s="71">
        <f>COUNTA(A1767)</f>
        <v>1</v>
      </c>
      <c r="D1766" s="72">
        <f t="shared" ref="D1766:G1766" si="977">SUM(D1767)</f>
        <v>69.99</v>
      </c>
      <c r="E1766" s="72">
        <f t="shared" si="977"/>
        <v>0</v>
      </c>
      <c r="F1766" s="72">
        <f t="shared" si="977"/>
        <v>69.99</v>
      </c>
      <c r="G1766" s="70">
        <f t="shared" si="977"/>
        <v>1</v>
      </c>
      <c r="H1766" s="72">
        <f t="shared" ref="H1766:H1767" si="978">E1766/G1766</f>
        <v>0</v>
      </c>
    </row>
    <row r="1767">
      <c r="A1767" s="37" t="s">
        <v>1669</v>
      </c>
      <c r="B1767" s="1"/>
      <c r="C1767" s="1"/>
      <c r="D1767" s="74">
        <v>69.99</v>
      </c>
      <c r="E1767" s="74">
        <v>0.0</v>
      </c>
      <c r="F1767" s="74">
        <f>D1767-E1767</f>
        <v>69.99</v>
      </c>
      <c r="G1767" s="37">
        <v>1.0</v>
      </c>
      <c r="H1767" s="74">
        <f t="shared" si="978"/>
        <v>0</v>
      </c>
    </row>
    <row r="1768">
      <c r="A1768" s="222"/>
      <c r="B1768" s="522"/>
      <c r="C1768" s="522"/>
      <c r="D1768" s="523"/>
      <c r="E1768" s="523"/>
      <c r="F1768" s="523"/>
      <c r="G1768" s="222"/>
      <c r="H1768" s="224"/>
    </row>
    <row r="1769">
      <c r="A1769" s="70" t="s">
        <v>358</v>
      </c>
      <c r="B1769" s="70" t="s">
        <v>32</v>
      </c>
      <c r="C1769" s="71">
        <f>COUNTA(A1770)</f>
        <v>1</v>
      </c>
      <c r="D1769" s="72">
        <f t="shared" ref="D1769:G1769" si="979">SUM(D1770)</f>
        <v>59.99</v>
      </c>
      <c r="E1769" s="72">
        <f t="shared" si="979"/>
        <v>0</v>
      </c>
      <c r="F1769" s="72">
        <f t="shared" si="979"/>
        <v>59.99</v>
      </c>
      <c r="G1769" s="70">
        <f t="shared" si="979"/>
        <v>1</v>
      </c>
      <c r="H1769" s="72">
        <f t="shared" ref="H1769:H1770" si="980">E1769/G1769</f>
        <v>0</v>
      </c>
    </row>
    <row r="1770">
      <c r="A1770" s="37" t="s">
        <v>1251</v>
      </c>
      <c r="B1770" s="1"/>
      <c r="C1770" s="1"/>
      <c r="D1770" s="74">
        <v>59.99</v>
      </c>
      <c r="E1770" s="74">
        <v>0.0</v>
      </c>
      <c r="F1770" s="74">
        <f>D1770-E1770</f>
        <v>59.99</v>
      </c>
      <c r="G1770" s="37">
        <v>1.0</v>
      </c>
      <c r="H1770" s="74">
        <f t="shared" si="980"/>
        <v>0</v>
      </c>
    </row>
    <row r="1771">
      <c r="A1771" s="222"/>
      <c r="B1771" s="522"/>
      <c r="C1771" s="522"/>
      <c r="D1771" s="523"/>
      <c r="E1771" s="523"/>
      <c r="F1771" s="523"/>
      <c r="G1771" s="222"/>
      <c r="H1771" s="224"/>
    </row>
    <row r="1772">
      <c r="A1772" s="70" t="s">
        <v>129</v>
      </c>
      <c r="B1772" s="70" t="s">
        <v>28</v>
      </c>
      <c r="C1772" s="71">
        <f>COUNTA(A1773)</f>
        <v>1</v>
      </c>
      <c r="D1772" s="72">
        <f t="shared" ref="D1772:G1772" si="981">SUM(D1773)</f>
        <v>59.99</v>
      </c>
      <c r="E1772" s="72">
        <f t="shared" si="981"/>
        <v>0</v>
      </c>
      <c r="F1772" s="72">
        <f t="shared" si="981"/>
        <v>59.99</v>
      </c>
      <c r="G1772" s="70">
        <f t="shared" si="981"/>
        <v>1</v>
      </c>
      <c r="H1772" s="72">
        <f t="shared" ref="H1772:H1773" si="982">E1772/G1772</f>
        <v>0</v>
      </c>
    </row>
    <row r="1773">
      <c r="A1773" s="37" t="s">
        <v>740</v>
      </c>
      <c r="B1773" s="85"/>
      <c r="C1773" s="85"/>
      <c r="D1773" s="74">
        <v>59.99</v>
      </c>
      <c r="E1773" s="74">
        <v>0.0</v>
      </c>
      <c r="F1773" s="74">
        <f>D1773-E1773</f>
        <v>59.99</v>
      </c>
      <c r="G1773" s="37">
        <v>1.0</v>
      </c>
      <c r="H1773" s="74">
        <f t="shared" si="982"/>
        <v>0</v>
      </c>
    </row>
    <row r="1774">
      <c r="A1774" s="222"/>
      <c r="B1774" s="522"/>
      <c r="C1774" s="522"/>
      <c r="D1774" s="523"/>
      <c r="E1774" s="523"/>
      <c r="F1774" s="523"/>
      <c r="G1774" s="222"/>
      <c r="H1774" s="224"/>
    </row>
    <row r="1775">
      <c r="A1775" s="108" t="s">
        <v>292</v>
      </c>
      <c r="B1775" s="108" t="s">
        <v>271</v>
      </c>
      <c r="C1775" s="107">
        <f>COUNTA(A1776)</f>
        <v>1</v>
      </c>
      <c r="D1775" s="195">
        <f t="shared" ref="D1775:G1775" si="983">SUM(D1776)</f>
        <v>59.99</v>
      </c>
      <c r="E1775" s="195">
        <f t="shared" si="983"/>
        <v>0</v>
      </c>
      <c r="F1775" s="195">
        <f t="shared" si="983"/>
        <v>59.99</v>
      </c>
      <c r="G1775" s="108">
        <f t="shared" si="983"/>
        <v>1</v>
      </c>
      <c r="H1775" s="195">
        <f t="shared" ref="H1775:H1776" si="984">E1775/G1775</f>
        <v>0</v>
      </c>
    </row>
    <row r="1776">
      <c r="A1776" s="191" t="s">
        <v>1013</v>
      </c>
      <c r="B1776" s="597"/>
      <c r="C1776" s="597"/>
      <c r="D1776" s="539">
        <v>59.99</v>
      </c>
      <c r="E1776" s="539">
        <v>0.0</v>
      </c>
      <c r="F1776" s="539">
        <f>D1776-E1776</f>
        <v>59.99</v>
      </c>
      <c r="G1776" s="191">
        <v>1.0</v>
      </c>
      <c r="H1776" s="193">
        <f t="shared" si="984"/>
        <v>0</v>
      </c>
    </row>
    <row r="1777">
      <c r="A1777" s="222"/>
      <c r="B1777" s="522"/>
      <c r="C1777" s="522"/>
      <c r="D1777" s="523"/>
      <c r="E1777" s="523"/>
      <c r="F1777" s="523"/>
      <c r="G1777" s="222"/>
      <c r="H1777" s="224"/>
    </row>
    <row r="1778">
      <c r="A1778" s="70" t="s">
        <v>503</v>
      </c>
      <c r="B1778" s="70" t="s">
        <v>36</v>
      </c>
      <c r="C1778" s="71">
        <f>COUNTA(A1779)</f>
        <v>1</v>
      </c>
      <c r="D1778" s="72">
        <f t="shared" ref="D1778:G1778" si="985">SUM(D1779)</f>
        <v>59.98</v>
      </c>
      <c r="E1778" s="72">
        <f t="shared" si="985"/>
        <v>0</v>
      </c>
      <c r="F1778" s="72">
        <f t="shared" si="985"/>
        <v>59.98</v>
      </c>
      <c r="G1778" s="70">
        <f t="shared" si="985"/>
        <v>1</v>
      </c>
      <c r="H1778" s="72">
        <f t="shared" ref="H1778:H1779" si="986">E1778/G1778</f>
        <v>0</v>
      </c>
    </row>
    <row r="1779">
      <c r="A1779" s="37" t="s">
        <v>1601</v>
      </c>
      <c r="B1779" s="1"/>
      <c r="C1779" s="1"/>
      <c r="D1779" s="74">
        <v>59.98</v>
      </c>
      <c r="E1779" s="74">
        <v>0.0</v>
      </c>
      <c r="F1779" s="74">
        <f>D1779-E1779</f>
        <v>59.98</v>
      </c>
      <c r="G1779" s="37">
        <v>1.0</v>
      </c>
      <c r="H1779" s="74">
        <f t="shared" si="986"/>
        <v>0</v>
      </c>
    </row>
    <row r="1780">
      <c r="A1780" s="222"/>
      <c r="B1780" s="522"/>
      <c r="C1780" s="522"/>
      <c r="D1780" s="523"/>
      <c r="E1780" s="523"/>
      <c r="F1780" s="523"/>
      <c r="G1780" s="222"/>
      <c r="H1780" s="224"/>
    </row>
    <row r="1781">
      <c r="A1781" s="119" t="s">
        <v>79</v>
      </c>
      <c r="B1781" s="119" t="s">
        <v>76</v>
      </c>
      <c r="C1781" s="518">
        <f>COUNTA(A1782)</f>
        <v>1</v>
      </c>
      <c r="D1781" s="121">
        <f t="shared" ref="D1781:G1781" si="987">SUM(D1782)</f>
        <v>49.99</v>
      </c>
      <c r="E1781" s="121">
        <f t="shared" si="987"/>
        <v>0</v>
      </c>
      <c r="F1781" s="121">
        <f t="shared" si="987"/>
        <v>49.99</v>
      </c>
      <c r="G1781" s="119">
        <f t="shared" si="987"/>
        <v>1</v>
      </c>
      <c r="H1781" s="121">
        <f t="shared" ref="H1781:H1782" si="988">E1781/G1781</f>
        <v>0</v>
      </c>
    </row>
    <row r="1782">
      <c r="A1782" s="124" t="s">
        <v>659</v>
      </c>
      <c r="B1782" s="519"/>
      <c r="C1782" s="519"/>
      <c r="D1782" s="126">
        <v>49.99</v>
      </c>
      <c r="E1782" s="126">
        <v>0.0</v>
      </c>
      <c r="F1782" s="126">
        <f>D1782-E1782</f>
        <v>49.99</v>
      </c>
      <c r="G1782" s="123">
        <v>1.0</v>
      </c>
      <c r="H1782" s="126">
        <f t="shared" si="988"/>
        <v>0</v>
      </c>
    </row>
    <row r="1783">
      <c r="A1783" s="222"/>
      <c r="B1783" s="522"/>
      <c r="C1783" s="522"/>
      <c r="D1783" s="523"/>
      <c r="E1783" s="523"/>
      <c r="F1783" s="523"/>
      <c r="G1783" s="222"/>
      <c r="H1783" s="224"/>
    </row>
    <row r="1784">
      <c r="A1784" s="70" t="s">
        <v>501</v>
      </c>
      <c r="B1784" s="70" t="s">
        <v>36</v>
      </c>
      <c r="C1784" s="71">
        <f>COUNTA(A1785)</f>
        <v>1</v>
      </c>
      <c r="D1784" s="72">
        <f t="shared" ref="D1784:G1784" si="989">SUM(D1785)</f>
        <v>39.99</v>
      </c>
      <c r="E1784" s="72">
        <f t="shared" si="989"/>
        <v>0</v>
      </c>
      <c r="F1784" s="72">
        <f t="shared" si="989"/>
        <v>39.99</v>
      </c>
      <c r="G1784" s="70">
        <f t="shared" si="989"/>
        <v>1</v>
      </c>
      <c r="H1784" s="72">
        <f t="shared" ref="H1784:H1785" si="990">E1784/G1784</f>
        <v>0</v>
      </c>
    </row>
    <row r="1785">
      <c r="A1785" s="37" t="s">
        <v>1508</v>
      </c>
      <c r="B1785" s="1"/>
      <c r="C1785" s="1"/>
      <c r="D1785" s="74">
        <v>39.99</v>
      </c>
      <c r="E1785" s="74">
        <v>0.0</v>
      </c>
      <c r="F1785" s="74">
        <f>D1785-E1785</f>
        <v>39.99</v>
      </c>
      <c r="G1785" s="37">
        <v>1.0</v>
      </c>
      <c r="H1785" s="74">
        <f t="shared" si="990"/>
        <v>0</v>
      </c>
    </row>
    <row r="1786">
      <c r="A1786" s="222"/>
      <c r="B1786" s="522"/>
      <c r="C1786" s="522"/>
      <c r="D1786" s="523"/>
      <c r="E1786" s="523"/>
      <c r="F1786" s="523"/>
      <c r="G1786" s="222"/>
      <c r="H1786" s="224"/>
    </row>
    <row r="1787">
      <c r="A1787" s="70" t="s">
        <v>597</v>
      </c>
      <c r="B1787" s="70" t="s">
        <v>36</v>
      </c>
      <c r="C1787" s="71">
        <f>COUNTA(A1788)</f>
        <v>1</v>
      </c>
      <c r="D1787" s="72">
        <f t="shared" ref="D1787:G1787" si="991">SUM(D1788)</f>
        <v>39.99</v>
      </c>
      <c r="E1787" s="72">
        <f t="shared" si="991"/>
        <v>0</v>
      </c>
      <c r="F1787" s="72">
        <f t="shared" si="991"/>
        <v>39.99</v>
      </c>
      <c r="G1787" s="70">
        <f t="shared" si="991"/>
        <v>1</v>
      </c>
      <c r="H1787" s="72">
        <f t="shared" ref="H1787:H1788" si="992">E1787/G1787</f>
        <v>0</v>
      </c>
    </row>
    <row r="1788">
      <c r="A1788" s="37" t="s">
        <v>1700</v>
      </c>
      <c r="B1788" s="1"/>
      <c r="C1788" s="1"/>
      <c r="D1788" s="74">
        <v>39.99</v>
      </c>
      <c r="E1788" s="74">
        <v>0.0</v>
      </c>
      <c r="F1788" s="74">
        <f>D1788-E1788</f>
        <v>39.99</v>
      </c>
      <c r="G1788" s="37">
        <v>1.0</v>
      </c>
      <c r="H1788" s="74">
        <f t="shared" si="992"/>
        <v>0</v>
      </c>
    </row>
    <row r="1789">
      <c r="A1789" s="222"/>
      <c r="B1789" s="522"/>
      <c r="C1789" s="522"/>
      <c r="D1789" s="523"/>
      <c r="E1789" s="523"/>
      <c r="F1789" s="523"/>
      <c r="G1789" s="222"/>
      <c r="H1789" s="224"/>
    </row>
    <row r="1790">
      <c r="A1790" s="108" t="s">
        <v>291</v>
      </c>
      <c r="B1790" s="108" t="s">
        <v>271</v>
      </c>
      <c r="C1790" s="107">
        <f>COUNTA(A1791)</f>
        <v>1</v>
      </c>
      <c r="D1790" s="196">
        <f t="shared" ref="D1790:G1790" si="993">SUM(D1791)</f>
        <v>39.99</v>
      </c>
      <c r="E1790" s="196">
        <f t="shared" si="993"/>
        <v>0</v>
      </c>
      <c r="F1790" s="196">
        <f t="shared" si="993"/>
        <v>39.99</v>
      </c>
      <c r="G1790" s="108">
        <f t="shared" si="993"/>
        <v>1</v>
      </c>
      <c r="H1790" s="196">
        <f t="shared" ref="H1790:H1791" si="994">E1790/G1790</f>
        <v>0</v>
      </c>
    </row>
    <row r="1791">
      <c r="A1791" s="191" t="s">
        <v>1009</v>
      </c>
      <c r="B1791" s="597"/>
      <c r="C1791" s="597"/>
      <c r="D1791" s="193">
        <v>39.99</v>
      </c>
      <c r="E1791" s="193">
        <v>0.0</v>
      </c>
      <c r="F1791" s="193">
        <f>D1791-E1791</f>
        <v>39.99</v>
      </c>
      <c r="G1791" s="191">
        <v>1.0</v>
      </c>
      <c r="H1791" s="193">
        <f t="shared" si="994"/>
        <v>0</v>
      </c>
    </row>
    <row r="1792">
      <c r="A1792" s="222"/>
      <c r="B1792" s="522"/>
      <c r="C1792" s="522"/>
      <c r="D1792" s="523"/>
      <c r="E1792" s="523"/>
      <c r="F1792" s="523"/>
      <c r="G1792" s="222"/>
      <c r="H1792" s="224"/>
    </row>
    <row r="1793">
      <c r="A1793" s="108" t="s">
        <v>295</v>
      </c>
      <c r="B1793" s="108" t="s">
        <v>271</v>
      </c>
      <c r="C1793" s="107">
        <f>COUNTA(A1794)</f>
        <v>1</v>
      </c>
      <c r="D1793" s="196">
        <f t="shared" ref="D1793:G1793" si="995">SUM(D1794)</f>
        <v>39.99</v>
      </c>
      <c r="E1793" s="196">
        <f t="shared" si="995"/>
        <v>0</v>
      </c>
      <c r="F1793" s="196">
        <f t="shared" si="995"/>
        <v>39.99</v>
      </c>
      <c r="G1793" s="108">
        <f t="shared" si="995"/>
        <v>1</v>
      </c>
      <c r="H1793" s="196">
        <f t="shared" ref="H1793:H1794" si="996">E1793/G1793</f>
        <v>0</v>
      </c>
    </row>
    <row r="1794">
      <c r="A1794" s="191" t="s">
        <v>1010</v>
      </c>
      <c r="B1794" s="1"/>
      <c r="C1794" s="1"/>
      <c r="D1794" s="193">
        <v>39.99</v>
      </c>
      <c r="E1794" s="193">
        <v>0.0</v>
      </c>
      <c r="F1794" s="193">
        <f>D1794-E1794</f>
        <v>39.99</v>
      </c>
      <c r="G1794" s="191">
        <v>1.0</v>
      </c>
      <c r="H1794" s="193">
        <f t="shared" si="996"/>
        <v>0</v>
      </c>
    </row>
    <row r="1795">
      <c r="A1795" s="222"/>
      <c r="B1795" s="522"/>
      <c r="C1795" s="522"/>
      <c r="D1795" s="523"/>
      <c r="E1795" s="523"/>
      <c r="F1795" s="523"/>
      <c r="G1795" s="222"/>
      <c r="H1795" s="224"/>
    </row>
    <row r="1796">
      <c r="A1796" s="119" t="s">
        <v>80</v>
      </c>
      <c r="B1796" s="119" t="s">
        <v>76</v>
      </c>
      <c r="C1796" s="518">
        <f>COUNTA(A1797)</f>
        <v>1</v>
      </c>
      <c r="D1796" s="122">
        <f t="shared" ref="D1796:G1796" si="997">SUM(D1797)</f>
        <v>39.99</v>
      </c>
      <c r="E1796" s="122">
        <f t="shared" si="997"/>
        <v>0</v>
      </c>
      <c r="F1796" s="122">
        <f t="shared" si="997"/>
        <v>39.99</v>
      </c>
      <c r="G1796" s="119">
        <f t="shared" si="997"/>
        <v>1</v>
      </c>
      <c r="H1796" s="122">
        <f t="shared" ref="H1796:H1797" si="998">E1796/G1796</f>
        <v>0</v>
      </c>
    </row>
    <row r="1797">
      <c r="A1797" s="124" t="s">
        <v>666</v>
      </c>
      <c r="B1797" s="520"/>
      <c r="C1797" s="520"/>
      <c r="D1797" s="549">
        <v>39.99</v>
      </c>
      <c r="E1797" s="549">
        <v>0.0</v>
      </c>
      <c r="F1797" s="549">
        <f>D1797-E1797</f>
        <v>39.99</v>
      </c>
      <c r="G1797" s="124">
        <v>1.0</v>
      </c>
      <c r="H1797" s="126">
        <f t="shared" si="998"/>
        <v>0</v>
      </c>
    </row>
    <row r="1798">
      <c r="A1798" s="222"/>
      <c r="B1798" s="522"/>
      <c r="C1798" s="522"/>
      <c r="D1798" s="523"/>
      <c r="E1798" s="523"/>
      <c r="F1798" s="523"/>
      <c r="G1798" s="222"/>
      <c r="H1798" s="224"/>
    </row>
    <row r="1799">
      <c r="A1799" s="70" t="s">
        <v>357</v>
      </c>
      <c r="B1799" s="70" t="s">
        <v>32</v>
      </c>
      <c r="C1799" s="71">
        <f>COUNTA(A1800)</f>
        <v>1</v>
      </c>
      <c r="D1799" s="72">
        <f t="shared" ref="D1799:G1799" si="999">SUM(D1800)</f>
        <v>39.99</v>
      </c>
      <c r="E1799" s="72">
        <f t="shared" si="999"/>
        <v>0</v>
      </c>
      <c r="F1799" s="72">
        <f t="shared" si="999"/>
        <v>39.99</v>
      </c>
      <c r="G1799" s="70">
        <f t="shared" si="999"/>
        <v>1</v>
      </c>
      <c r="H1799" s="72">
        <f t="shared" ref="H1799:H1800" si="1000">E1799/G1799</f>
        <v>0</v>
      </c>
    </row>
    <row r="1800">
      <c r="A1800" s="37" t="s">
        <v>1262</v>
      </c>
      <c r="B1800" s="1"/>
      <c r="C1800" s="1"/>
      <c r="D1800" s="74">
        <v>39.99</v>
      </c>
      <c r="E1800" s="74">
        <v>0.0</v>
      </c>
      <c r="F1800" s="74">
        <f>D1800-E1800</f>
        <v>39.99</v>
      </c>
      <c r="G1800" s="76">
        <v>1.0</v>
      </c>
      <c r="H1800" s="74">
        <f t="shared" si="1000"/>
        <v>0</v>
      </c>
    </row>
    <row r="1801">
      <c r="A1801" s="222"/>
      <c r="B1801" s="522"/>
      <c r="C1801" s="522"/>
      <c r="D1801" s="523"/>
      <c r="E1801" s="523"/>
      <c r="F1801" s="523"/>
      <c r="G1801" s="222"/>
      <c r="H1801" s="224"/>
    </row>
    <row r="1802">
      <c r="A1802" s="70" t="s">
        <v>484</v>
      </c>
      <c r="B1802" s="70" t="s">
        <v>485</v>
      </c>
      <c r="C1802" s="71">
        <f>COUNTA(A1803)</f>
        <v>1</v>
      </c>
      <c r="D1802" s="72">
        <f t="shared" ref="D1802:G1802" si="1001">SUM(D1803)</f>
        <v>39.99</v>
      </c>
      <c r="E1802" s="72">
        <f t="shared" si="1001"/>
        <v>0</v>
      </c>
      <c r="F1802" s="72">
        <f t="shared" si="1001"/>
        <v>39.99</v>
      </c>
      <c r="G1802" s="70">
        <f t="shared" si="1001"/>
        <v>1</v>
      </c>
      <c r="H1802" s="72">
        <f t="shared" ref="H1802:H1803" si="1002">E1802/G1802</f>
        <v>0</v>
      </c>
    </row>
    <row r="1803">
      <c r="A1803" s="37" t="s">
        <v>1411</v>
      </c>
      <c r="B1803" s="1"/>
      <c r="C1803" s="1"/>
      <c r="D1803" s="74">
        <v>39.99</v>
      </c>
      <c r="E1803" s="74">
        <v>0.0</v>
      </c>
      <c r="F1803" s="74">
        <f>D1803-E1803</f>
        <v>39.99</v>
      </c>
      <c r="G1803" s="76">
        <v>1.0</v>
      </c>
      <c r="H1803" s="74">
        <f t="shared" si="1002"/>
        <v>0</v>
      </c>
    </row>
    <row r="1804">
      <c r="A1804" s="222"/>
      <c r="B1804" s="522"/>
      <c r="C1804" s="522"/>
      <c r="D1804" s="523"/>
      <c r="E1804" s="523"/>
      <c r="F1804" s="523"/>
      <c r="G1804" s="222"/>
      <c r="H1804" s="224"/>
    </row>
    <row r="1805">
      <c r="A1805" s="70" t="s">
        <v>506</v>
      </c>
      <c r="B1805" s="70" t="s">
        <v>36</v>
      </c>
      <c r="C1805" s="71">
        <f>COUNTA(A1806)</f>
        <v>1</v>
      </c>
      <c r="D1805" s="72">
        <f t="shared" ref="D1805:G1805" si="1003">SUM(D1806)</f>
        <v>29.99</v>
      </c>
      <c r="E1805" s="72">
        <f t="shared" si="1003"/>
        <v>0</v>
      </c>
      <c r="F1805" s="72">
        <f t="shared" si="1003"/>
        <v>29.99</v>
      </c>
      <c r="G1805" s="70">
        <f t="shared" si="1003"/>
        <v>1</v>
      </c>
      <c r="H1805" s="72">
        <f t="shared" ref="H1805:H1806" si="1004">E1805/G1805</f>
        <v>0</v>
      </c>
    </row>
    <row r="1806">
      <c r="A1806" s="76" t="s">
        <v>1740</v>
      </c>
      <c r="B1806" s="1"/>
      <c r="C1806" s="1"/>
      <c r="D1806" s="74">
        <v>29.99</v>
      </c>
      <c r="E1806" s="74">
        <v>0.0</v>
      </c>
      <c r="F1806" s="74">
        <f>D1806-E1806</f>
        <v>29.99</v>
      </c>
      <c r="G1806" s="37">
        <v>1.0</v>
      </c>
      <c r="H1806" s="74">
        <f t="shared" si="1004"/>
        <v>0</v>
      </c>
    </row>
    <row r="1807">
      <c r="A1807" s="222"/>
      <c r="B1807" s="522"/>
      <c r="C1807" s="522"/>
      <c r="D1807" s="523"/>
      <c r="E1807" s="523"/>
      <c r="F1807" s="523"/>
      <c r="G1807" s="222"/>
      <c r="H1807" s="224"/>
    </row>
    <row r="1808">
      <c r="A1808" s="70" t="s">
        <v>507</v>
      </c>
      <c r="B1808" s="70" t="s">
        <v>36</v>
      </c>
      <c r="C1808" s="71">
        <f>COUNTA(A1809)</f>
        <v>1</v>
      </c>
      <c r="D1808" s="72">
        <f t="shared" ref="D1808:G1808" si="1005">SUM(D1809)</f>
        <v>29.99</v>
      </c>
      <c r="E1808" s="72">
        <f t="shared" si="1005"/>
        <v>0</v>
      </c>
      <c r="F1808" s="72">
        <f t="shared" si="1005"/>
        <v>29.99</v>
      </c>
      <c r="G1808" s="70">
        <f t="shared" si="1005"/>
        <v>1</v>
      </c>
      <c r="H1808" s="72">
        <f t="shared" ref="H1808:H1809" si="1006">E1808/G1808</f>
        <v>0</v>
      </c>
    </row>
    <row r="1809">
      <c r="A1809" s="37" t="s">
        <v>1636</v>
      </c>
      <c r="B1809" s="1"/>
      <c r="C1809" s="1"/>
      <c r="D1809" s="74">
        <v>29.99</v>
      </c>
      <c r="E1809" s="74">
        <v>0.0</v>
      </c>
      <c r="F1809" s="74">
        <f>D1809-E1809</f>
        <v>29.99</v>
      </c>
      <c r="G1809" s="37">
        <v>1.0</v>
      </c>
      <c r="H1809" s="74">
        <f t="shared" si="1006"/>
        <v>0</v>
      </c>
    </row>
    <row r="1810">
      <c r="A1810" s="222"/>
      <c r="B1810" s="522"/>
      <c r="C1810" s="522"/>
      <c r="D1810" s="523"/>
      <c r="E1810" s="523"/>
      <c r="F1810" s="523"/>
      <c r="G1810" s="222"/>
      <c r="H1810" s="224"/>
    </row>
    <row r="1811">
      <c r="A1811" s="70" t="s">
        <v>603</v>
      </c>
      <c r="B1811" s="70" t="s">
        <v>36</v>
      </c>
      <c r="C1811" s="71">
        <f>COUNTA(A1812)</f>
        <v>1</v>
      </c>
      <c r="D1811" s="72">
        <f t="shared" ref="D1811:G1811" si="1007">SUM(D1812)</f>
        <v>29.99</v>
      </c>
      <c r="E1811" s="72">
        <f t="shared" si="1007"/>
        <v>0</v>
      </c>
      <c r="F1811" s="72">
        <f t="shared" si="1007"/>
        <v>29.99</v>
      </c>
      <c r="G1811" s="70">
        <f t="shared" si="1007"/>
        <v>1</v>
      </c>
      <c r="H1811" s="72">
        <f t="shared" ref="H1811:H1812" si="1008">E1811/G1811</f>
        <v>0</v>
      </c>
    </row>
    <row r="1812">
      <c r="A1812" s="76" t="s">
        <v>1600</v>
      </c>
      <c r="B1812" s="1"/>
      <c r="C1812" s="1"/>
      <c r="D1812" s="74">
        <v>29.99</v>
      </c>
      <c r="E1812" s="74">
        <v>0.0</v>
      </c>
      <c r="F1812" s="74">
        <f>D1812-E1812</f>
        <v>29.99</v>
      </c>
      <c r="G1812" s="37">
        <v>1.0</v>
      </c>
      <c r="H1812" s="74">
        <f t="shared" si="1008"/>
        <v>0</v>
      </c>
    </row>
    <row r="1813">
      <c r="A1813" s="76"/>
      <c r="B1813" s="1"/>
      <c r="C1813" s="1"/>
      <c r="D1813" s="74"/>
      <c r="E1813" s="74"/>
      <c r="F1813" s="74"/>
      <c r="G1813" s="37"/>
      <c r="H1813" s="74"/>
    </row>
    <row r="1814">
      <c r="A1814" s="70" t="s">
        <v>329</v>
      </c>
      <c r="B1814" s="70" t="s">
        <v>32</v>
      </c>
      <c r="C1814" s="71">
        <f>COUNTA(A1815)</f>
        <v>1</v>
      </c>
      <c r="D1814" s="72">
        <f t="shared" ref="D1814:G1814" si="1009">SUM(D1815)</f>
        <v>29.99</v>
      </c>
      <c r="E1814" s="72">
        <f t="shared" si="1009"/>
        <v>0</v>
      </c>
      <c r="F1814" s="72">
        <f t="shared" si="1009"/>
        <v>29.99</v>
      </c>
      <c r="G1814" s="70">
        <f t="shared" si="1009"/>
        <v>1</v>
      </c>
      <c r="H1814" s="72">
        <f t="shared" ref="H1814:H1815" si="1010">E1814/G1814</f>
        <v>0</v>
      </c>
    </row>
    <row r="1815">
      <c r="A1815" s="37" t="s">
        <v>1253</v>
      </c>
      <c r="B1815" s="1"/>
      <c r="C1815" s="1"/>
      <c r="D1815" s="74">
        <v>29.99</v>
      </c>
      <c r="E1815" s="74">
        <v>0.0</v>
      </c>
      <c r="F1815" s="74">
        <f>D1815-E1815</f>
        <v>29.99</v>
      </c>
      <c r="G1815" s="37">
        <v>1.0</v>
      </c>
      <c r="H1815" s="74">
        <f t="shared" si="1010"/>
        <v>0</v>
      </c>
    </row>
    <row r="1816">
      <c r="A1816" s="76"/>
      <c r="B1816" s="1"/>
      <c r="C1816" s="1"/>
      <c r="D1816" s="74"/>
      <c r="E1816" s="74"/>
      <c r="F1816" s="74"/>
      <c r="G1816" s="37"/>
      <c r="H1816" s="74"/>
    </row>
    <row r="1817">
      <c r="A1817" s="70" t="s">
        <v>199</v>
      </c>
      <c r="B1817" s="70" t="s">
        <v>41</v>
      </c>
      <c r="C1817" s="71">
        <f>COUNTA(A1818)</f>
        <v>1</v>
      </c>
      <c r="D1817" s="72">
        <f t="shared" ref="D1817:G1817" si="1011">SUM(D1818)</f>
        <v>29.99</v>
      </c>
      <c r="E1817" s="72">
        <f t="shared" si="1011"/>
        <v>0</v>
      </c>
      <c r="F1817" s="72">
        <f t="shared" si="1011"/>
        <v>29.99</v>
      </c>
      <c r="G1817" s="70">
        <f t="shared" si="1011"/>
        <v>1</v>
      </c>
      <c r="H1817" s="72">
        <f t="shared" ref="H1817:H1818" si="1012">E1817/G1817</f>
        <v>0</v>
      </c>
    </row>
    <row r="1818">
      <c r="A1818" s="37" t="s">
        <v>912</v>
      </c>
      <c r="B1818" s="1"/>
      <c r="C1818" s="1"/>
      <c r="D1818" s="74">
        <v>29.99</v>
      </c>
      <c r="E1818" s="74">
        <v>0.0</v>
      </c>
      <c r="F1818" s="74">
        <f>D1818-E1818</f>
        <v>29.99</v>
      </c>
      <c r="G1818" s="37">
        <v>1.0</v>
      </c>
      <c r="H1818" s="74">
        <f t="shared" si="1012"/>
        <v>0</v>
      </c>
    </row>
    <row r="1819">
      <c r="A1819" s="76"/>
      <c r="B1819" s="1"/>
      <c r="C1819" s="1"/>
      <c r="D1819" s="74"/>
      <c r="E1819" s="74"/>
      <c r="F1819" s="74"/>
      <c r="G1819" s="37"/>
      <c r="H1819" s="74"/>
    </row>
    <row r="1820">
      <c r="A1820" s="183" t="s">
        <v>481</v>
      </c>
      <c r="B1820" s="183" t="s">
        <v>459</v>
      </c>
      <c r="C1820" s="526">
        <f>COUNTA(A1821)</f>
        <v>1</v>
      </c>
      <c r="D1820" s="185">
        <f t="shared" ref="D1820:G1820" si="1013">SUM(D1821)</f>
        <v>29.99</v>
      </c>
      <c r="E1820" s="185">
        <f t="shared" si="1013"/>
        <v>0</v>
      </c>
      <c r="F1820" s="185">
        <f t="shared" si="1013"/>
        <v>29.99</v>
      </c>
      <c r="G1820" s="183">
        <f t="shared" si="1013"/>
        <v>1</v>
      </c>
      <c r="H1820" s="185">
        <f t="shared" ref="H1820:H1821" si="1014">E1820/G1820</f>
        <v>0</v>
      </c>
    </row>
    <row r="1821">
      <c r="A1821" s="187" t="s">
        <v>1393</v>
      </c>
      <c r="B1821" s="543"/>
      <c r="C1821" s="543"/>
      <c r="D1821" s="189">
        <v>29.99</v>
      </c>
      <c r="E1821" s="189">
        <v>0.0</v>
      </c>
      <c r="F1821" s="189">
        <f>D1821-E1821</f>
        <v>29.99</v>
      </c>
      <c r="G1821" s="187">
        <v>1.0</v>
      </c>
      <c r="H1821" s="189">
        <f t="shared" si="1014"/>
        <v>0</v>
      </c>
    </row>
    <row r="1822">
      <c r="A1822" s="76"/>
      <c r="B1822" s="1"/>
      <c r="C1822" s="1"/>
      <c r="D1822" s="74"/>
      <c r="E1822" s="74"/>
      <c r="F1822" s="74"/>
      <c r="G1822" s="37"/>
      <c r="H1822" s="74"/>
    </row>
    <row r="1823">
      <c r="A1823" s="279" t="s">
        <v>449</v>
      </c>
      <c r="B1823" s="279" t="s">
        <v>447</v>
      </c>
      <c r="C1823" s="555">
        <f>COUNTA(A1824)</f>
        <v>1</v>
      </c>
      <c r="D1823" s="281">
        <f t="shared" ref="D1823:G1823" si="1015">SUM(D1824)</f>
        <v>29.99</v>
      </c>
      <c r="E1823" s="281">
        <f t="shared" si="1015"/>
        <v>0</v>
      </c>
      <c r="F1823" s="281">
        <f t="shared" si="1015"/>
        <v>29.99</v>
      </c>
      <c r="G1823" s="279">
        <f t="shared" si="1015"/>
        <v>1</v>
      </c>
      <c r="H1823" s="281">
        <f t="shared" ref="H1823:H1824" si="1016">E1823/G1823</f>
        <v>0</v>
      </c>
    </row>
    <row r="1824">
      <c r="A1824" s="283" t="s">
        <v>1368</v>
      </c>
      <c r="B1824" s="584"/>
      <c r="C1824" s="584"/>
      <c r="D1824" s="286">
        <v>29.99</v>
      </c>
      <c r="E1824" s="286">
        <v>0.0</v>
      </c>
      <c r="F1824" s="286">
        <f>D1824-E1824</f>
        <v>29.99</v>
      </c>
      <c r="G1824" s="284">
        <v>1.0</v>
      </c>
      <c r="H1824" s="286">
        <f t="shared" si="1016"/>
        <v>0</v>
      </c>
    </row>
    <row r="1825">
      <c r="A1825" s="76"/>
      <c r="B1825" s="1"/>
      <c r="C1825" s="1"/>
      <c r="D1825" s="74"/>
      <c r="E1825" s="74"/>
      <c r="F1825" s="74"/>
      <c r="G1825" s="37"/>
      <c r="H1825" s="74"/>
    </row>
    <row r="1826">
      <c r="A1826" s="70" t="s">
        <v>173</v>
      </c>
      <c r="B1826" s="70" t="s">
        <v>171</v>
      </c>
      <c r="C1826" s="71">
        <f>COUNTA(A1827)</f>
        <v>1</v>
      </c>
      <c r="D1826" s="72">
        <f t="shared" ref="D1826:G1826" si="1017">SUM(D1827)</f>
        <v>29.99</v>
      </c>
      <c r="E1826" s="72">
        <f t="shared" si="1017"/>
        <v>0</v>
      </c>
      <c r="F1826" s="72">
        <f t="shared" si="1017"/>
        <v>29.99</v>
      </c>
      <c r="G1826" s="70">
        <f t="shared" si="1017"/>
        <v>1</v>
      </c>
      <c r="H1826" s="72">
        <f t="shared" ref="H1826:H1827" si="1018">E1826/G1826</f>
        <v>0</v>
      </c>
    </row>
    <row r="1827">
      <c r="A1827" s="37" t="s">
        <v>787</v>
      </c>
      <c r="B1827" s="1"/>
      <c r="C1827" s="1"/>
      <c r="D1827" s="74">
        <v>29.99</v>
      </c>
      <c r="E1827" s="74">
        <v>0.0</v>
      </c>
      <c r="F1827" s="74">
        <f>D1827-E1827</f>
        <v>29.99</v>
      </c>
      <c r="G1827" s="37">
        <v>1.0</v>
      </c>
      <c r="H1827" s="74">
        <f t="shared" si="1018"/>
        <v>0</v>
      </c>
    </row>
    <row r="1828">
      <c r="A1828" s="76"/>
      <c r="B1828" s="1"/>
      <c r="C1828" s="1"/>
      <c r="D1828" s="74"/>
      <c r="E1828" s="74"/>
      <c r="F1828" s="74"/>
      <c r="G1828" s="37"/>
      <c r="H1828" s="74"/>
    </row>
    <row r="1829">
      <c r="A1829" s="70" t="s">
        <v>594</v>
      </c>
      <c r="B1829" s="70" t="s">
        <v>36</v>
      </c>
      <c r="C1829" s="71">
        <f>COUNTA(A1830)</f>
        <v>1</v>
      </c>
      <c r="D1829" s="83">
        <f t="shared" ref="D1829:G1829" si="1019">SUM(D1830)</f>
        <v>24.99</v>
      </c>
      <c r="E1829" s="83">
        <f t="shared" si="1019"/>
        <v>0</v>
      </c>
      <c r="F1829" s="72">
        <f t="shared" si="1019"/>
        <v>24.99</v>
      </c>
      <c r="G1829" s="70">
        <f t="shared" si="1019"/>
        <v>1</v>
      </c>
      <c r="H1829" s="83">
        <f t="shared" ref="H1829:H1830" si="1020">E1829/G1829</f>
        <v>0</v>
      </c>
    </row>
    <row r="1830">
      <c r="A1830" s="76" t="s">
        <v>1711</v>
      </c>
      <c r="B1830" s="1"/>
      <c r="C1830" s="1"/>
      <c r="D1830" s="499">
        <v>24.99</v>
      </c>
      <c r="E1830" s="499">
        <v>0.0</v>
      </c>
      <c r="F1830" s="74">
        <f>D1830-E1830</f>
        <v>24.99</v>
      </c>
      <c r="G1830" s="37">
        <v>1.0</v>
      </c>
      <c r="H1830" s="74">
        <f t="shared" si="1020"/>
        <v>0</v>
      </c>
    </row>
    <row r="1831">
      <c r="A1831" s="76"/>
      <c r="B1831" s="1"/>
      <c r="C1831" s="1"/>
      <c r="D1831" s="74"/>
      <c r="E1831" s="74"/>
      <c r="F1831" s="74"/>
      <c r="G1831" s="37"/>
      <c r="H1831" s="74"/>
    </row>
    <row r="1832">
      <c r="A1832" s="70" t="s">
        <v>633</v>
      </c>
      <c r="B1832" s="70" t="s">
        <v>36</v>
      </c>
      <c r="C1832" s="71">
        <f>COUNTA(A1833)</f>
        <v>1</v>
      </c>
      <c r="D1832" s="72">
        <f t="shared" ref="D1832:G1832" si="1021">SUM(D1833)</f>
        <v>24.99</v>
      </c>
      <c r="E1832" s="72">
        <f t="shared" si="1021"/>
        <v>0</v>
      </c>
      <c r="F1832" s="72">
        <f t="shared" si="1021"/>
        <v>24.99</v>
      </c>
      <c r="G1832" s="70">
        <f t="shared" si="1021"/>
        <v>1</v>
      </c>
      <c r="H1832" s="72">
        <f t="shared" ref="H1832:H1833" si="1022">E1832/G1832</f>
        <v>0</v>
      </c>
    </row>
    <row r="1833">
      <c r="A1833" s="37" t="s">
        <v>1702</v>
      </c>
      <c r="B1833" s="1"/>
      <c r="C1833" s="1"/>
      <c r="D1833" s="74">
        <v>24.99</v>
      </c>
      <c r="E1833" s="74">
        <v>0.0</v>
      </c>
      <c r="F1833" s="74">
        <f>D1833-E1833</f>
        <v>24.99</v>
      </c>
      <c r="G1833" s="37">
        <v>1.0</v>
      </c>
      <c r="H1833" s="74">
        <f t="shared" si="1022"/>
        <v>0</v>
      </c>
    </row>
    <row r="1834">
      <c r="A1834" s="76"/>
      <c r="B1834" s="1"/>
      <c r="C1834" s="1"/>
      <c r="D1834" s="74"/>
      <c r="E1834" s="74"/>
      <c r="F1834" s="74"/>
      <c r="G1834" s="37"/>
      <c r="H1834" s="74"/>
    </row>
    <row r="1835">
      <c r="A1835" s="70" t="s">
        <v>235</v>
      </c>
      <c r="B1835" s="70" t="s">
        <v>41</v>
      </c>
      <c r="C1835" s="71">
        <f>COUNTA(A1836)</f>
        <v>1</v>
      </c>
      <c r="D1835" s="83">
        <f t="shared" ref="D1835:G1835" si="1023">SUM(D1836)</f>
        <v>24.99</v>
      </c>
      <c r="E1835" s="83">
        <f t="shared" si="1023"/>
        <v>0</v>
      </c>
      <c r="F1835" s="83">
        <f t="shared" si="1023"/>
        <v>24.99</v>
      </c>
      <c r="G1835" s="70">
        <f t="shared" si="1023"/>
        <v>1</v>
      </c>
      <c r="H1835" s="83">
        <f t="shared" ref="H1835:H1836" si="1024">E1835/G1835</f>
        <v>0</v>
      </c>
    </row>
    <row r="1836">
      <c r="A1836" s="37" t="s">
        <v>955</v>
      </c>
      <c r="B1836" s="1"/>
      <c r="C1836" s="1"/>
      <c r="D1836" s="499">
        <v>24.99</v>
      </c>
      <c r="E1836" s="499">
        <v>0.0</v>
      </c>
      <c r="F1836" s="499">
        <f>D1836-E1836</f>
        <v>24.99</v>
      </c>
      <c r="G1836" s="37">
        <v>1.0</v>
      </c>
      <c r="H1836" s="74">
        <f t="shared" si="1024"/>
        <v>0</v>
      </c>
    </row>
    <row r="1837">
      <c r="A1837" s="76"/>
      <c r="B1837" s="1"/>
      <c r="C1837" s="1"/>
      <c r="D1837" s="74"/>
      <c r="E1837" s="74"/>
      <c r="F1837" s="74"/>
      <c r="G1837" s="37"/>
      <c r="H1837" s="74"/>
    </row>
    <row r="1838">
      <c r="A1838" s="183" t="s">
        <v>476</v>
      </c>
      <c r="B1838" s="183" t="s">
        <v>459</v>
      </c>
      <c r="C1838" s="526">
        <f>COUNTA(A1839)</f>
        <v>1</v>
      </c>
      <c r="D1838" s="185">
        <f t="shared" ref="D1838:G1838" si="1025">SUM(D1839)</f>
        <v>24.99</v>
      </c>
      <c r="E1838" s="185">
        <f t="shared" si="1025"/>
        <v>0</v>
      </c>
      <c r="F1838" s="185">
        <f t="shared" si="1025"/>
        <v>24.99</v>
      </c>
      <c r="G1838" s="183">
        <f t="shared" si="1025"/>
        <v>1</v>
      </c>
      <c r="H1838" s="185">
        <f t="shared" ref="H1838:H1839" si="1026">E1838/G1838</f>
        <v>0</v>
      </c>
    </row>
    <row r="1839">
      <c r="A1839" s="187" t="s">
        <v>1408</v>
      </c>
      <c r="B1839" s="527"/>
      <c r="C1839" s="527"/>
      <c r="D1839" s="189">
        <v>24.99</v>
      </c>
      <c r="E1839" s="189">
        <v>0.0</v>
      </c>
      <c r="F1839" s="189">
        <f>D1839-E1839</f>
        <v>24.99</v>
      </c>
      <c r="G1839" s="187">
        <v>1.0</v>
      </c>
      <c r="H1839" s="189">
        <f t="shared" si="1026"/>
        <v>0</v>
      </c>
    </row>
    <row r="1840">
      <c r="A1840" s="76"/>
      <c r="B1840" s="1"/>
      <c r="C1840" s="1"/>
      <c r="D1840" s="74"/>
      <c r="E1840" s="74"/>
      <c r="F1840" s="74"/>
      <c r="G1840" s="37"/>
      <c r="H1840" s="74"/>
    </row>
    <row r="1841">
      <c r="A1841" s="119" t="s">
        <v>77</v>
      </c>
      <c r="B1841" s="119" t="s">
        <v>76</v>
      </c>
      <c r="C1841" s="518">
        <f>COUNTA(A1842)</f>
        <v>1</v>
      </c>
      <c r="D1841" s="121">
        <f t="shared" ref="D1841:G1841" si="1027">SUM(D1842)</f>
        <v>20.99</v>
      </c>
      <c r="E1841" s="121">
        <f t="shared" si="1027"/>
        <v>0</v>
      </c>
      <c r="F1841" s="121">
        <f t="shared" si="1027"/>
        <v>20.99</v>
      </c>
      <c r="G1841" s="119">
        <f t="shared" si="1027"/>
        <v>1</v>
      </c>
      <c r="H1841" s="121">
        <f t="shared" ref="H1841:H1842" si="1028">E1841/G1841</f>
        <v>0</v>
      </c>
    </row>
    <row r="1842">
      <c r="A1842" s="124" t="s">
        <v>660</v>
      </c>
      <c r="B1842" s="519"/>
      <c r="C1842" s="519"/>
      <c r="D1842" s="126">
        <v>20.99</v>
      </c>
      <c r="E1842" s="126">
        <v>0.0</v>
      </c>
      <c r="F1842" s="126">
        <f>D1842-E1842</f>
        <v>20.99</v>
      </c>
      <c r="G1842" s="123">
        <v>1.0</v>
      </c>
      <c r="H1842" s="126">
        <f t="shared" si="1028"/>
        <v>0</v>
      </c>
    </row>
    <row r="1843">
      <c r="A1843" s="76"/>
      <c r="B1843" s="1"/>
      <c r="C1843" s="1"/>
      <c r="D1843" s="74"/>
      <c r="E1843" s="74"/>
      <c r="F1843" s="74"/>
      <c r="G1843" s="37"/>
      <c r="H1843" s="74"/>
    </row>
    <row r="1844">
      <c r="A1844" s="70" t="s">
        <v>628</v>
      </c>
      <c r="B1844" s="70" t="s">
        <v>36</v>
      </c>
      <c r="C1844" s="71">
        <f>COUNTA(A1845)</f>
        <v>1</v>
      </c>
      <c r="D1844" s="72">
        <f t="shared" ref="D1844:G1844" si="1029">SUM(D1845)</f>
        <v>19.99</v>
      </c>
      <c r="E1844" s="72">
        <f t="shared" si="1029"/>
        <v>0</v>
      </c>
      <c r="F1844" s="72">
        <f t="shared" si="1029"/>
        <v>19.99</v>
      </c>
      <c r="G1844" s="70">
        <f t="shared" si="1029"/>
        <v>1</v>
      </c>
      <c r="H1844" s="72">
        <f t="shared" ref="H1844:H1845" si="1030">E1844/G1844</f>
        <v>0</v>
      </c>
    </row>
    <row r="1845">
      <c r="A1845" s="37" t="s">
        <v>1655</v>
      </c>
      <c r="B1845" s="1"/>
      <c r="C1845" s="1"/>
      <c r="D1845" s="74">
        <v>19.99</v>
      </c>
      <c r="E1845" s="74">
        <v>0.0</v>
      </c>
      <c r="F1845" s="74">
        <f>D1845-E1845</f>
        <v>19.99</v>
      </c>
      <c r="G1845" s="37">
        <v>1.0</v>
      </c>
      <c r="H1845" s="74">
        <f t="shared" si="1030"/>
        <v>0</v>
      </c>
    </row>
    <row r="1846">
      <c r="A1846" s="76"/>
      <c r="B1846" s="1"/>
      <c r="C1846" s="1"/>
      <c r="D1846" s="74"/>
      <c r="E1846" s="74"/>
      <c r="F1846" s="74"/>
      <c r="G1846" s="37"/>
      <c r="H1846" s="74"/>
    </row>
    <row r="1847">
      <c r="A1847" s="70" t="s">
        <v>332</v>
      </c>
      <c r="B1847" s="70" t="s">
        <v>32</v>
      </c>
      <c r="C1847" s="71">
        <f>COUNTA(A1848)</f>
        <v>1</v>
      </c>
      <c r="D1847" s="72">
        <f t="shared" ref="D1847:G1847" si="1031">SUM(D1848)</f>
        <v>19.99</v>
      </c>
      <c r="E1847" s="72">
        <f t="shared" si="1031"/>
        <v>0</v>
      </c>
      <c r="F1847" s="72">
        <f t="shared" si="1031"/>
        <v>19.99</v>
      </c>
      <c r="G1847" s="70">
        <f t="shared" si="1031"/>
        <v>1</v>
      </c>
      <c r="H1847" s="72">
        <f t="shared" ref="H1847:H1848" si="1032">E1847/G1847</f>
        <v>0</v>
      </c>
    </row>
    <row r="1848">
      <c r="A1848" s="37" t="s">
        <v>1240</v>
      </c>
      <c r="B1848" s="1"/>
      <c r="C1848" s="1"/>
      <c r="D1848" s="74">
        <v>19.99</v>
      </c>
      <c r="E1848" s="74">
        <v>0.0</v>
      </c>
      <c r="F1848" s="74">
        <f>D1848-E1848</f>
        <v>19.99</v>
      </c>
      <c r="G1848" s="37">
        <v>1.0</v>
      </c>
      <c r="H1848" s="74">
        <f t="shared" si="1032"/>
        <v>0</v>
      </c>
    </row>
    <row r="1849">
      <c r="A1849" s="76"/>
      <c r="B1849" s="1"/>
      <c r="C1849" s="1"/>
      <c r="D1849" s="74"/>
      <c r="E1849" s="74"/>
      <c r="F1849" s="74"/>
      <c r="G1849" s="37"/>
      <c r="H1849" s="74"/>
    </row>
    <row r="1850">
      <c r="A1850" s="70" t="s">
        <v>179</v>
      </c>
      <c r="B1850" s="70" t="s">
        <v>41</v>
      </c>
      <c r="C1850" s="71">
        <f>COUNTA(A1851)</f>
        <v>1</v>
      </c>
      <c r="D1850" s="72">
        <f t="shared" ref="D1850:G1850" si="1033">SUM(D1851)</f>
        <v>19.99</v>
      </c>
      <c r="E1850" s="72">
        <f t="shared" si="1033"/>
        <v>0</v>
      </c>
      <c r="F1850" s="72">
        <f t="shared" si="1033"/>
        <v>19.99</v>
      </c>
      <c r="G1850" s="70">
        <f t="shared" si="1033"/>
        <v>1</v>
      </c>
      <c r="H1850" s="72">
        <f t="shared" ref="H1850:H1851" si="1034">E1850/G1850</f>
        <v>0</v>
      </c>
    </row>
    <row r="1851">
      <c r="A1851" s="37" t="s">
        <v>1721</v>
      </c>
      <c r="B1851" s="1"/>
      <c r="C1851" s="1"/>
      <c r="D1851" s="74">
        <v>19.99</v>
      </c>
      <c r="E1851" s="74">
        <v>0.0</v>
      </c>
      <c r="F1851" s="74">
        <f>D1851-E1851</f>
        <v>19.99</v>
      </c>
      <c r="G1851" s="37">
        <v>1.0</v>
      </c>
      <c r="H1851" s="74">
        <f t="shared" si="1034"/>
        <v>0</v>
      </c>
    </row>
    <row r="1852">
      <c r="A1852" s="76"/>
      <c r="B1852" s="1"/>
      <c r="C1852" s="1"/>
      <c r="D1852" s="74"/>
      <c r="E1852" s="74"/>
      <c r="F1852" s="74"/>
      <c r="G1852" s="37"/>
      <c r="H1852" s="74"/>
    </row>
    <row r="1853">
      <c r="A1853" s="70" t="s">
        <v>136</v>
      </c>
      <c r="B1853" s="70" t="s">
        <v>28</v>
      </c>
      <c r="C1853" s="71">
        <f>COUNTA(A1854)</f>
        <v>1</v>
      </c>
      <c r="D1853" s="72">
        <f t="shared" ref="D1853:G1853" si="1035">SUM(D1854)</f>
        <v>19.99</v>
      </c>
      <c r="E1853" s="72">
        <f t="shared" si="1035"/>
        <v>0</v>
      </c>
      <c r="F1853" s="72">
        <f t="shared" si="1035"/>
        <v>19.99</v>
      </c>
      <c r="G1853" s="70">
        <f t="shared" si="1035"/>
        <v>1</v>
      </c>
      <c r="H1853" s="72">
        <f t="shared" ref="H1853:H1854" si="1036">E1853/G1853</f>
        <v>0</v>
      </c>
    </row>
    <row r="1854">
      <c r="A1854" s="37" t="s">
        <v>744</v>
      </c>
      <c r="B1854" s="1"/>
      <c r="C1854" s="1"/>
      <c r="D1854" s="74">
        <v>19.99</v>
      </c>
      <c r="E1854" s="74">
        <v>0.0</v>
      </c>
      <c r="F1854" s="74">
        <f>D1854-E1854</f>
        <v>19.99</v>
      </c>
      <c r="G1854" s="37">
        <v>1.0</v>
      </c>
      <c r="H1854" s="74">
        <f t="shared" si="1036"/>
        <v>0</v>
      </c>
    </row>
    <row r="1855">
      <c r="A1855" s="76"/>
      <c r="B1855" s="1"/>
      <c r="C1855" s="1"/>
      <c r="D1855" s="74"/>
      <c r="E1855" s="74"/>
      <c r="F1855" s="74"/>
      <c r="G1855" s="37"/>
      <c r="H1855" s="74"/>
    </row>
    <row r="1856">
      <c r="A1856" s="108" t="s">
        <v>284</v>
      </c>
      <c r="B1856" s="108" t="s">
        <v>271</v>
      </c>
      <c r="C1856" s="107">
        <f>COUNTA(A1857)</f>
        <v>1</v>
      </c>
      <c r="D1856" s="196">
        <f t="shared" ref="D1856:G1856" si="1037">SUM(D1857)</f>
        <v>19.99</v>
      </c>
      <c r="E1856" s="196">
        <f t="shared" si="1037"/>
        <v>0</v>
      </c>
      <c r="F1856" s="196">
        <f t="shared" si="1037"/>
        <v>19.99</v>
      </c>
      <c r="G1856" s="108">
        <f t="shared" si="1037"/>
        <v>1</v>
      </c>
      <c r="H1856" s="196">
        <f t="shared" ref="H1856:H1857" si="1038">E1856/G1856</f>
        <v>0</v>
      </c>
    </row>
    <row r="1857">
      <c r="A1857" s="191" t="s">
        <v>1729</v>
      </c>
      <c r="B1857" s="1"/>
      <c r="C1857" s="1"/>
      <c r="D1857" s="193">
        <v>19.99</v>
      </c>
      <c r="E1857" s="193">
        <v>0.0</v>
      </c>
      <c r="F1857" s="193">
        <f>D1857-E1857</f>
        <v>19.99</v>
      </c>
      <c r="G1857" s="191">
        <v>1.0</v>
      </c>
      <c r="H1857" s="193">
        <f t="shared" si="1038"/>
        <v>0</v>
      </c>
    </row>
    <row r="1858">
      <c r="A1858" s="76"/>
      <c r="B1858" s="1"/>
      <c r="C1858" s="1"/>
      <c r="D1858" s="74"/>
      <c r="E1858" s="74"/>
      <c r="F1858" s="74"/>
      <c r="G1858" s="37"/>
      <c r="H1858" s="74"/>
    </row>
    <row r="1859">
      <c r="A1859" s="70" t="s">
        <v>407</v>
      </c>
      <c r="B1859" s="70" t="s">
        <v>405</v>
      </c>
      <c r="C1859" s="71">
        <f>COUNTA(A1860)</f>
        <v>1</v>
      </c>
      <c r="D1859" s="72">
        <f t="shared" ref="D1859:G1859" si="1039">SUM(D1860)</f>
        <v>19.99</v>
      </c>
      <c r="E1859" s="72">
        <f t="shared" si="1039"/>
        <v>0</v>
      </c>
      <c r="F1859" s="72">
        <f t="shared" si="1039"/>
        <v>19.99</v>
      </c>
      <c r="G1859" s="70">
        <f t="shared" si="1039"/>
        <v>1</v>
      </c>
      <c r="H1859" s="72">
        <f t="shared" ref="H1859:H1860" si="1040">E1859/G1859</f>
        <v>0</v>
      </c>
    </row>
    <row r="1860">
      <c r="A1860" s="37" t="s">
        <v>1326</v>
      </c>
      <c r="B1860" s="1"/>
      <c r="C1860" s="1"/>
      <c r="D1860" s="74">
        <v>19.99</v>
      </c>
      <c r="E1860" s="74">
        <v>0.0</v>
      </c>
      <c r="F1860" s="74">
        <f>D1860-E1860</f>
        <v>19.99</v>
      </c>
      <c r="G1860" s="37">
        <v>1.0</v>
      </c>
      <c r="H1860" s="74">
        <f t="shared" si="1040"/>
        <v>0</v>
      </c>
    </row>
    <row r="1861">
      <c r="A1861" s="76"/>
      <c r="B1861" s="1"/>
      <c r="C1861" s="1"/>
      <c r="D1861" s="74"/>
      <c r="E1861" s="74"/>
      <c r="F1861" s="74"/>
      <c r="G1861" s="37"/>
      <c r="H1861" s="74"/>
    </row>
    <row r="1862">
      <c r="A1862" s="70" t="s">
        <v>408</v>
      </c>
      <c r="B1862" s="70" t="s">
        <v>405</v>
      </c>
      <c r="C1862" s="71">
        <f>COUNTA(A1863)</f>
        <v>1</v>
      </c>
      <c r="D1862" s="72">
        <f t="shared" ref="D1862:G1862" si="1041">SUM(D1863)</f>
        <v>19.99</v>
      </c>
      <c r="E1862" s="72">
        <f t="shared" si="1041"/>
        <v>0</v>
      </c>
      <c r="F1862" s="72">
        <f t="shared" si="1041"/>
        <v>19.99</v>
      </c>
      <c r="G1862" s="70">
        <f t="shared" si="1041"/>
        <v>1</v>
      </c>
      <c r="H1862" s="72">
        <f t="shared" ref="H1862:H1863" si="1042">E1862/G1862</f>
        <v>0</v>
      </c>
    </row>
    <row r="1863">
      <c r="A1863" s="37" t="s">
        <v>1325</v>
      </c>
      <c r="B1863" s="1"/>
      <c r="C1863" s="1"/>
      <c r="D1863" s="74">
        <v>19.99</v>
      </c>
      <c r="E1863" s="74">
        <v>0.0</v>
      </c>
      <c r="F1863" s="74">
        <f>D1863-E1863</f>
        <v>19.99</v>
      </c>
      <c r="G1863" s="37">
        <v>1.0</v>
      </c>
      <c r="H1863" s="74">
        <f t="shared" si="1042"/>
        <v>0</v>
      </c>
    </row>
    <row r="1864">
      <c r="A1864" s="76"/>
      <c r="B1864" s="1"/>
      <c r="C1864" s="1"/>
      <c r="D1864" s="74"/>
      <c r="E1864" s="74"/>
      <c r="F1864" s="74"/>
      <c r="G1864" s="37"/>
      <c r="H1864" s="74"/>
    </row>
    <row r="1865">
      <c r="A1865" s="70" t="s">
        <v>174</v>
      </c>
      <c r="B1865" s="70" t="s">
        <v>171</v>
      </c>
      <c r="C1865" s="71">
        <f>COUNTA(A1866)</f>
        <v>1</v>
      </c>
      <c r="D1865" s="72">
        <f t="shared" ref="D1865:G1865" si="1043">SUM(D1866)</f>
        <v>19.99</v>
      </c>
      <c r="E1865" s="72">
        <f t="shared" si="1043"/>
        <v>0</v>
      </c>
      <c r="F1865" s="72">
        <f t="shared" si="1043"/>
        <v>19.99</v>
      </c>
      <c r="G1865" s="70">
        <f t="shared" si="1043"/>
        <v>1</v>
      </c>
      <c r="H1865" s="72">
        <f t="shared" ref="H1865:H1866" si="1044">E1865/G1865</f>
        <v>0</v>
      </c>
    </row>
    <row r="1866">
      <c r="A1866" s="598" t="s">
        <v>786</v>
      </c>
      <c r="B1866" s="1"/>
      <c r="C1866" s="1"/>
      <c r="D1866" s="599">
        <v>19.99</v>
      </c>
      <c r="E1866" s="599">
        <v>0.0</v>
      </c>
      <c r="F1866" s="599">
        <f>D1866-E1866</f>
        <v>19.99</v>
      </c>
      <c r="G1866" s="598">
        <v>1.0</v>
      </c>
      <c r="H1866" s="599">
        <f t="shared" si="1044"/>
        <v>0</v>
      </c>
    </row>
    <row r="1867">
      <c r="A1867" s="76"/>
      <c r="B1867" s="1"/>
      <c r="C1867" s="1"/>
      <c r="D1867" s="74"/>
      <c r="E1867" s="74"/>
      <c r="F1867" s="74"/>
      <c r="G1867" s="37"/>
      <c r="H1867" s="74"/>
    </row>
    <row r="1868">
      <c r="A1868" s="70" t="s">
        <v>617</v>
      </c>
      <c r="B1868" s="70" t="s">
        <v>36</v>
      </c>
      <c r="C1868" s="71">
        <f>COUNTA(A1869)</f>
        <v>1</v>
      </c>
      <c r="D1868" s="72">
        <f t="shared" ref="D1868:G1868" si="1045">SUM(D1869)</f>
        <v>17.99</v>
      </c>
      <c r="E1868" s="72">
        <f t="shared" si="1045"/>
        <v>0</v>
      </c>
      <c r="F1868" s="72">
        <f t="shared" si="1045"/>
        <v>17.99</v>
      </c>
      <c r="G1868" s="70">
        <f t="shared" si="1045"/>
        <v>1</v>
      </c>
      <c r="H1868" s="72">
        <f t="shared" ref="H1868:H1869" si="1046">E1868/G1868</f>
        <v>0</v>
      </c>
    </row>
    <row r="1869">
      <c r="A1869" s="37" t="s">
        <v>1658</v>
      </c>
      <c r="B1869" s="1"/>
      <c r="C1869" s="1"/>
      <c r="D1869" s="74">
        <v>17.99</v>
      </c>
      <c r="E1869" s="74">
        <v>0.0</v>
      </c>
      <c r="F1869" s="74">
        <f>D1869-E1869</f>
        <v>17.99</v>
      </c>
      <c r="G1869" s="37">
        <v>1.0</v>
      </c>
      <c r="H1869" s="74">
        <f t="shared" si="1046"/>
        <v>0</v>
      </c>
    </row>
    <row r="1870">
      <c r="A1870" s="76"/>
      <c r="B1870" s="1"/>
      <c r="C1870" s="1"/>
      <c r="D1870" s="74"/>
      <c r="E1870" s="74"/>
      <c r="F1870" s="74"/>
      <c r="G1870" s="37"/>
      <c r="H1870" s="74"/>
    </row>
    <row r="1871">
      <c r="A1871" s="108" t="s">
        <v>380</v>
      </c>
      <c r="B1871" s="108" t="s">
        <v>379</v>
      </c>
      <c r="C1871" s="107">
        <f>COUNTA(A1872)</f>
        <v>1</v>
      </c>
      <c r="D1871" s="196">
        <f t="shared" ref="D1871:G1871" si="1047">SUM(D1872)</f>
        <v>16.99</v>
      </c>
      <c r="E1871" s="196">
        <f t="shared" si="1047"/>
        <v>0</v>
      </c>
      <c r="F1871" s="196">
        <f t="shared" si="1047"/>
        <v>16.99</v>
      </c>
      <c r="G1871" s="108">
        <f t="shared" si="1047"/>
        <v>1</v>
      </c>
      <c r="H1871" s="196">
        <f t="shared" ref="H1871:H1872" si="1048">E1871/G1871</f>
        <v>0</v>
      </c>
    </row>
    <row r="1872">
      <c r="A1872" s="191" t="s">
        <v>1293</v>
      </c>
      <c r="B1872" s="1"/>
      <c r="C1872" s="1"/>
      <c r="D1872" s="193">
        <v>16.99</v>
      </c>
      <c r="E1872" s="193">
        <v>0.0</v>
      </c>
      <c r="F1872" s="193">
        <f>D1872-E1872</f>
        <v>16.99</v>
      </c>
      <c r="G1872" s="191">
        <v>1.0</v>
      </c>
      <c r="H1872" s="193">
        <f t="shared" si="1048"/>
        <v>0</v>
      </c>
    </row>
    <row r="1873">
      <c r="A1873" s="76"/>
      <c r="B1873" s="1"/>
      <c r="C1873" s="1"/>
      <c r="D1873" s="74"/>
      <c r="E1873" s="74"/>
      <c r="F1873" s="74"/>
      <c r="G1873" s="37"/>
      <c r="H1873" s="74"/>
    </row>
    <row r="1874">
      <c r="A1874" s="70" t="s">
        <v>509</v>
      </c>
      <c r="B1874" s="70" t="s">
        <v>36</v>
      </c>
      <c r="C1874" s="71">
        <f>COUNTA(A1875)</f>
        <v>1</v>
      </c>
      <c r="D1874" s="83">
        <f t="shared" ref="D1874:G1874" si="1049">SUM(D1875)</f>
        <v>14.99</v>
      </c>
      <c r="E1874" s="83">
        <f t="shared" si="1049"/>
        <v>0</v>
      </c>
      <c r="F1874" s="72">
        <f t="shared" si="1049"/>
        <v>14.99</v>
      </c>
      <c r="G1874" s="70">
        <f t="shared" si="1049"/>
        <v>1</v>
      </c>
      <c r="H1874" s="83">
        <f t="shared" ref="H1874:H1875" si="1050">E1874/G1874</f>
        <v>0</v>
      </c>
    </row>
    <row r="1875">
      <c r="A1875" s="37" t="s">
        <v>1705</v>
      </c>
      <c r="B1875" s="1"/>
      <c r="C1875" s="1"/>
      <c r="D1875" s="499">
        <v>14.99</v>
      </c>
      <c r="E1875" s="499">
        <v>0.0</v>
      </c>
      <c r="F1875" s="74">
        <f>D1875-E1875</f>
        <v>14.99</v>
      </c>
      <c r="G1875" s="37">
        <v>1.0</v>
      </c>
      <c r="H1875" s="74">
        <f t="shared" si="1050"/>
        <v>0</v>
      </c>
    </row>
    <row r="1876">
      <c r="A1876" s="76"/>
      <c r="B1876" s="1"/>
      <c r="C1876" s="1"/>
      <c r="D1876" s="74"/>
      <c r="E1876" s="74"/>
      <c r="F1876" s="74"/>
      <c r="G1876" s="37"/>
      <c r="H1876" s="74"/>
    </row>
    <row r="1877">
      <c r="A1877" s="108" t="s">
        <v>285</v>
      </c>
      <c r="B1877" s="108" t="s">
        <v>271</v>
      </c>
      <c r="C1877" s="107">
        <f>COUNTA(A1878)</f>
        <v>1</v>
      </c>
      <c r="D1877" s="196">
        <f t="shared" ref="D1877:G1877" si="1051">SUM(D1878)</f>
        <v>14.99</v>
      </c>
      <c r="E1877" s="196">
        <f t="shared" si="1051"/>
        <v>0</v>
      </c>
      <c r="F1877" s="196">
        <f t="shared" si="1051"/>
        <v>14.99</v>
      </c>
      <c r="G1877" s="108">
        <f t="shared" si="1051"/>
        <v>1</v>
      </c>
      <c r="H1877" s="196">
        <f t="shared" ref="H1877:H1878" si="1052">E1877/G1877</f>
        <v>0</v>
      </c>
    </row>
    <row r="1878">
      <c r="A1878" s="191" t="s">
        <v>1007</v>
      </c>
      <c r="B1878" s="1"/>
      <c r="C1878" s="1"/>
      <c r="D1878" s="193">
        <v>14.99</v>
      </c>
      <c r="E1878" s="193">
        <v>0.0</v>
      </c>
      <c r="F1878" s="193">
        <f>D1878-E1878</f>
        <v>14.99</v>
      </c>
      <c r="G1878" s="191">
        <v>1.0</v>
      </c>
      <c r="H1878" s="193">
        <f t="shared" si="1052"/>
        <v>0</v>
      </c>
    </row>
    <row r="1879">
      <c r="A1879" s="76"/>
      <c r="B1879" s="1"/>
      <c r="C1879" s="1"/>
      <c r="D1879" s="74"/>
      <c r="E1879" s="74"/>
      <c r="F1879" s="74"/>
      <c r="G1879" s="37"/>
      <c r="H1879" s="74"/>
    </row>
    <row r="1880">
      <c r="A1880" s="108" t="s">
        <v>433</v>
      </c>
      <c r="B1880" s="108" t="s">
        <v>427</v>
      </c>
      <c r="C1880" s="107">
        <f>COUNTA(A1881)</f>
        <v>1</v>
      </c>
      <c r="D1880" s="196">
        <f t="shared" ref="D1880:G1880" si="1053">SUM(D1881)</f>
        <v>6.99</v>
      </c>
      <c r="E1880" s="196">
        <f t="shared" si="1053"/>
        <v>0</v>
      </c>
      <c r="F1880" s="196">
        <f t="shared" si="1053"/>
        <v>6.99</v>
      </c>
      <c r="G1880" s="108">
        <f t="shared" si="1053"/>
        <v>1</v>
      </c>
      <c r="H1880" s="196">
        <f t="shared" ref="H1880:H1881" si="1054">E1880/G1880</f>
        <v>0</v>
      </c>
    </row>
    <row r="1881">
      <c r="A1881" s="191" t="s">
        <v>1343</v>
      </c>
      <c r="B1881" s="1"/>
      <c r="C1881" s="1"/>
      <c r="D1881" s="193">
        <v>6.99</v>
      </c>
      <c r="E1881" s="193">
        <v>0.0</v>
      </c>
      <c r="F1881" s="193">
        <f>D1881-E1881</f>
        <v>6.99</v>
      </c>
      <c r="G1881" s="191">
        <v>1.0</v>
      </c>
      <c r="H1881" s="193">
        <f t="shared" si="1054"/>
        <v>0</v>
      </c>
    </row>
    <row r="1882">
      <c r="A1882" s="76"/>
      <c r="B1882" s="1"/>
      <c r="C1882" s="1"/>
      <c r="D1882" s="74"/>
      <c r="E1882" s="74"/>
      <c r="F1882" s="74"/>
      <c r="G1882" s="37"/>
      <c r="H1882" s="74"/>
    </row>
    <row r="1883">
      <c r="A1883" s="70" t="s">
        <v>623</v>
      </c>
      <c r="B1883" s="70" t="s">
        <v>36</v>
      </c>
      <c r="C1883" s="71">
        <f>COUNTA(A1884)</f>
        <v>1</v>
      </c>
      <c r="D1883" s="72">
        <f t="shared" ref="D1883:G1883" si="1055">SUM(D1884)</f>
        <v>5.99</v>
      </c>
      <c r="E1883" s="72">
        <f t="shared" si="1055"/>
        <v>0</v>
      </c>
      <c r="F1883" s="72">
        <f t="shared" si="1055"/>
        <v>5.99</v>
      </c>
      <c r="G1883" s="70">
        <f t="shared" si="1055"/>
        <v>1</v>
      </c>
      <c r="H1883" s="72">
        <f t="shared" ref="H1883:H1884" si="1056">E1883/G1883</f>
        <v>0</v>
      </c>
    </row>
    <row r="1884">
      <c r="A1884" s="76" t="s">
        <v>1696</v>
      </c>
      <c r="B1884" s="1"/>
      <c r="C1884" s="1"/>
      <c r="D1884" s="74">
        <v>5.99</v>
      </c>
      <c r="E1884" s="74">
        <v>0.0</v>
      </c>
      <c r="F1884" s="74">
        <f>D1884-E1884</f>
        <v>5.99</v>
      </c>
      <c r="G1884" s="37">
        <v>1.0</v>
      </c>
      <c r="H1884" s="74">
        <f t="shared" si="1056"/>
        <v>0</v>
      </c>
    </row>
    <row r="1885">
      <c r="A1885" s="76"/>
      <c r="B1885" s="1"/>
      <c r="C1885" s="1"/>
      <c r="D1885" s="74"/>
      <c r="E1885" s="74"/>
      <c r="F1885" s="74"/>
      <c r="G1885" s="37"/>
      <c r="H1885" s="74"/>
    </row>
    <row r="1886">
      <c r="A1886" s="70" t="s">
        <v>341</v>
      </c>
      <c r="B1886" s="70" t="s">
        <v>32</v>
      </c>
      <c r="C1886" s="71">
        <f>COUNTA(A1887)</f>
        <v>1</v>
      </c>
      <c r="D1886" s="72">
        <f t="shared" ref="D1886:G1886" si="1057">SUM(D1887)</f>
        <v>4.99</v>
      </c>
      <c r="E1886" s="72">
        <f t="shared" si="1057"/>
        <v>0</v>
      </c>
      <c r="F1886" s="72">
        <f t="shared" si="1057"/>
        <v>4.99</v>
      </c>
      <c r="G1886" s="70">
        <f t="shared" si="1057"/>
        <v>1</v>
      </c>
      <c r="H1886" s="72">
        <f t="shared" ref="H1886:H1887" si="1058">E1886/G1886</f>
        <v>0</v>
      </c>
    </row>
    <row r="1887">
      <c r="A1887" s="37" t="s">
        <v>1735</v>
      </c>
      <c r="B1887" s="1"/>
      <c r="C1887" s="1"/>
      <c r="D1887" s="74">
        <v>4.99</v>
      </c>
      <c r="E1887" s="74">
        <v>0.0</v>
      </c>
      <c r="F1887" s="74">
        <f>D1887-E1887</f>
        <v>4.99</v>
      </c>
      <c r="G1887" s="37">
        <v>1.0</v>
      </c>
      <c r="H1887" s="74">
        <f t="shared" si="1058"/>
        <v>0</v>
      </c>
    </row>
    <row r="1888">
      <c r="A1888" s="76"/>
      <c r="B1888" s="1"/>
      <c r="C1888" s="1"/>
      <c r="D1888" s="74"/>
      <c r="E1888" s="74"/>
      <c r="F1888" s="74"/>
      <c r="G1888" s="37"/>
      <c r="H1888" s="74"/>
    </row>
    <row r="1889">
      <c r="A1889" s="70" t="s">
        <v>181</v>
      </c>
      <c r="B1889" s="70" t="s">
        <v>41</v>
      </c>
      <c r="C1889" s="71">
        <f>COUNTA(A1890)</f>
        <v>1</v>
      </c>
      <c r="D1889" s="72">
        <f t="shared" ref="D1889:G1889" si="1059">SUM(D1890)</f>
        <v>10.99</v>
      </c>
      <c r="E1889" s="72">
        <f t="shared" si="1059"/>
        <v>0.54</v>
      </c>
      <c r="F1889" s="72">
        <f t="shared" si="1059"/>
        <v>10.45</v>
      </c>
      <c r="G1889" s="70">
        <f t="shared" si="1059"/>
        <v>1</v>
      </c>
      <c r="H1889" s="72">
        <f t="shared" ref="H1889:H1890" si="1060">E1889/G1889</f>
        <v>0.54</v>
      </c>
    </row>
    <row r="1890">
      <c r="A1890" s="37" t="s">
        <v>925</v>
      </c>
      <c r="B1890" s="1"/>
      <c r="C1890" s="1"/>
      <c r="D1890" s="74">
        <v>10.99</v>
      </c>
      <c r="E1890" s="74">
        <v>0.54</v>
      </c>
      <c r="F1890" s="74">
        <f>D1890-E1890</f>
        <v>10.45</v>
      </c>
      <c r="G1890" s="37">
        <v>1.0</v>
      </c>
      <c r="H1890" s="74">
        <f t="shared" si="1060"/>
        <v>0.54</v>
      </c>
    </row>
    <row r="1891">
      <c r="A1891" s="76"/>
      <c r="B1891" s="1"/>
      <c r="C1891" s="1"/>
      <c r="D1891" s="74"/>
      <c r="E1891" s="74"/>
      <c r="F1891" s="74"/>
      <c r="G1891" s="37"/>
      <c r="H1891" s="74"/>
    </row>
    <row r="1892">
      <c r="A1892" s="70" t="s">
        <v>113</v>
      </c>
      <c r="B1892" s="71" t="s">
        <v>28</v>
      </c>
      <c r="C1892" s="71">
        <f>COUNTA(A1893)</f>
        <v>1</v>
      </c>
      <c r="D1892" s="72">
        <f t="shared" ref="D1892:G1892" si="1061">SUM(D1893)</f>
        <v>9.99</v>
      </c>
      <c r="E1892" s="72">
        <f t="shared" si="1061"/>
        <v>1.49</v>
      </c>
      <c r="F1892" s="72">
        <f t="shared" si="1061"/>
        <v>8.5</v>
      </c>
      <c r="G1892" s="70">
        <f t="shared" si="1061"/>
        <v>1</v>
      </c>
      <c r="H1892" s="72">
        <f t="shared" ref="H1892:H1893" si="1062">E1892/G1892</f>
        <v>1.49</v>
      </c>
    </row>
    <row r="1893">
      <c r="A1893" s="37" t="s">
        <v>714</v>
      </c>
      <c r="B1893" s="1"/>
      <c r="C1893" s="1"/>
      <c r="D1893" s="74">
        <v>9.99</v>
      </c>
      <c r="E1893" s="74">
        <v>1.49</v>
      </c>
      <c r="F1893" s="74">
        <f>D1893-E1893</f>
        <v>8.5</v>
      </c>
      <c r="G1893" s="37">
        <v>1.0</v>
      </c>
      <c r="H1893" s="74">
        <f t="shared" si="1062"/>
        <v>1.49</v>
      </c>
    </row>
    <row r="1894">
      <c r="A1894" s="76"/>
      <c r="B1894" s="1"/>
      <c r="C1894" s="1"/>
      <c r="D1894" s="74"/>
      <c r="E1894" s="74"/>
      <c r="F1894" s="74"/>
      <c r="G1894" s="37"/>
      <c r="H1894" s="74"/>
    </row>
    <row r="1895">
      <c r="A1895" s="70" t="s">
        <v>247</v>
      </c>
      <c r="B1895" s="70" t="s">
        <v>41</v>
      </c>
      <c r="C1895" s="71">
        <f>COUNTA(A1896)</f>
        <v>1</v>
      </c>
      <c r="D1895" s="72">
        <f t="shared" ref="D1895:G1895" si="1063">SUM(D1896)</f>
        <v>14.24</v>
      </c>
      <c r="E1895" s="72">
        <f t="shared" si="1063"/>
        <v>1.56</v>
      </c>
      <c r="F1895" s="72">
        <f t="shared" si="1063"/>
        <v>12.68</v>
      </c>
      <c r="G1895" s="70">
        <f t="shared" si="1063"/>
        <v>1</v>
      </c>
      <c r="H1895" s="72">
        <f t="shared" ref="H1895:H1896" si="1064">E1895/G1895</f>
        <v>1.56</v>
      </c>
    </row>
    <row r="1896">
      <c r="A1896" s="76" t="s">
        <v>905</v>
      </c>
      <c r="B1896" s="1"/>
      <c r="C1896" s="1"/>
      <c r="D1896" s="74">
        <v>14.24</v>
      </c>
      <c r="E1896" s="74">
        <v>1.56</v>
      </c>
      <c r="F1896" s="74">
        <f>D1896-E1896</f>
        <v>12.68</v>
      </c>
      <c r="G1896" s="37">
        <v>1.0</v>
      </c>
      <c r="H1896" s="74">
        <f t="shared" si="1064"/>
        <v>1.56</v>
      </c>
    </row>
    <row r="1897">
      <c r="A1897" s="76"/>
      <c r="B1897" s="1"/>
      <c r="C1897" s="1"/>
      <c r="D1897" s="74"/>
      <c r="E1897" s="74"/>
      <c r="F1897" s="74"/>
      <c r="G1897" s="37"/>
      <c r="H1897" s="74"/>
    </row>
    <row r="1898">
      <c r="A1898" s="183" t="s">
        <v>468</v>
      </c>
      <c r="B1898" s="183" t="s">
        <v>459</v>
      </c>
      <c r="C1898" s="526">
        <f>COUNTA(A1899)</f>
        <v>1</v>
      </c>
      <c r="D1898" s="550">
        <v>14.25</v>
      </c>
      <c r="E1898" s="550">
        <v>1.57</v>
      </c>
      <c r="F1898" s="550">
        <f t="shared" ref="F1898:F1899" si="1065">D1898-E1898</f>
        <v>12.68</v>
      </c>
      <c r="G1898" s="526">
        <v>1.0</v>
      </c>
      <c r="H1898" s="550">
        <f t="shared" ref="H1898:H1899" si="1066">E1898/G1898</f>
        <v>1.57</v>
      </c>
    </row>
    <row r="1899">
      <c r="A1899" s="186" t="s">
        <v>1390</v>
      </c>
      <c r="B1899" s="527"/>
      <c r="C1899" s="527"/>
      <c r="D1899" s="189">
        <v>14.25</v>
      </c>
      <c r="E1899" s="189">
        <v>1.57</v>
      </c>
      <c r="F1899" s="189">
        <f t="shared" si="1065"/>
        <v>12.68</v>
      </c>
      <c r="G1899" s="187">
        <v>1.0</v>
      </c>
      <c r="H1899" s="189">
        <f t="shared" si="1066"/>
        <v>1.57</v>
      </c>
    </row>
    <row r="1900">
      <c r="A1900" s="76"/>
      <c r="B1900" s="1"/>
      <c r="C1900" s="1"/>
      <c r="D1900" s="74"/>
      <c r="E1900" s="74"/>
      <c r="F1900" s="74"/>
      <c r="G1900" s="37"/>
      <c r="H1900" s="74"/>
    </row>
    <row r="1901">
      <c r="A1901" s="70" t="s">
        <v>212</v>
      </c>
      <c r="B1901" s="70" t="s">
        <v>41</v>
      </c>
      <c r="C1901" s="71">
        <f>COUNTA(A1902)</f>
        <v>1</v>
      </c>
      <c r="D1901" s="72">
        <f t="shared" ref="D1901:G1901" si="1067">SUM(D1902)</f>
        <v>6.99</v>
      </c>
      <c r="E1901" s="72">
        <f t="shared" si="1067"/>
        <v>1.99</v>
      </c>
      <c r="F1901" s="72">
        <f t="shared" si="1067"/>
        <v>5</v>
      </c>
      <c r="G1901" s="70">
        <f t="shared" si="1067"/>
        <v>1</v>
      </c>
      <c r="H1901" s="72">
        <f t="shared" ref="H1901:H1902" si="1068">E1901/G1901</f>
        <v>1.99</v>
      </c>
    </row>
    <row r="1902">
      <c r="A1902" s="37" t="s">
        <v>894</v>
      </c>
      <c r="B1902" s="1"/>
      <c r="C1902" s="1"/>
      <c r="D1902" s="74">
        <v>6.99</v>
      </c>
      <c r="E1902" s="74">
        <v>1.99</v>
      </c>
      <c r="F1902" s="74">
        <f>D1902-E1902</f>
        <v>5</v>
      </c>
      <c r="G1902" s="37">
        <v>1.0</v>
      </c>
      <c r="H1902" s="74">
        <f t="shared" si="1068"/>
        <v>1.99</v>
      </c>
    </row>
    <row r="1903">
      <c r="A1903" s="76"/>
      <c r="B1903" s="1"/>
      <c r="C1903" s="1"/>
      <c r="D1903" s="74"/>
      <c r="E1903" s="74"/>
      <c r="F1903" s="74"/>
      <c r="G1903" s="37"/>
      <c r="H1903" s="74"/>
    </row>
    <row r="1904">
      <c r="A1904" s="70" t="s">
        <v>148</v>
      </c>
      <c r="B1904" s="70" t="s">
        <v>28</v>
      </c>
      <c r="C1904" s="71">
        <f>COUNTA(A1905)</f>
        <v>1</v>
      </c>
      <c r="D1904" s="72">
        <f t="shared" ref="D1904:G1904" si="1069">SUM(D1905)</f>
        <v>5.99</v>
      </c>
      <c r="E1904" s="72">
        <f t="shared" si="1069"/>
        <v>1.99</v>
      </c>
      <c r="F1904" s="72">
        <f t="shared" si="1069"/>
        <v>4</v>
      </c>
      <c r="G1904" s="70">
        <f t="shared" si="1069"/>
        <v>1</v>
      </c>
      <c r="H1904" s="72">
        <f t="shared" ref="H1904:H1905" si="1070">E1904/G1904</f>
        <v>1.99</v>
      </c>
    </row>
    <row r="1905">
      <c r="A1905" s="37" t="s">
        <v>722</v>
      </c>
      <c r="B1905" s="1"/>
      <c r="C1905" s="1"/>
      <c r="D1905" s="74">
        <v>5.99</v>
      </c>
      <c r="E1905" s="74">
        <v>1.99</v>
      </c>
      <c r="F1905" s="74">
        <f>D1905-E1905</f>
        <v>4</v>
      </c>
      <c r="G1905" s="37">
        <v>1.0</v>
      </c>
      <c r="H1905" s="74">
        <f t="shared" si="1070"/>
        <v>1.99</v>
      </c>
    </row>
    <row r="1906">
      <c r="A1906" s="76"/>
      <c r="B1906" s="1"/>
      <c r="C1906" s="1"/>
      <c r="D1906" s="74"/>
      <c r="E1906" s="74"/>
      <c r="F1906" s="74"/>
      <c r="G1906" s="37"/>
      <c r="H1906" s="74"/>
    </row>
    <row r="1907">
      <c r="A1907" s="70" t="s">
        <v>595</v>
      </c>
      <c r="B1907" s="70" t="s">
        <v>36</v>
      </c>
      <c r="C1907" s="71">
        <f>COUNTA(A1908)</f>
        <v>1</v>
      </c>
      <c r="D1907" s="72">
        <f t="shared" ref="D1907:G1907" si="1071">SUM(D1908)</f>
        <v>4.99</v>
      </c>
      <c r="E1907" s="72">
        <f t="shared" si="1071"/>
        <v>1.99</v>
      </c>
      <c r="F1907" s="72">
        <f t="shared" si="1071"/>
        <v>3</v>
      </c>
      <c r="G1907" s="70">
        <f t="shared" si="1071"/>
        <v>1</v>
      </c>
      <c r="H1907" s="72">
        <f t="shared" ref="H1907:H1908" si="1072">E1907/G1907</f>
        <v>1.99</v>
      </c>
    </row>
    <row r="1908">
      <c r="A1908" s="37" t="s">
        <v>1422</v>
      </c>
      <c r="B1908" s="1"/>
      <c r="C1908" s="1"/>
      <c r="D1908" s="74">
        <v>4.99</v>
      </c>
      <c r="E1908" s="74">
        <v>1.99</v>
      </c>
      <c r="F1908" s="74">
        <f>D1908-E1908</f>
        <v>3</v>
      </c>
      <c r="G1908" s="37">
        <v>1.0</v>
      </c>
      <c r="H1908" s="74">
        <f t="shared" si="1072"/>
        <v>1.99</v>
      </c>
    </row>
    <row r="1909">
      <c r="A1909" s="76"/>
      <c r="B1909" s="1"/>
      <c r="C1909" s="1"/>
      <c r="D1909" s="74"/>
      <c r="E1909" s="74"/>
      <c r="F1909" s="74"/>
      <c r="G1909" s="37"/>
      <c r="H1909" s="74"/>
    </row>
    <row r="1910">
      <c r="A1910" s="70" t="s">
        <v>600</v>
      </c>
      <c r="B1910" s="70" t="s">
        <v>36</v>
      </c>
      <c r="C1910" s="71">
        <f>COUNTA(A1911)</f>
        <v>1</v>
      </c>
      <c r="D1910" s="72">
        <f t="shared" ref="D1910:G1910" si="1073">SUM(D1911)</f>
        <v>4.99</v>
      </c>
      <c r="E1910" s="72">
        <f t="shared" si="1073"/>
        <v>1.99</v>
      </c>
      <c r="F1910" s="72">
        <f t="shared" si="1073"/>
        <v>3</v>
      </c>
      <c r="G1910" s="70">
        <f t="shared" si="1073"/>
        <v>1</v>
      </c>
      <c r="H1910" s="72">
        <f t="shared" ref="H1910:H1911" si="1074">E1910/G1910</f>
        <v>1.99</v>
      </c>
    </row>
    <row r="1911">
      <c r="A1911" s="37" t="s">
        <v>1425</v>
      </c>
      <c r="B1911" s="1"/>
      <c r="C1911" s="1"/>
      <c r="D1911" s="74">
        <v>4.99</v>
      </c>
      <c r="E1911" s="74">
        <v>1.99</v>
      </c>
      <c r="F1911" s="74">
        <f>D1911-E1911</f>
        <v>3</v>
      </c>
      <c r="G1911" s="37">
        <v>1.0</v>
      </c>
      <c r="H1911" s="74">
        <f t="shared" si="1074"/>
        <v>1.99</v>
      </c>
    </row>
    <row r="1912">
      <c r="A1912" s="76"/>
      <c r="B1912" s="1"/>
      <c r="C1912" s="1"/>
      <c r="D1912" s="74"/>
      <c r="E1912" s="74"/>
      <c r="F1912" s="74"/>
      <c r="G1912" s="37"/>
      <c r="H1912" s="74"/>
    </row>
    <row r="1913">
      <c r="A1913" s="70" t="s">
        <v>111</v>
      </c>
      <c r="B1913" s="70" t="s">
        <v>28</v>
      </c>
      <c r="C1913" s="71">
        <f>COUNTA(A1914)</f>
        <v>1</v>
      </c>
      <c r="D1913" s="72">
        <f t="shared" ref="D1913:G1913" si="1075">SUM(D1914)</f>
        <v>4.99</v>
      </c>
      <c r="E1913" s="72">
        <f t="shared" si="1075"/>
        <v>1.99</v>
      </c>
      <c r="F1913" s="72">
        <f t="shared" si="1075"/>
        <v>3</v>
      </c>
      <c r="G1913" s="70">
        <f t="shared" si="1075"/>
        <v>1</v>
      </c>
      <c r="H1913" s="72">
        <f t="shared" ref="H1913:H1914" si="1076">E1913/G1913</f>
        <v>1.99</v>
      </c>
    </row>
    <row r="1914">
      <c r="A1914" s="76" t="s">
        <v>720</v>
      </c>
      <c r="B1914" s="1"/>
      <c r="C1914" s="1"/>
      <c r="D1914" s="74">
        <v>4.99</v>
      </c>
      <c r="E1914" s="74">
        <v>1.99</v>
      </c>
      <c r="F1914" s="74">
        <f>D1914-E1914</f>
        <v>3</v>
      </c>
      <c r="G1914" s="37">
        <v>1.0</v>
      </c>
      <c r="H1914" s="74">
        <f t="shared" si="1076"/>
        <v>1.99</v>
      </c>
    </row>
    <row r="1915">
      <c r="A1915" s="76"/>
      <c r="B1915" s="1"/>
      <c r="C1915" s="1"/>
      <c r="D1915" s="74"/>
      <c r="E1915" s="74"/>
      <c r="F1915" s="74"/>
      <c r="G1915" s="37"/>
      <c r="H1915" s="74"/>
    </row>
    <row r="1916">
      <c r="A1916" s="108" t="s">
        <v>275</v>
      </c>
      <c r="B1916" s="108" t="s">
        <v>271</v>
      </c>
      <c r="C1916" s="107">
        <f>COUNTA(A1917)</f>
        <v>1</v>
      </c>
      <c r="D1916" s="196">
        <f t="shared" ref="D1916:G1916" si="1077">SUM(D1917)</f>
        <v>4.99</v>
      </c>
      <c r="E1916" s="196">
        <f t="shared" si="1077"/>
        <v>1.99</v>
      </c>
      <c r="F1916" s="196">
        <f t="shared" si="1077"/>
        <v>3</v>
      </c>
      <c r="G1916" s="108">
        <f t="shared" si="1077"/>
        <v>1</v>
      </c>
      <c r="H1916" s="196">
        <f t="shared" ref="H1916:H1917" si="1078">E1916/G1916</f>
        <v>1.99</v>
      </c>
    </row>
    <row r="1917">
      <c r="A1917" s="191" t="s">
        <v>993</v>
      </c>
      <c r="B1917" s="1"/>
      <c r="C1917" s="1"/>
      <c r="D1917" s="193">
        <v>4.99</v>
      </c>
      <c r="E1917" s="193">
        <v>1.99</v>
      </c>
      <c r="F1917" s="193">
        <f>D1917-E1917</f>
        <v>3</v>
      </c>
      <c r="G1917" s="191">
        <v>1.0</v>
      </c>
      <c r="H1917" s="193">
        <f t="shared" si="1078"/>
        <v>1.99</v>
      </c>
    </row>
    <row r="1918">
      <c r="A1918" s="76"/>
      <c r="B1918" s="1"/>
      <c r="C1918" s="1"/>
      <c r="D1918" s="74"/>
      <c r="E1918" s="74"/>
      <c r="F1918" s="74"/>
      <c r="G1918" s="37"/>
      <c r="H1918" s="74"/>
    </row>
    <row r="1919">
      <c r="A1919" s="135" t="s">
        <v>103</v>
      </c>
      <c r="B1919" s="135" t="s">
        <v>102</v>
      </c>
      <c r="C1919" s="600">
        <f>COUNTA(A1920)</f>
        <v>1</v>
      </c>
      <c r="D1919" s="137">
        <f t="shared" ref="D1919:G1919" si="1079">SUM(D1920)</f>
        <v>19.99</v>
      </c>
      <c r="E1919" s="137">
        <f t="shared" si="1079"/>
        <v>2.99</v>
      </c>
      <c r="F1919" s="137">
        <f t="shared" si="1079"/>
        <v>17</v>
      </c>
      <c r="G1919" s="135">
        <f t="shared" si="1079"/>
        <v>1</v>
      </c>
      <c r="H1919" s="137">
        <f t="shared" ref="H1919:H1920" si="1080">E1919/G1919</f>
        <v>2.99</v>
      </c>
    </row>
    <row r="1920">
      <c r="A1920" s="601" t="s">
        <v>673</v>
      </c>
      <c r="B1920" s="1"/>
      <c r="C1920" s="1"/>
      <c r="D1920" s="602">
        <v>19.99</v>
      </c>
      <c r="E1920" s="602">
        <v>2.99</v>
      </c>
      <c r="F1920" s="602">
        <f>D1920-E1920</f>
        <v>17</v>
      </c>
      <c r="G1920" s="601">
        <v>1.0</v>
      </c>
      <c r="H1920" s="602">
        <f t="shared" si="1080"/>
        <v>2.99</v>
      </c>
    </row>
    <row r="1921">
      <c r="A1921" s="76"/>
      <c r="B1921" s="1"/>
      <c r="C1921" s="1"/>
      <c r="D1921" s="74"/>
      <c r="E1921" s="74"/>
      <c r="F1921" s="74"/>
      <c r="G1921" s="37"/>
      <c r="H1921" s="74"/>
    </row>
    <row r="1922">
      <c r="A1922" s="217" t="s">
        <v>325</v>
      </c>
      <c r="B1922" s="217" t="s">
        <v>322</v>
      </c>
      <c r="C1922" s="521">
        <f>COUNTA(A1923)</f>
        <v>1</v>
      </c>
      <c r="D1922" s="219">
        <f t="shared" ref="D1922:G1922" si="1081">SUM(D1923)</f>
        <v>14.99</v>
      </c>
      <c r="E1922" s="219">
        <f t="shared" si="1081"/>
        <v>2.99</v>
      </c>
      <c r="F1922" s="219">
        <f t="shared" si="1081"/>
        <v>12</v>
      </c>
      <c r="G1922" s="217">
        <f t="shared" si="1081"/>
        <v>1</v>
      </c>
      <c r="H1922" s="219">
        <f t="shared" ref="H1922:H1923" si="1082">E1922/G1922</f>
        <v>2.99</v>
      </c>
    </row>
    <row r="1923">
      <c r="A1923" s="222" t="s">
        <v>1045</v>
      </c>
      <c r="B1923" s="1"/>
      <c r="C1923" s="1"/>
      <c r="D1923" s="224">
        <v>14.99</v>
      </c>
      <c r="E1923" s="224">
        <v>2.99</v>
      </c>
      <c r="F1923" s="224">
        <f>D1923-E1923</f>
        <v>12</v>
      </c>
      <c r="G1923" s="222">
        <v>1.0</v>
      </c>
      <c r="H1923" s="224">
        <f t="shared" si="1082"/>
        <v>2.99</v>
      </c>
    </row>
    <row r="1924">
      <c r="A1924" s="76"/>
      <c r="B1924" s="1"/>
      <c r="C1924" s="1"/>
      <c r="D1924" s="74"/>
      <c r="E1924" s="74"/>
      <c r="F1924" s="74"/>
      <c r="G1924" s="37"/>
      <c r="H1924" s="74"/>
    </row>
    <row r="1925">
      <c r="A1925" s="70" t="s">
        <v>363</v>
      </c>
      <c r="B1925" s="70" t="s">
        <v>32</v>
      </c>
      <c r="C1925" s="71">
        <f>COUNTA(A1926)</f>
        <v>1</v>
      </c>
      <c r="D1925" s="72">
        <f t="shared" ref="D1925:G1925" si="1083">SUM(D1926)</f>
        <v>11.99</v>
      </c>
      <c r="E1925" s="72">
        <f t="shared" si="1083"/>
        <v>2.99</v>
      </c>
      <c r="F1925" s="72">
        <f t="shared" si="1083"/>
        <v>9</v>
      </c>
      <c r="G1925" s="70">
        <f t="shared" si="1083"/>
        <v>1</v>
      </c>
      <c r="H1925" s="72">
        <f t="shared" ref="H1925:H1926" si="1084">E1925/G1925</f>
        <v>2.99</v>
      </c>
    </row>
    <row r="1926">
      <c r="A1926" s="76" t="s">
        <v>1122</v>
      </c>
      <c r="B1926" s="1"/>
      <c r="C1926" s="1"/>
      <c r="D1926" s="74">
        <v>11.99</v>
      </c>
      <c r="E1926" s="74">
        <v>2.99</v>
      </c>
      <c r="F1926" s="74">
        <f>D1926-E1926</f>
        <v>9</v>
      </c>
      <c r="G1926" s="37">
        <v>1.0</v>
      </c>
      <c r="H1926" s="74">
        <f t="shared" si="1084"/>
        <v>2.99</v>
      </c>
    </row>
    <row r="1927">
      <c r="A1927" s="76"/>
      <c r="B1927" s="1"/>
      <c r="C1927" s="1"/>
      <c r="D1927" s="74"/>
      <c r="E1927" s="74"/>
      <c r="F1927" s="74"/>
      <c r="G1927" s="37"/>
      <c r="H1927" s="74"/>
    </row>
    <row r="1928">
      <c r="A1928" s="70" t="s">
        <v>251</v>
      </c>
      <c r="B1928" s="70" t="s">
        <v>41</v>
      </c>
      <c r="C1928" s="71">
        <f>COUNTA(A1929)</f>
        <v>1</v>
      </c>
      <c r="D1928" s="72">
        <f t="shared" ref="D1928:G1928" si="1085">SUM(D1929)</f>
        <v>9.99</v>
      </c>
      <c r="E1928" s="72">
        <f t="shared" si="1085"/>
        <v>2.99</v>
      </c>
      <c r="F1928" s="72">
        <f t="shared" si="1085"/>
        <v>7</v>
      </c>
      <c r="G1928" s="70">
        <f t="shared" si="1085"/>
        <v>1</v>
      </c>
      <c r="H1928" s="72">
        <f t="shared" ref="H1928:H1929" si="1086">E1928/G1928</f>
        <v>2.99</v>
      </c>
    </row>
    <row r="1929">
      <c r="A1929" s="37" t="s">
        <v>895</v>
      </c>
      <c r="B1929" s="1"/>
      <c r="C1929" s="1"/>
      <c r="D1929" s="74">
        <v>9.99</v>
      </c>
      <c r="E1929" s="74">
        <v>2.99</v>
      </c>
      <c r="F1929" s="74">
        <f>D1929-E1929</f>
        <v>7</v>
      </c>
      <c r="G1929" s="37">
        <v>1.0</v>
      </c>
      <c r="H1929" s="74">
        <f t="shared" si="1086"/>
        <v>2.99</v>
      </c>
    </row>
    <row r="1930">
      <c r="A1930" s="76"/>
      <c r="B1930" s="1"/>
      <c r="C1930" s="1"/>
      <c r="D1930" s="74"/>
      <c r="E1930" s="74"/>
      <c r="F1930" s="74"/>
      <c r="G1930" s="37"/>
      <c r="H1930" s="74"/>
    </row>
    <row r="1931">
      <c r="A1931" s="70" t="s">
        <v>259</v>
      </c>
      <c r="B1931" s="70" t="s">
        <v>41</v>
      </c>
      <c r="C1931" s="71">
        <f>COUNTA(A1932)</f>
        <v>1</v>
      </c>
      <c r="D1931" s="72">
        <f t="shared" ref="D1931:G1931" si="1087">SUM(D1932)</f>
        <v>9.99</v>
      </c>
      <c r="E1931" s="72">
        <f t="shared" si="1087"/>
        <v>2.99</v>
      </c>
      <c r="F1931" s="72">
        <f t="shared" si="1087"/>
        <v>7</v>
      </c>
      <c r="G1931" s="70">
        <f t="shared" si="1087"/>
        <v>1</v>
      </c>
      <c r="H1931" s="72">
        <f t="shared" ref="H1931:H1932" si="1088">E1931/G1931</f>
        <v>2.99</v>
      </c>
    </row>
    <row r="1932">
      <c r="A1932" s="37" t="s">
        <v>863</v>
      </c>
      <c r="B1932" s="1"/>
      <c r="C1932" s="1"/>
      <c r="D1932" s="74">
        <v>9.99</v>
      </c>
      <c r="E1932" s="74">
        <v>2.99</v>
      </c>
      <c r="F1932" s="74">
        <f>D1932-E1932</f>
        <v>7</v>
      </c>
      <c r="G1932" s="37">
        <v>1.0</v>
      </c>
      <c r="H1932" s="74">
        <f t="shared" si="1088"/>
        <v>2.99</v>
      </c>
    </row>
    <row r="1933">
      <c r="A1933" s="76"/>
      <c r="B1933" s="1"/>
      <c r="C1933" s="1"/>
      <c r="D1933" s="74"/>
      <c r="E1933" s="74"/>
      <c r="F1933" s="74"/>
      <c r="G1933" s="37"/>
      <c r="H1933" s="74"/>
    </row>
    <row r="1934">
      <c r="A1934" s="70" t="s">
        <v>523</v>
      </c>
      <c r="B1934" s="540" t="s">
        <v>36</v>
      </c>
      <c r="C1934" s="71">
        <f>COUNTA(A1935)</f>
        <v>1</v>
      </c>
      <c r="D1934" s="72">
        <f t="shared" ref="D1934:G1934" si="1089">SUM(D1935)</f>
        <v>4.99</v>
      </c>
      <c r="E1934" s="72">
        <f t="shared" si="1089"/>
        <v>2.99</v>
      </c>
      <c r="F1934" s="72">
        <f t="shared" si="1089"/>
        <v>2</v>
      </c>
      <c r="G1934" s="70">
        <f t="shared" si="1089"/>
        <v>1</v>
      </c>
      <c r="H1934" s="72">
        <f t="shared" ref="H1934:H1935" si="1090">E1934/G1934</f>
        <v>2.99</v>
      </c>
    </row>
    <row r="1935">
      <c r="A1935" s="37" t="s">
        <v>1581</v>
      </c>
      <c r="B1935" s="1"/>
      <c r="C1935" s="1"/>
      <c r="D1935" s="74">
        <v>4.99</v>
      </c>
      <c r="E1935" s="74">
        <v>2.99</v>
      </c>
      <c r="F1935" s="74">
        <f>D1935-E1935</f>
        <v>2</v>
      </c>
      <c r="G1935" s="37">
        <v>1.0</v>
      </c>
      <c r="H1935" s="74">
        <f t="shared" si="1090"/>
        <v>2.99</v>
      </c>
    </row>
    <row r="1936">
      <c r="A1936" s="76"/>
      <c r="B1936" s="1"/>
      <c r="C1936" s="1"/>
      <c r="D1936" s="74"/>
      <c r="E1936" s="74"/>
      <c r="F1936" s="74"/>
      <c r="G1936" s="37"/>
      <c r="H1936" s="74"/>
    </row>
    <row r="1937">
      <c r="A1937" s="70" t="s">
        <v>132</v>
      </c>
      <c r="B1937" s="70" t="s">
        <v>28</v>
      </c>
      <c r="C1937" s="71">
        <f>COUNTA(A1938)</f>
        <v>1</v>
      </c>
      <c r="D1937" s="72">
        <f t="shared" ref="D1937:G1937" si="1091">SUM(D1938)</f>
        <v>13.99</v>
      </c>
      <c r="E1937" s="72">
        <f t="shared" si="1091"/>
        <v>3.49</v>
      </c>
      <c r="F1937" s="72">
        <f t="shared" si="1091"/>
        <v>10.5</v>
      </c>
      <c r="G1937" s="70">
        <f t="shared" si="1091"/>
        <v>1</v>
      </c>
      <c r="H1937" s="72">
        <f t="shared" ref="H1937:H1938" si="1092">E1937/G1937</f>
        <v>3.49</v>
      </c>
    </row>
    <row r="1938">
      <c r="A1938" s="37" t="s">
        <v>1719</v>
      </c>
      <c r="B1938" s="1"/>
      <c r="C1938" s="1"/>
      <c r="D1938" s="74">
        <v>13.99</v>
      </c>
      <c r="E1938" s="74">
        <v>3.49</v>
      </c>
      <c r="F1938" s="74">
        <f>D1938-E1938</f>
        <v>10.5</v>
      </c>
      <c r="G1938" s="37">
        <v>1.0</v>
      </c>
      <c r="H1938" s="74">
        <f t="shared" si="1092"/>
        <v>3.49</v>
      </c>
    </row>
    <row r="1939">
      <c r="A1939" s="76"/>
      <c r="B1939" s="1"/>
      <c r="C1939" s="1"/>
      <c r="D1939" s="74"/>
      <c r="E1939" s="74"/>
      <c r="F1939" s="74"/>
      <c r="G1939" s="37"/>
      <c r="H1939" s="74"/>
    </row>
    <row r="1940">
      <c r="A1940" s="153" t="s">
        <v>381</v>
      </c>
      <c r="B1940" s="153" t="s">
        <v>382</v>
      </c>
      <c r="C1940" s="559">
        <f>COUNTA(A1941)</f>
        <v>1</v>
      </c>
      <c r="D1940" s="155">
        <f t="shared" ref="D1940:G1940" si="1093">SUM(D1941)</f>
        <v>14.99</v>
      </c>
      <c r="E1940" s="155">
        <f t="shared" si="1093"/>
        <v>3.74</v>
      </c>
      <c r="F1940" s="155">
        <f t="shared" si="1093"/>
        <v>11.25</v>
      </c>
      <c r="G1940" s="153">
        <f t="shared" si="1093"/>
        <v>1</v>
      </c>
      <c r="H1940" s="155">
        <f t="shared" ref="H1940:H1941" si="1094">E1940/G1940</f>
        <v>3.74</v>
      </c>
    </row>
    <row r="1941">
      <c r="A1941" s="157" t="s">
        <v>1295</v>
      </c>
      <c r="B1941" s="519"/>
      <c r="C1941" s="519"/>
      <c r="D1941" s="159">
        <v>14.99</v>
      </c>
      <c r="E1941" s="159">
        <v>3.74</v>
      </c>
      <c r="F1941" s="159">
        <f>D1941-E1941</f>
        <v>11.25</v>
      </c>
      <c r="G1941" s="156">
        <v>1.0</v>
      </c>
      <c r="H1941" s="159">
        <f t="shared" si="1094"/>
        <v>3.74</v>
      </c>
    </row>
    <row r="1942">
      <c r="A1942" s="76"/>
      <c r="B1942" s="1"/>
      <c r="C1942" s="1"/>
      <c r="D1942" s="74"/>
      <c r="E1942" s="74"/>
      <c r="F1942" s="74"/>
      <c r="G1942" s="37"/>
      <c r="H1942" s="74"/>
    </row>
    <row r="1943">
      <c r="A1943" s="70" t="s">
        <v>143</v>
      </c>
      <c r="B1943" s="70" t="s">
        <v>28</v>
      </c>
      <c r="C1943" s="71">
        <f>COUNTA(A1944)</f>
        <v>1</v>
      </c>
      <c r="D1943" s="72">
        <f t="shared" ref="D1943:G1943" si="1095">SUM(D1944)</f>
        <v>18.99</v>
      </c>
      <c r="E1943" s="72">
        <f t="shared" si="1095"/>
        <v>3.79</v>
      </c>
      <c r="F1943" s="72">
        <f t="shared" si="1095"/>
        <v>15.2</v>
      </c>
      <c r="G1943" s="70">
        <f t="shared" si="1095"/>
        <v>1</v>
      </c>
      <c r="H1943" s="72">
        <f t="shared" ref="H1943:H1944" si="1096">E1943/G1943</f>
        <v>3.79</v>
      </c>
    </row>
    <row r="1944">
      <c r="A1944" s="37" t="s">
        <v>725</v>
      </c>
      <c r="B1944" s="1"/>
      <c r="C1944" s="1"/>
      <c r="D1944" s="74">
        <v>18.99</v>
      </c>
      <c r="E1944" s="74">
        <v>3.79</v>
      </c>
      <c r="F1944" s="74">
        <f>D1944-E1944</f>
        <v>15.2</v>
      </c>
      <c r="G1944" s="37">
        <v>1.0</v>
      </c>
      <c r="H1944" s="74">
        <f t="shared" si="1096"/>
        <v>3.79</v>
      </c>
    </row>
    <row r="1945">
      <c r="A1945" s="76"/>
      <c r="B1945" s="1"/>
      <c r="C1945" s="1"/>
      <c r="D1945" s="74"/>
      <c r="E1945" s="74"/>
      <c r="F1945" s="74"/>
      <c r="G1945" s="37"/>
      <c r="H1945" s="74"/>
    </row>
    <row r="1946">
      <c r="A1946" s="70" t="s">
        <v>138</v>
      </c>
      <c r="B1946" s="70" t="s">
        <v>28</v>
      </c>
      <c r="C1946" s="71">
        <f>COUNTA(A1947)</f>
        <v>1</v>
      </c>
      <c r="D1946" s="72">
        <f t="shared" ref="D1946:G1946" si="1097">SUM(D1947)</f>
        <v>19.99</v>
      </c>
      <c r="E1946" s="72">
        <f t="shared" si="1097"/>
        <v>3.99</v>
      </c>
      <c r="F1946" s="72">
        <f t="shared" si="1097"/>
        <v>16</v>
      </c>
      <c r="G1946" s="70">
        <f t="shared" si="1097"/>
        <v>1</v>
      </c>
      <c r="H1946" s="72">
        <f t="shared" ref="H1946:H1947" si="1098">E1946/G1946</f>
        <v>3.99</v>
      </c>
    </row>
    <row r="1947">
      <c r="A1947" s="76" t="s">
        <v>761</v>
      </c>
      <c r="B1947" s="1"/>
      <c r="C1947" s="1"/>
      <c r="D1947" s="74">
        <v>19.99</v>
      </c>
      <c r="E1947" s="74">
        <v>3.99</v>
      </c>
      <c r="F1947" s="74">
        <f>D1947-E1947</f>
        <v>16</v>
      </c>
      <c r="G1947" s="37">
        <v>1.0</v>
      </c>
      <c r="H1947" s="74">
        <f t="shared" si="1098"/>
        <v>3.99</v>
      </c>
    </row>
    <row r="1948">
      <c r="A1948" s="76"/>
      <c r="B1948" s="1"/>
      <c r="C1948" s="1"/>
      <c r="D1948" s="74"/>
      <c r="E1948" s="74"/>
      <c r="F1948" s="74"/>
      <c r="G1948" s="37"/>
      <c r="H1948" s="74"/>
    </row>
    <row r="1949">
      <c r="A1949" s="119" t="s">
        <v>81</v>
      </c>
      <c r="B1949" s="119" t="s">
        <v>76</v>
      </c>
      <c r="C1949" s="518">
        <f>COUNTA(A1950)</f>
        <v>1</v>
      </c>
      <c r="D1949" s="121">
        <f t="shared" ref="D1949:G1949" si="1099">SUM(D1950)</f>
        <v>19.99</v>
      </c>
      <c r="E1949" s="121">
        <f t="shared" si="1099"/>
        <v>3.99</v>
      </c>
      <c r="F1949" s="121">
        <f t="shared" si="1099"/>
        <v>16</v>
      </c>
      <c r="G1949" s="119">
        <f t="shared" si="1099"/>
        <v>1</v>
      </c>
      <c r="H1949" s="121">
        <f t="shared" ref="H1949:H1950" si="1100">E1949/G1949</f>
        <v>3.99</v>
      </c>
    </row>
    <row r="1950">
      <c r="A1950" s="124" t="s">
        <v>653</v>
      </c>
      <c r="B1950" s="519"/>
      <c r="C1950" s="519"/>
      <c r="D1950" s="126">
        <v>19.99</v>
      </c>
      <c r="E1950" s="126">
        <v>3.99</v>
      </c>
      <c r="F1950" s="126">
        <f>D1950-E1950</f>
        <v>16</v>
      </c>
      <c r="G1950" s="123">
        <v>1.0</v>
      </c>
      <c r="H1950" s="126">
        <f t="shared" si="1100"/>
        <v>3.99</v>
      </c>
    </row>
    <row r="1951">
      <c r="A1951" s="76"/>
      <c r="B1951" s="1"/>
      <c r="C1951" s="1"/>
      <c r="D1951" s="74"/>
      <c r="E1951" s="74"/>
      <c r="F1951" s="74"/>
      <c r="G1951" s="37"/>
      <c r="H1951" s="74"/>
    </row>
    <row r="1952">
      <c r="A1952" s="70" t="s">
        <v>207</v>
      </c>
      <c r="B1952" s="70" t="s">
        <v>41</v>
      </c>
      <c r="C1952" s="71">
        <f>COUNTA(A1953)</f>
        <v>1</v>
      </c>
      <c r="D1952" s="72">
        <f t="shared" ref="D1952:G1952" si="1101">SUM(D1953)</f>
        <v>12.99</v>
      </c>
      <c r="E1952" s="72">
        <f t="shared" si="1101"/>
        <v>3.99</v>
      </c>
      <c r="F1952" s="72">
        <f t="shared" si="1101"/>
        <v>9</v>
      </c>
      <c r="G1952" s="70">
        <f t="shared" si="1101"/>
        <v>1</v>
      </c>
      <c r="H1952" s="72">
        <f t="shared" ref="H1952:H1953" si="1102">E1952/G1952</f>
        <v>3.99</v>
      </c>
    </row>
    <row r="1953">
      <c r="A1953" s="37" t="s">
        <v>859</v>
      </c>
      <c r="B1953" s="1"/>
      <c r="C1953" s="1"/>
      <c r="D1953" s="74">
        <v>12.99</v>
      </c>
      <c r="E1953" s="74">
        <v>3.99</v>
      </c>
      <c r="F1953" s="74">
        <f>D1953-E1953</f>
        <v>9</v>
      </c>
      <c r="G1953" s="37">
        <v>1.0</v>
      </c>
      <c r="H1953" s="74">
        <f t="shared" si="1102"/>
        <v>3.99</v>
      </c>
    </row>
    <row r="1954">
      <c r="A1954" s="76"/>
      <c r="B1954" s="1"/>
      <c r="C1954" s="1"/>
      <c r="D1954" s="74"/>
      <c r="E1954" s="74"/>
      <c r="F1954" s="74"/>
      <c r="G1954" s="37"/>
      <c r="H1954" s="74"/>
    </row>
    <row r="1955">
      <c r="A1955" s="240" t="s">
        <v>393</v>
      </c>
      <c r="B1955" s="240" t="s">
        <v>389</v>
      </c>
      <c r="C1955" s="553">
        <f>COUNTA(A1956)</f>
        <v>1</v>
      </c>
      <c r="D1955" s="242">
        <f t="shared" ref="D1955:G1955" si="1103">SUM(D1956)</f>
        <v>12.99</v>
      </c>
      <c r="E1955" s="242">
        <f t="shared" si="1103"/>
        <v>3.99</v>
      </c>
      <c r="F1955" s="242">
        <f t="shared" si="1103"/>
        <v>9</v>
      </c>
      <c r="G1955" s="240">
        <f t="shared" si="1103"/>
        <v>1</v>
      </c>
      <c r="H1955" s="242">
        <f t="shared" ref="H1955:H1956" si="1104">E1955/G1955</f>
        <v>3.99</v>
      </c>
    </row>
    <row r="1956">
      <c r="A1956" s="515" t="s">
        <v>1301</v>
      </c>
      <c r="B1956" s="575"/>
      <c r="C1956" s="575"/>
      <c r="D1956" s="517">
        <v>12.99</v>
      </c>
      <c r="E1956" s="517">
        <v>3.99</v>
      </c>
      <c r="F1956" s="517">
        <f>D1956-E1956</f>
        <v>9</v>
      </c>
      <c r="G1956" s="515">
        <v>1.0</v>
      </c>
      <c r="H1956" s="517">
        <f t="shared" si="1104"/>
        <v>3.99</v>
      </c>
    </row>
    <row r="1957">
      <c r="A1957" s="76"/>
      <c r="B1957" s="1"/>
      <c r="C1957" s="1"/>
      <c r="D1957" s="74"/>
      <c r="E1957" s="74"/>
      <c r="F1957" s="74"/>
      <c r="G1957" s="37"/>
      <c r="H1957" s="74"/>
    </row>
    <row r="1958">
      <c r="A1958" s="70" t="s">
        <v>182</v>
      </c>
      <c r="B1958" s="70" t="s">
        <v>41</v>
      </c>
      <c r="C1958" s="71">
        <f>COUNTA(A1959)</f>
        <v>1</v>
      </c>
      <c r="D1958" s="72">
        <f t="shared" ref="D1958:G1958" si="1105">SUM(D1959)</f>
        <v>10.99</v>
      </c>
      <c r="E1958" s="72">
        <f t="shared" si="1105"/>
        <v>3.99</v>
      </c>
      <c r="F1958" s="72">
        <f t="shared" si="1105"/>
        <v>7</v>
      </c>
      <c r="G1958" s="70">
        <f t="shared" si="1105"/>
        <v>1</v>
      </c>
      <c r="H1958" s="72">
        <f t="shared" ref="H1958:H1959" si="1106">E1958/G1958</f>
        <v>3.99</v>
      </c>
    </row>
    <row r="1959">
      <c r="A1959" s="37" t="s">
        <v>877</v>
      </c>
      <c r="B1959" s="1"/>
      <c r="C1959" s="1"/>
      <c r="D1959" s="74">
        <v>10.99</v>
      </c>
      <c r="E1959" s="74">
        <v>3.99</v>
      </c>
      <c r="F1959" s="74">
        <f>D1959-E1959</f>
        <v>7</v>
      </c>
      <c r="G1959" s="37">
        <v>1.0</v>
      </c>
      <c r="H1959" s="74">
        <f t="shared" si="1106"/>
        <v>3.99</v>
      </c>
    </row>
    <row r="1960">
      <c r="A1960" s="76"/>
      <c r="B1960" s="1"/>
      <c r="C1960" s="1"/>
      <c r="D1960" s="74"/>
      <c r="E1960" s="74"/>
      <c r="F1960" s="74"/>
      <c r="G1960" s="37"/>
      <c r="H1960" s="74"/>
    </row>
    <row r="1961">
      <c r="A1961" s="108" t="s">
        <v>431</v>
      </c>
      <c r="B1961" s="108" t="s">
        <v>427</v>
      </c>
      <c r="C1961" s="107">
        <f>COUNTA(A1962)</f>
        <v>1</v>
      </c>
      <c r="D1961" s="196">
        <f t="shared" ref="D1961:G1961" si="1107">SUM(D1962)</f>
        <v>9.99</v>
      </c>
      <c r="E1961" s="196">
        <f t="shared" si="1107"/>
        <v>3.99</v>
      </c>
      <c r="F1961" s="196">
        <f t="shared" si="1107"/>
        <v>6</v>
      </c>
      <c r="G1961" s="108">
        <f t="shared" si="1107"/>
        <v>1</v>
      </c>
      <c r="H1961" s="196">
        <f t="shared" ref="H1961:H1962" si="1108">E1961/G1961</f>
        <v>3.99</v>
      </c>
    </row>
    <row r="1962">
      <c r="A1962" s="190" t="s">
        <v>1337</v>
      </c>
      <c r="B1962" s="1"/>
      <c r="C1962" s="1"/>
      <c r="D1962" s="198">
        <v>9.99</v>
      </c>
      <c r="E1962" s="198">
        <v>3.99</v>
      </c>
      <c r="F1962" s="193">
        <f>D1962-E1962</f>
        <v>6</v>
      </c>
      <c r="G1962" s="190">
        <v>1.0</v>
      </c>
      <c r="H1962" s="193">
        <f t="shared" si="1108"/>
        <v>3.99</v>
      </c>
    </row>
    <row r="1963">
      <c r="A1963" s="76"/>
      <c r="B1963" s="1"/>
      <c r="C1963" s="1"/>
      <c r="D1963" s="74"/>
      <c r="E1963" s="74"/>
      <c r="F1963" s="74"/>
      <c r="G1963" s="37"/>
      <c r="H1963" s="74"/>
    </row>
    <row r="1964">
      <c r="A1964" s="70" t="s">
        <v>543</v>
      </c>
      <c r="B1964" s="70" t="s">
        <v>36</v>
      </c>
      <c r="C1964" s="71">
        <f>COUNTA(A1965)</f>
        <v>1</v>
      </c>
      <c r="D1964" s="72">
        <f t="shared" ref="D1964:G1964" si="1109">SUM(D1965)</f>
        <v>8.99</v>
      </c>
      <c r="E1964" s="72">
        <f t="shared" si="1109"/>
        <v>3.99</v>
      </c>
      <c r="F1964" s="72">
        <f t="shared" si="1109"/>
        <v>5</v>
      </c>
      <c r="G1964" s="70">
        <f t="shared" si="1109"/>
        <v>1</v>
      </c>
      <c r="H1964" s="72">
        <f t="shared" ref="H1964:H1965" si="1110">E1964/G1964</f>
        <v>3.99</v>
      </c>
    </row>
    <row r="1965">
      <c r="A1965" s="37" t="s">
        <v>1557</v>
      </c>
      <c r="B1965" s="1"/>
      <c r="C1965" s="1"/>
      <c r="D1965" s="74">
        <v>8.99</v>
      </c>
      <c r="E1965" s="74">
        <v>3.99</v>
      </c>
      <c r="F1965" s="74">
        <f>D1965-E1965</f>
        <v>5</v>
      </c>
      <c r="G1965" s="37">
        <v>1.0</v>
      </c>
      <c r="H1965" s="74">
        <f t="shared" si="1110"/>
        <v>3.99</v>
      </c>
    </row>
    <row r="1966">
      <c r="A1966" s="76"/>
      <c r="B1966" s="1"/>
      <c r="C1966" s="1"/>
      <c r="D1966" s="74"/>
      <c r="E1966" s="74"/>
      <c r="F1966" s="74"/>
      <c r="G1966" s="37"/>
      <c r="H1966" s="74"/>
    </row>
    <row r="1967">
      <c r="A1967" s="70" t="s">
        <v>337</v>
      </c>
      <c r="B1967" s="70" t="s">
        <v>32</v>
      </c>
      <c r="C1967" s="71">
        <f>COUNTA(A1968)</f>
        <v>1</v>
      </c>
      <c r="D1967" s="83">
        <f t="shared" ref="D1967:G1967" si="1111">SUM(D1968)</f>
        <v>49.99</v>
      </c>
      <c r="E1967" s="83">
        <f t="shared" si="1111"/>
        <v>4.99</v>
      </c>
      <c r="F1967" s="72">
        <f t="shared" si="1111"/>
        <v>45</v>
      </c>
      <c r="G1967" s="70">
        <f t="shared" si="1111"/>
        <v>1</v>
      </c>
      <c r="H1967" s="83">
        <f t="shared" ref="H1967:H1968" si="1112">E1967/G1967</f>
        <v>4.99</v>
      </c>
    </row>
    <row r="1968">
      <c r="A1968" s="76" t="s">
        <v>1246</v>
      </c>
      <c r="B1968" s="1"/>
      <c r="C1968" s="1"/>
      <c r="D1968" s="499">
        <v>49.99</v>
      </c>
      <c r="E1968" s="499">
        <v>4.99</v>
      </c>
      <c r="F1968" s="74">
        <f>D1968-E1968</f>
        <v>45</v>
      </c>
      <c r="G1968" s="37">
        <v>1.0</v>
      </c>
      <c r="H1968" s="74">
        <f t="shared" si="1112"/>
        <v>4.99</v>
      </c>
    </row>
    <row r="1969">
      <c r="A1969" s="76"/>
      <c r="B1969" s="1"/>
      <c r="C1969" s="1"/>
      <c r="D1969" s="74"/>
      <c r="E1969" s="74"/>
      <c r="F1969" s="74"/>
      <c r="G1969" s="37"/>
      <c r="H1969" s="74"/>
    </row>
    <row r="1970">
      <c r="A1970" s="70" t="s">
        <v>505</v>
      </c>
      <c r="B1970" s="70" t="s">
        <v>36</v>
      </c>
      <c r="C1970" s="71">
        <f>COUNTA(A1971)</f>
        <v>1</v>
      </c>
      <c r="D1970" s="72">
        <f t="shared" ref="D1970:G1970" si="1113">SUM(D1971)</f>
        <v>19.99</v>
      </c>
      <c r="E1970" s="72">
        <f t="shared" si="1113"/>
        <v>4.99</v>
      </c>
      <c r="F1970" s="72">
        <f t="shared" si="1113"/>
        <v>15</v>
      </c>
      <c r="G1970" s="70">
        <f t="shared" si="1113"/>
        <v>1</v>
      </c>
      <c r="H1970" s="72">
        <f t="shared" ref="H1970:H1971" si="1114">E1970/G1970</f>
        <v>4.99</v>
      </c>
    </row>
    <row r="1971">
      <c r="A1971" s="37" t="s">
        <v>1683</v>
      </c>
      <c r="B1971" s="1"/>
      <c r="C1971" s="1"/>
      <c r="D1971" s="74">
        <v>19.99</v>
      </c>
      <c r="E1971" s="74">
        <v>4.99</v>
      </c>
      <c r="F1971" s="74">
        <f>D1971-E1971</f>
        <v>15</v>
      </c>
      <c r="G1971" s="37">
        <v>1.0</v>
      </c>
      <c r="H1971" s="74">
        <f t="shared" si="1114"/>
        <v>4.99</v>
      </c>
    </row>
    <row r="1972">
      <c r="A1972" s="76"/>
      <c r="B1972" s="1"/>
      <c r="C1972" s="1"/>
      <c r="D1972" s="74"/>
      <c r="E1972" s="74"/>
      <c r="F1972" s="74"/>
      <c r="G1972" s="37"/>
      <c r="H1972" s="74"/>
    </row>
    <row r="1973">
      <c r="A1973" s="108" t="s">
        <v>169</v>
      </c>
      <c r="B1973" s="108" t="s">
        <v>165</v>
      </c>
      <c r="C1973" s="107">
        <f>COUNTA(A1974)</f>
        <v>1</v>
      </c>
      <c r="D1973" s="195">
        <f t="shared" ref="D1973:G1973" si="1115">SUM(D1974)</f>
        <v>19.99</v>
      </c>
      <c r="E1973" s="195">
        <f t="shared" si="1115"/>
        <v>4.99</v>
      </c>
      <c r="F1973" s="195">
        <f t="shared" si="1115"/>
        <v>15</v>
      </c>
      <c r="G1973" s="108">
        <f t="shared" si="1115"/>
        <v>1</v>
      </c>
      <c r="H1973" s="195">
        <f t="shared" ref="H1973:H1974" si="1116">E1973/G1973</f>
        <v>4.99</v>
      </c>
    </row>
    <row r="1974">
      <c r="A1974" s="191" t="s">
        <v>778</v>
      </c>
      <c r="B1974" s="1"/>
      <c r="C1974" s="1"/>
      <c r="D1974" s="539">
        <v>19.99</v>
      </c>
      <c r="E1974" s="539">
        <v>4.99</v>
      </c>
      <c r="F1974" s="539">
        <f>D1974-E1974</f>
        <v>15</v>
      </c>
      <c r="G1974" s="191">
        <v>1.0</v>
      </c>
      <c r="H1974" s="539">
        <f t="shared" si="1116"/>
        <v>4.99</v>
      </c>
    </row>
    <row r="1975">
      <c r="A1975" s="76"/>
      <c r="B1975" s="1"/>
      <c r="C1975" s="1"/>
      <c r="D1975" s="74"/>
      <c r="E1975" s="74"/>
      <c r="F1975" s="74"/>
      <c r="G1975" s="37"/>
      <c r="H1975" s="74"/>
    </row>
    <row r="1976">
      <c r="A1976" s="70" t="s">
        <v>537</v>
      </c>
      <c r="B1976" s="540" t="s">
        <v>36</v>
      </c>
      <c r="C1976" s="71">
        <f>COUNTA(A1977)</f>
        <v>1</v>
      </c>
      <c r="D1976" s="72">
        <f t="shared" ref="D1976:G1976" si="1117">SUM(D1977)</f>
        <v>16.99</v>
      </c>
      <c r="E1976" s="72">
        <f t="shared" si="1117"/>
        <v>4.99</v>
      </c>
      <c r="F1976" s="72">
        <f t="shared" si="1117"/>
        <v>12</v>
      </c>
      <c r="G1976" s="70">
        <f t="shared" si="1117"/>
        <v>1</v>
      </c>
      <c r="H1976" s="72">
        <f t="shared" ref="H1976:H1977" si="1118">E1976/G1976</f>
        <v>4.99</v>
      </c>
    </row>
    <row r="1977">
      <c r="A1977" s="37" t="s">
        <v>1558</v>
      </c>
      <c r="B1977" s="1"/>
      <c r="C1977" s="1"/>
      <c r="D1977" s="74">
        <v>16.99</v>
      </c>
      <c r="E1977" s="74">
        <v>4.99</v>
      </c>
      <c r="F1977" s="74">
        <f>D1977-E1977</f>
        <v>12</v>
      </c>
      <c r="G1977" s="37">
        <v>1.0</v>
      </c>
      <c r="H1977" s="74">
        <f t="shared" si="1118"/>
        <v>4.99</v>
      </c>
    </row>
    <row r="1978">
      <c r="A1978" s="76"/>
      <c r="B1978" s="1"/>
      <c r="C1978" s="1"/>
      <c r="D1978" s="74"/>
      <c r="E1978" s="74"/>
      <c r="F1978" s="74"/>
      <c r="G1978" s="37"/>
      <c r="H1978" s="74"/>
    </row>
    <row r="1979">
      <c r="A1979" s="70" t="s">
        <v>153</v>
      </c>
      <c r="B1979" s="70" t="s">
        <v>28</v>
      </c>
      <c r="C1979" s="71">
        <f>COUNTA(A1980)</f>
        <v>1</v>
      </c>
      <c r="D1979" s="72">
        <f t="shared" ref="D1979:G1979" si="1119">SUM(D1980)</f>
        <v>15.99</v>
      </c>
      <c r="E1979" s="72">
        <f t="shared" si="1119"/>
        <v>4.99</v>
      </c>
      <c r="F1979" s="72">
        <f t="shared" si="1119"/>
        <v>11</v>
      </c>
      <c r="G1979" s="70">
        <f t="shared" si="1119"/>
        <v>1</v>
      </c>
      <c r="H1979" s="72">
        <f t="shared" ref="H1979:H1980" si="1120">E1979/G1979</f>
        <v>4.99</v>
      </c>
    </row>
    <row r="1980">
      <c r="A1980" s="82" t="s">
        <v>760</v>
      </c>
      <c r="B1980" s="80"/>
      <c r="C1980" s="80"/>
      <c r="D1980" s="81">
        <v>15.99</v>
      </c>
      <c r="E1980" s="81">
        <v>4.99</v>
      </c>
      <c r="F1980" s="81">
        <f>D1980-E1980</f>
        <v>11</v>
      </c>
      <c r="G1980" s="82">
        <v>1.0</v>
      </c>
      <c r="H1980" s="81">
        <f t="shared" si="1120"/>
        <v>4.99</v>
      </c>
    </row>
    <row r="1981">
      <c r="A1981" s="76"/>
      <c r="B1981" s="1"/>
      <c r="C1981" s="1"/>
      <c r="D1981" s="74"/>
      <c r="E1981" s="74"/>
      <c r="F1981" s="74"/>
      <c r="G1981" s="37"/>
      <c r="H1981" s="74"/>
    </row>
    <row r="1982">
      <c r="A1982" s="70" t="s">
        <v>546</v>
      </c>
      <c r="B1982" s="540" t="s">
        <v>36</v>
      </c>
      <c r="C1982" s="71">
        <f>COUNTA(A1983)</f>
        <v>1</v>
      </c>
      <c r="D1982" s="72">
        <f t="shared" ref="D1982:G1982" si="1121">SUM(D1983)</f>
        <v>9.99</v>
      </c>
      <c r="E1982" s="72">
        <f t="shared" si="1121"/>
        <v>4.99</v>
      </c>
      <c r="F1982" s="72">
        <f t="shared" si="1121"/>
        <v>5</v>
      </c>
      <c r="G1982" s="70">
        <f t="shared" si="1121"/>
        <v>1</v>
      </c>
      <c r="H1982" s="72">
        <f t="shared" ref="H1982:H1983" si="1122">E1982/G1982</f>
        <v>4.99</v>
      </c>
    </row>
    <row r="1983">
      <c r="A1983" s="37" t="s">
        <v>1440</v>
      </c>
      <c r="B1983" s="1"/>
      <c r="C1983" s="1"/>
      <c r="D1983" s="74">
        <v>9.99</v>
      </c>
      <c r="E1983" s="74">
        <v>4.99</v>
      </c>
      <c r="F1983" s="74">
        <f>D1983-E1983</f>
        <v>5</v>
      </c>
      <c r="G1983" s="37">
        <v>1.0</v>
      </c>
      <c r="H1983" s="74">
        <f t="shared" si="1122"/>
        <v>4.99</v>
      </c>
    </row>
    <row r="1984">
      <c r="A1984" s="76"/>
      <c r="B1984" s="1"/>
      <c r="C1984" s="1"/>
      <c r="D1984" s="74"/>
      <c r="E1984" s="74"/>
      <c r="F1984" s="74"/>
      <c r="G1984" s="37"/>
      <c r="H1984" s="74"/>
    </row>
    <row r="1985">
      <c r="A1985" s="70" t="s">
        <v>200</v>
      </c>
      <c r="B1985" s="70" t="s">
        <v>41</v>
      </c>
      <c r="C1985" s="71">
        <f>COUNTA(A1986)</f>
        <v>1</v>
      </c>
      <c r="D1985" s="72">
        <f t="shared" ref="D1985:G1985" si="1123">SUM(D1986)</f>
        <v>9.99</v>
      </c>
      <c r="E1985" s="72">
        <f t="shared" si="1123"/>
        <v>4.99</v>
      </c>
      <c r="F1985" s="72">
        <f t="shared" si="1123"/>
        <v>5</v>
      </c>
      <c r="G1985" s="70">
        <f t="shared" si="1123"/>
        <v>1</v>
      </c>
      <c r="H1985" s="72">
        <f t="shared" ref="H1985:H1986" si="1124">E1985/G1985</f>
        <v>4.99</v>
      </c>
    </row>
    <row r="1986">
      <c r="A1986" s="37" t="s">
        <v>896</v>
      </c>
      <c r="B1986" s="1"/>
      <c r="C1986" s="1"/>
      <c r="D1986" s="74">
        <v>9.99</v>
      </c>
      <c r="E1986" s="74">
        <v>4.99</v>
      </c>
      <c r="F1986" s="74">
        <f>D1986-E1986</f>
        <v>5</v>
      </c>
      <c r="G1986" s="37">
        <v>1.0</v>
      </c>
      <c r="H1986" s="74">
        <f t="shared" si="1124"/>
        <v>4.99</v>
      </c>
    </row>
    <row r="1987">
      <c r="A1987" s="76"/>
      <c r="B1987" s="1"/>
      <c r="C1987" s="1"/>
      <c r="D1987" s="74"/>
      <c r="E1987" s="74"/>
      <c r="F1987" s="74"/>
      <c r="G1987" s="37"/>
      <c r="H1987" s="74"/>
    </row>
    <row r="1988">
      <c r="A1988" s="108" t="s">
        <v>428</v>
      </c>
      <c r="B1988" s="108" t="s">
        <v>427</v>
      </c>
      <c r="C1988" s="107">
        <f>COUNTA(A1989)</f>
        <v>1</v>
      </c>
      <c r="D1988" s="196">
        <f t="shared" ref="D1988:G1988" si="1125">SUM(D1989)</f>
        <v>9.99</v>
      </c>
      <c r="E1988" s="196">
        <f t="shared" si="1125"/>
        <v>4.99</v>
      </c>
      <c r="F1988" s="196">
        <f t="shared" si="1125"/>
        <v>5</v>
      </c>
      <c r="G1988" s="108">
        <f t="shared" si="1125"/>
        <v>1</v>
      </c>
      <c r="H1988" s="196">
        <f t="shared" ref="H1988:H1989" si="1126">E1988/G1988</f>
        <v>4.99</v>
      </c>
    </row>
    <row r="1989">
      <c r="A1989" s="191" t="s">
        <v>1776</v>
      </c>
      <c r="B1989" s="1"/>
      <c r="C1989" s="1"/>
      <c r="D1989" s="193">
        <v>9.99</v>
      </c>
      <c r="E1989" s="193">
        <v>4.99</v>
      </c>
      <c r="F1989" s="193">
        <f>D1989-E1989</f>
        <v>5</v>
      </c>
      <c r="G1989" s="191">
        <v>1.0</v>
      </c>
      <c r="H1989" s="193">
        <f t="shared" si="1126"/>
        <v>4.99</v>
      </c>
    </row>
    <row r="1990">
      <c r="A1990" s="76"/>
      <c r="B1990" s="1"/>
      <c r="C1990" s="1"/>
      <c r="D1990" s="74"/>
      <c r="E1990" s="74"/>
      <c r="F1990" s="74"/>
      <c r="G1990" s="37"/>
      <c r="H1990" s="74"/>
    </row>
    <row r="1991">
      <c r="A1991" s="108" t="s">
        <v>442</v>
      </c>
      <c r="B1991" s="108" t="s">
        <v>443</v>
      </c>
      <c r="C1991" s="107">
        <f>COUNTA(A1992)</f>
        <v>1</v>
      </c>
      <c r="D1991" s="196">
        <f t="shared" ref="D1991:G1991" si="1127">SUM(D1992)</f>
        <v>9.99</v>
      </c>
      <c r="E1991" s="196">
        <f t="shared" si="1127"/>
        <v>4.99</v>
      </c>
      <c r="F1991" s="196">
        <f t="shared" si="1127"/>
        <v>5</v>
      </c>
      <c r="G1991" s="108">
        <f t="shared" si="1127"/>
        <v>1</v>
      </c>
      <c r="H1991" s="196">
        <f t="shared" ref="H1991:H1992" si="1128">E1991/G1991</f>
        <v>4.99</v>
      </c>
    </row>
    <row r="1992">
      <c r="A1992" s="191" t="s">
        <v>1357</v>
      </c>
      <c r="B1992" s="1"/>
      <c r="C1992" s="1"/>
      <c r="D1992" s="193">
        <v>9.99</v>
      </c>
      <c r="E1992" s="193">
        <v>4.99</v>
      </c>
      <c r="F1992" s="193">
        <f>D1992-E1992</f>
        <v>5</v>
      </c>
      <c r="G1992" s="190">
        <v>1.0</v>
      </c>
      <c r="H1992" s="193">
        <f t="shared" si="1128"/>
        <v>4.99</v>
      </c>
    </row>
    <row r="1993">
      <c r="A1993" s="76"/>
      <c r="B1993" s="1"/>
      <c r="C1993" s="1"/>
      <c r="D1993" s="74"/>
      <c r="E1993" s="74"/>
      <c r="F1993" s="74"/>
      <c r="G1993" s="37"/>
      <c r="H1993" s="74"/>
    </row>
    <row r="1994">
      <c r="A1994" s="70" t="s">
        <v>352</v>
      </c>
      <c r="B1994" s="70" t="s">
        <v>32</v>
      </c>
      <c r="C1994" s="71">
        <f>COUNTA(A1995)</f>
        <v>1</v>
      </c>
      <c r="D1994" s="72">
        <f t="shared" ref="D1994:G1994" si="1129">SUM(D1995)</f>
        <v>4.99</v>
      </c>
      <c r="E1994" s="72">
        <f t="shared" si="1129"/>
        <v>4.99</v>
      </c>
      <c r="F1994" s="72">
        <f t="shared" si="1129"/>
        <v>0</v>
      </c>
      <c r="G1994" s="70">
        <f t="shared" si="1129"/>
        <v>1</v>
      </c>
      <c r="H1994" s="72">
        <f t="shared" ref="H1994:H1995" si="1130">E1994/G1994</f>
        <v>4.99</v>
      </c>
    </row>
    <row r="1995">
      <c r="A1995" s="37" t="s">
        <v>1049</v>
      </c>
      <c r="B1995" s="1"/>
      <c r="C1995" s="1"/>
      <c r="D1995" s="74">
        <v>4.99</v>
      </c>
      <c r="E1995" s="74">
        <v>4.99</v>
      </c>
      <c r="F1995" s="74">
        <f>D1995-E1995</f>
        <v>0</v>
      </c>
      <c r="G1995" s="37">
        <v>1.0</v>
      </c>
      <c r="H1995" s="74">
        <f t="shared" si="1130"/>
        <v>4.99</v>
      </c>
    </row>
    <row r="1996">
      <c r="A1996" s="76"/>
      <c r="B1996" s="1"/>
      <c r="C1996" s="1"/>
      <c r="D1996" s="74"/>
      <c r="E1996" s="74"/>
      <c r="F1996" s="74"/>
      <c r="G1996" s="37"/>
      <c r="H1996" s="74"/>
    </row>
    <row r="1997">
      <c r="A1997" s="70" t="s">
        <v>211</v>
      </c>
      <c r="B1997" s="70" t="s">
        <v>41</v>
      </c>
      <c r="C1997" s="71">
        <f>COUNTA(A1998)</f>
        <v>1</v>
      </c>
      <c r="D1997" s="72">
        <f t="shared" ref="D1997:G1997" si="1131">SUM(D1998)</f>
        <v>4.99</v>
      </c>
      <c r="E1997" s="72">
        <f t="shared" si="1131"/>
        <v>4.99</v>
      </c>
      <c r="F1997" s="72">
        <f t="shared" si="1131"/>
        <v>0</v>
      </c>
      <c r="G1997" s="70">
        <f t="shared" si="1131"/>
        <v>1</v>
      </c>
      <c r="H1997" s="72">
        <f t="shared" ref="H1997:H1998" si="1132">E1997/G1997</f>
        <v>4.99</v>
      </c>
    </row>
    <row r="1998">
      <c r="A1998" s="37" t="s">
        <v>794</v>
      </c>
      <c r="B1998" s="1"/>
      <c r="C1998" s="1"/>
      <c r="D1998" s="74">
        <v>4.99</v>
      </c>
      <c r="E1998" s="74">
        <v>4.99</v>
      </c>
      <c r="F1998" s="74">
        <f>D1998-E1998</f>
        <v>0</v>
      </c>
      <c r="G1998" s="76">
        <v>1.0</v>
      </c>
      <c r="H1998" s="74">
        <f t="shared" si="1132"/>
        <v>4.99</v>
      </c>
    </row>
    <row r="1999">
      <c r="A1999" s="76"/>
      <c r="B1999" s="1"/>
      <c r="C1999" s="1"/>
      <c r="D1999" s="74"/>
      <c r="E1999" s="74"/>
      <c r="F1999" s="74"/>
      <c r="G1999" s="37"/>
      <c r="H1999" s="74"/>
    </row>
    <row r="2000">
      <c r="A2000" s="70" t="s">
        <v>521</v>
      </c>
      <c r="B2000" s="540" t="s">
        <v>36</v>
      </c>
      <c r="C2000" s="71">
        <f>COUNTA(A2001)</f>
        <v>1</v>
      </c>
      <c r="D2000" s="72">
        <f t="shared" ref="D2000:G2000" si="1133">SUM(D2001)</f>
        <v>24.99</v>
      </c>
      <c r="E2000" s="72">
        <f t="shared" si="1133"/>
        <v>5</v>
      </c>
      <c r="F2000" s="72">
        <f t="shared" si="1133"/>
        <v>19.99</v>
      </c>
      <c r="G2000" s="70">
        <f t="shared" si="1133"/>
        <v>1</v>
      </c>
      <c r="H2000" s="72">
        <f t="shared" ref="H2000:H2001" si="1134">E2000/G2000</f>
        <v>5</v>
      </c>
    </row>
    <row r="2001">
      <c r="A2001" s="37" t="s">
        <v>1510</v>
      </c>
      <c r="B2001" s="1"/>
      <c r="C2001" s="1"/>
      <c r="D2001" s="74">
        <v>24.99</v>
      </c>
      <c r="E2001" s="74">
        <v>5.0</v>
      </c>
      <c r="F2001" s="74">
        <f>D2001-E2001</f>
        <v>19.99</v>
      </c>
      <c r="G2001" s="37">
        <v>1.0</v>
      </c>
      <c r="H2001" s="74">
        <f t="shared" si="1134"/>
        <v>5</v>
      </c>
    </row>
    <row r="2002">
      <c r="A2002" s="76"/>
      <c r="B2002" s="1"/>
      <c r="C2002" s="1"/>
      <c r="D2002" s="74"/>
      <c r="E2002" s="74"/>
      <c r="F2002" s="74"/>
      <c r="G2002" s="37"/>
      <c r="H2002" s="74"/>
    </row>
    <row r="2003">
      <c r="A2003" s="70" t="s">
        <v>599</v>
      </c>
      <c r="B2003" s="70" t="s">
        <v>36</v>
      </c>
      <c r="C2003" s="71">
        <f>COUNTA(A2004)</f>
        <v>1</v>
      </c>
      <c r="D2003" s="72">
        <f t="shared" ref="D2003:G2003" si="1135">SUM(D2004)</f>
        <v>39.99</v>
      </c>
      <c r="E2003" s="72">
        <f t="shared" si="1135"/>
        <v>5.99</v>
      </c>
      <c r="F2003" s="72">
        <f t="shared" si="1135"/>
        <v>34</v>
      </c>
      <c r="G2003" s="70">
        <f t="shared" si="1135"/>
        <v>1</v>
      </c>
      <c r="H2003" s="72">
        <f t="shared" ref="H2003:H2004" si="1136">E2003/G2003</f>
        <v>5.99</v>
      </c>
    </row>
    <row r="2004">
      <c r="A2004" s="37" t="s">
        <v>1568</v>
      </c>
      <c r="B2004" s="1"/>
      <c r="C2004" s="1"/>
      <c r="D2004" s="74">
        <v>39.99</v>
      </c>
      <c r="E2004" s="74">
        <v>5.99</v>
      </c>
      <c r="F2004" s="74">
        <f>D2004-E2004</f>
        <v>34</v>
      </c>
      <c r="G2004" s="37">
        <v>1.0</v>
      </c>
      <c r="H2004" s="74">
        <f t="shared" si="1136"/>
        <v>5.99</v>
      </c>
    </row>
    <row r="2005">
      <c r="A2005" s="76"/>
      <c r="B2005" s="1"/>
      <c r="C2005" s="1"/>
      <c r="D2005" s="74"/>
      <c r="E2005" s="74"/>
      <c r="F2005" s="74"/>
      <c r="G2005" s="37"/>
      <c r="H2005" s="74"/>
    </row>
    <row r="2006">
      <c r="A2006" s="279" t="s">
        <v>457</v>
      </c>
      <c r="B2006" s="279" t="s">
        <v>447</v>
      </c>
      <c r="C2006" s="555">
        <f>COUNTA(A2007)</f>
        <v>1</v>
      </c>
      <c r="D2006" s="281">
        <f t="shared" ref="D2006:G2006" si="1137">SUM(D2007)</f>
        <v>19.99</v>
      </c>
      <c r="E2006" s="281">
        <f t="shared" si="1137"/>
        <v>5.99</v>
      </c>
      <c r="F2006" s="281">
        <f t="shared" si="1137"/>
        <v>14</v>
      </c>
      <c r="G2006" s="279">
        <f t="shared" si="1137"/>
        <v>1</v>
      </c>
      <c r="H2006" s="281">
        <f t="shared" ref="H2006:H2007" si="1138">E2006/G2006</f>
        <v>5.99</v>
      </c>
    </row>
    <row r="2007">
      <c r="A2007" s="284" t="s">
        <v>1364</v>
      </c>
      <c r="B2007" s="556"/>
      <c r="C2007" s="556"/>
      <c r="D2007" s="286">
        <v>19.99</v>
      </c>
      <c r="E2007" s="286">
        <v>5.99</v>
      </c>
      <c r="F2007" s="286">
        <f>D2007-E2007</f>
        <v>14</v>
      </c>
      <c r="G2007" s="284">
        <v>1.0</v>
      </c>
      <c r="H2007" s="286">
        <f t="shared" si="1138"/>
        <v>5.99</v>
      </c>
    </row>
    <row r="2008">
      <c r="A2008" s="76"/>
      <c r="B2008" s="1"/>
      <c r="C2008" s="1"/>
      <c r="D2008" s="74"/>
      <c r="E2008" s="74"/>
      <c r="F2008" s="74"/>
      <c r="G2008" s="37"/>
      <c r="H2008" s="74"/>
    </row>
    <row r="2009">
      <c r="A2009" s="70" t="s">
        <v>146</v>
      </c>
      <c r="B2009" s="70" t="s">
        <v>28</v>
      </c>
      <c r="C2009" s="71">
        <f>COUNTA(A2010)</f>
        <v>1</v>
      </c>
      <c r="D2009" s="72">
        <f t="shared" ref="D2009:G2009" si="1139">SUM(D2010)</f>
        <v>14.99</v>
      </c>
      <c r="E2009" s="72">
        <f t="shared" si="1139"/>
        <v>5.99</v>
      </c>
      <c r="F2009" s="72">
        <f t="shared" si="1139"/>
        <v>9</v>
      </c>
      <c r="G2009" s="70">
        <f t="shared" si="1139"/>
        <v>1</v>
      </c>
      <c r="H2009" s="72">
        <f t="shared" ref="H2009:H2010" si="1140">E2009/G2009</f>
        <v>5.99</v>
      </c>
    </row>
    <row r="2010">
      <c r="A2010" s="37" t="s">
        <v>731</v>
      </c>
      <c r="B2010" s="85"/>
      <c r="C2010" s="85"/>
      <c r="D2010" s="74">
        <v>14.99</v>
      </c>
      <c r="E2010" s="74">
        <v>5.99</v>
      </c>
      <c r="F2010" s="74">
        <f>D2010-E2010</f>
        <v>9</v>
      </c>
      <c r="G2010" s="37">
        <v>1.0</v>
      </c>
      <c r="H2010" s="74">
        <f t="shared" si="1140"/>
        <v>5.99</v>
      </c>
    </row>
    <row r="2011">
      <c r="A2011" s="76"/>
      <c r="B2011" s="1"/>
      <c r="C2011" s="1"/>
      <c r="D2011" s="74"/>
      <c r="E2011" s="74"/>
      <c r="F2011" s="74"/>
      <c r="G2011" s="37"/>
      <c r="H2011" s="74"/>
    </row>
    <row r="2012">
      <c r="A2012" s="183" t="s">
        <v>483</v>
      </c>
      <c r="B2012" s="183" t="s">
        <v>459</v>
      </c>
      <c r="C2012" s="526">
        <f>COUNTA(A2013)</f>
        <v>1</v>
      </c>
      <c r="D2012" s="185">
        <f t="shared" ref="D2012:G2012" si="1141">SUM(D2013)</f>
        <v>14.99</v>
      </c>
      <c r="E2012" s="185">
        <f t="shared" si="1141"/>
        <v>5.99</v>
      </c>
      <c r="F2012" s="185">
        <f t="shared" si="1141"/>
        <v>9</v>
      </c>
      <c r="G2012" s="183">
        <f t="shared" si="1141"/>
        <v>1</v>
      </c>
      <c r="H2012" s="185">
        <f t="shared" ref="H2012:H2013" si="1142">E2012/G2012</f>
        <v>5.99</v>
      </c>
    </row>
    <row r="2013">
      <c r="A2013" s="187" t="s">
        <v>1406</v>
      </c>
      <c r="B2013" s="543"/>
      <c r="C2013" s="543"/>
      <c r="D2013" s="189">
        <v>14.99</v>
      </c>
      <c r="E2013" s="189">
        <v>5.99</v>
      </c>
      <c r="F2013" s="189">
        <f>D2013-E2013</f>
        <v>9</v>
      </c>
      <c r="G2013" s="187">
        <v>1.0</v>
      </c>
      <c r="H2013" s="189">
        <f t="shared" si="1142"/>
        <v>5.99</v>
      </c>
    </row>
    <row r="2014">
      <c r="A2014" s="76"/>
      <c r="B2014" s="1"/>
      <c r="C2014" s="1"/>
      <c r="D2014" s="74"/>
      <c r="E2014" s="74"/>
      <c r="F2014" s="74"/>
      <c r="G2014" s="37"/>
      <c r="H2014" s="74"/>
    </row>
    <row r="2015">
      <c r="A2015" s="279" t="s">
        <v>456</v>
      </c>
      <c r="B2015" s="279" t="s">
        <v>447</v>
      </c>
      <c r="C2015" s="555">
        <f>COUNTA(A2016)</f>
        <v>1</v>
      </c>
      <c r="D2015" s="281">
        <f t="shared" ref="D2015:G2015" si="1143">SUM(D2016)</f>
        <v>19.99</v>
      </c>
      <c r="E2015" s="281">
        <f t="shared" si="1143"/>
        <v>6.99</v>
      </c>
      <c r="F2015" s="281">
        <f t="shared" si="1143"/>
        <v>13</v>
      </c>
      <c r="G2015" s="279">
        <f t="shared" si="1143"/>
        <v>1</v>
      </c>
      <c r="H2015" s="281">
        <f t="shared" ref="H2015:H2016" si="1144">E2015/G2015</f>
        <v>6.99</v>
      </c>
    </row>
    <row r="2016">
      <c r="A2016" s="284" t="s">
        <v>1369</v>
      </c>
      <c r="B2016" s="556"/>
      <c r="C2016" s="556"/>
      <c r="D2016" s="286">
        <v>19.99</v>
      </c>
      <c r="E2016" s="286">
        <v>6.99</v>
      </c>
      <c r="F2016" s="286">
        <f>D2016-E2016</f>
        <v>13</v>
      </c>
      <c r="G2016" s="284">
        <v>1.0</v>
      </c>
      <c r="H2016" s="286">
        <f t="shared" si="1144"/>
        <v>6.99</v>
      </c>
    </row>
    <row r="2017">
      <c r="A2017" s="76"/>
      <c r="B2017" s="1"/>
      <c r="C2017" s="1"/>
      <c r="D2017" s="74"/>
      <c r="E2017" s="74"/>
      <c r="F2017" s="74"/>
      <c r="G2017" s="37"/>
      <c r="H2017" s="74"/>
    </row>
    <row r="2018">
      <c r="A2018" s="27" t="s">
        <v>297</v>
      </c>
      <c r="B2018" s="27" t="s">
        <v>11</v>
      </c>
      <c r="C2018" s="28">
        <f>COUNTA(A2019)</f>
        <v>1</v>
      </c>
      <c r="D2018" s="255">
        <f t="shared" ref="D2018:G2018" si="1145">SUM(D2019)</f>
        <v>9.99</v>
      </c>
      <c r="E2018" s="255">
        <f t="shared" si="1145"/>
        <v>6.99</v>
      </c>
      <c r="F2018" s="255">
        <f t="shared" si="1145"/>
        <v>3</v>
      </c>
      <c r="G2018" s="27">
        <f t="shared" si="1145"/>
        <v>1</v>
      </c>
      <c r="H2018" s="255">
        <f t="shared" ref="H2018:H2019" si="1146">E2018/G2018</f>
        <v>6.99</v>
      </c>
    </row>
    <row r="2019">
      <c r="A2019" s="105" t="s">
        <v>1020</v>
      </c>
      <c r="B2019" s="1"/>
      <c r="C2019" s="1"/>
      <c r="D2019" s="216">
        <v>9.99</v>
      </c>
      <c r="E2019" s="216">
        <v>6.99</v>
      </c>
      <c r="F2019" s="216">
        <f>D2019-E2019</f>
        <v>3</v>
      </c>
      <c r="G2019" s="62">
        <v>1.0</v>
      </c>
      <c r="H2019" s="216">
        <f t="shared" si="1146"/>
        <v>6.99</v>
      </c>
    </row>
    <row r="2020">
      <c r="A2020" s="76"/>
      <c r="B2020" s="1"/>
      <c r="C2020" s="1"/>
      <c r="D2020" s="74"/>
      <c r="E2020" s="74"/>
      <c r="F2020" s="74"/>
      <c r="G2020" s="37"/>
      <c r="H2020" s="74"/>
    </row>
    <row r="2021">
      <c r="A2021" s="217" t="s">
        <v>326</v>
      </c>
      <c r="B2021" s="217" t="s">
        <v>322</v>
      </c>
      <c r="C2021" s="521">
        <f>COUNTA(A2022)</f>
        <v>1</v>
      </c>
      <c r="D2021" s="219">
        <f t="shared" ref="D2021:G2021" si="1147">SUM(D2022)</f>
        <v>9.99</v>
      </c>
      <c r="E2021" s="219">
        <f t="shared" si="1147"/>
        <v>6.99</v>
      </c>
      <c r="F2021" s="219">
        <f t="shared" si="1147"/>
        <v>3</v>
      </c>
      <c r="G2021" s="217">
        <f t="shared" si="1147"/>
        <v>1</v>
      </c>
      <c r="H2021" s="219">
        <f t="shared" ref="H2021:H2022" si="1148">E2021/G2021</f>
        <v>6.99</v>
      </c>
    </row>
    <row r="2022">
      <c r="A2022" s="603" t="s">
        <v>1040</v>
      </c>
      <c r="B2022" s="604"/>
      <c r="C2022" s="604"/>
      <c r="D2022" s="605">
        <v>9.99</v>
      </c>
      <c r="E2022" s="605">
        <v>6.99</v>
      </c>
      <c r="F2022" s="605">
        <f>D2022-E2022</f>
        <v>3</v>
      </c>
      <c r="G2022" s="606">
        <v>1.0</v>
      </c>
      <c r="H2022" s="605">
        <f t="shared" si="1148"/>
        <v>6.99</v>
      </c>
    </row>
    <row r="2023">
      <c r="A2023" s="76"/>
      <c r="B2023" s="1"/>
      <c r="C2023" s="1"/>
      <c r="D2023" s="74"/>
      <c r="E2023" s="74"/>
      <c r="F2023" s="74"/>
      <c r="G2023" s="37"/>
      <c r="H2023" s="74"/>
    </row>
    <row r="2024">
      <c r="A2024" s="70" t="s">
        <v>147</v>
      </c>
      <c r="B2024" s="70" t="s">
        <v>28</v>
      </c>
      <c r="C2024" s="71">
        <f>COUNTA(A2025)</f>
        <v>1</v>
      </c>
      <c r="D2024" s="72">
        <f t="shared" ref="D2024:G2024" si="1149">SUM(D2025)</f>
        <v>14.99</v>
      </c>
      <c r="E2024" s="72">
        <f t="shared" si="1149"/>
        <v>7.49</v>
      </c>
      <c r="F2024" s="72">
        <f t="shared" si="1149"/>
        <v>7.5</v>
      </c>
      <c r="G2024" s="70">
        <f t="shared" si="1149"/>
        <v>1</v>
      </c>
      <c r="H2024" s="72">
        <f t="shared" ref="H2024:H2025" si="1150">E2024/G2024</f>
        <v>7.49</v>
      </c>
    </row>
    <row r="2025">
      <c r="A2025" s="37" t="s">
        <v>758</v>
      </c>
      <c r="B2025" s="85"/>
      <c r="C2025" s="85"/>
      <c r="D2025" s="74">
        <v>14.99</v>
      </c>
      <c r="E2025" s="74">
        <v>7.49</v>
      </c>
      <c r="F2025" s="74">
        <f>D2025-E2025</f>
        <v>7.5</v>
      </c>
      <c r="G2025" s="37">
        <v>1.0</v>
      </c>
      <c r="H2025" s="74">
        <f t="shared" si="1150"/>
        <v>7.49</v>
      </c>
    </row>
    <row r="2026">
      <c r="A2026" s="76"/>
      <c r="B2026" s="1"/>
      <c r="C2026" s="1"/>
      <c r="D2026" s="74"/>
      <c r="E2026" s="74"/>
      <c r="F2026" s="74"/>
      <c r="G2026" s="37"/>
      <c r="H2026" s="74"/>
    </row>
    <row r="2027">
      <c r="A2027" s="279" t="s">
        <v>451</v>
      </c>
      <c r="B2027" s="279" t="s">
        <v>447</v>
      </c>
      <c r="C2027" s="555">
        <f>COUNTA(A2028)</f>
        <v>1</v>
      </c>
      <c r="D2027" s="281">
        <f t="shared" ref="D2027:G2027" si="1151">SUM(D2028)</f>
        <v>39.99</v>
      </c>
      <c r="E2027" s="281">
        <f t="shared" si="1151"/>
        <v>7.99</v>
      </c>
      <c r="F2027" s="281">
        <f t="shared" si="1151"/>
        <v>32</v>
      </c>
      <c r="G2027" s="279">
        <f t="shared" si="1151"/>
        <v>1</v>
      </c>
      <c r="H2027" s="281">
        <f t="shared" ref="H2027:H2028" si="1152">E2027/G2027</f>
        <v>7.99</v>
      </c>
    </row>
    <row r="2028">
      <c r="A2028" s="284" t="s">
        <v>1362</v>
      </c>
      <c r="B2028" s="584"/>
      <c r="C2028" s="584"/>
      <c r="D2028" s="286">
        <v>39.99</v>
      </c>
      <c r="E2028" s="286">
        <v>7.99</v>
      </c>
      <c r="F2028" s="286">
        <f>D2028-E2028</f>
        <v>32</v>
      </c>
      <c r="G2028" s="284">
        <v>1.0</v>
      </c>
      <c r="H2028" s="286">
        <f t="shared" si="1152"/>
        <v>7.99</v>
      </c>
    </row>
    <row r="2029">
      <c r="A2029" s="76"/>
      <c r="B2029" s="1"/>
      <c r="C2029" s="1"/>
      <c r="D2029" s="74"/>
      <c r="E2029" s="74"/>
      <c r="F2029" s="74"/>
      <c r="G2029" s="37"/>
      <c r="H2029" s="74"/>
    </row>
    <row r="2030">
      <c r="A2030" s="183" t="s">
        <v>461</v>
      </c>
      <c r="B2030" s="183" t="s">
        <v>459</v>
      </c>
      <c r="C2030" s="526">
        <f>COUNTA(A2031)</f>
        <v>1</v>
      </c>
      <c r="D2030" s="185">
        <f t="shared" ref="D2030:G2030" si="1153">SUM(D2031)</f>
        <v>19.99</v>
      </c>
      <c r="E2030" s="185">
        <f t="shared" si="1153"/>
        <v>7.99</v>
      </c>
      <c r="F2030" s="185">
        <f t="shared" si="1153"/>
        <v>12</v>
      </c>
      <c r="G2030" s="183">
        <f t="shared" si="1153"/>
        <v>1</v>
      </c>
      <c r="H2030" s="185">
        <f t="shared" ref="H2030:H2031" si="1154">E2030/G2030</f>
        <v>7.99</v>
      </c>
    </row>
    <row r="2031">
      <c r="A2031" s="187" t="s">
        <v>1387</v>
      </c>
      <c r="B2031" s="527"/>
      <c r="C2031" s="527"/>
      <c r="D2031" s="189">
        <v>19.99</v>
      </c>
      <c r="E2031" s="189">
        <v>7.99</v>
      </c>
      <c r="F2031" s="189">
        <f>D2031-E2031</f>
        <v>12</v>
      </c>
      <c r="G2031" s="187">
        <v>1.0</v>
      </c>
      <c r="H2031" s="189">
        <f t="shared" si="1154"/>
        <v>7.99</v>
      </c>
    </row>
    <row r="2032">
      <c r="A2032" s="76"/>
      <c r="B2032" s="1"/>
      <c r="C2032" s="1"/>
      <c r="D2032" s="74"/>
      <c r="E2032" s="74"/>
      <c r="F2032" s="74"/>
      <c r="G2032" s="37"/>
      <c r="H2032" s="74"/>
    </row>
    <row r="2033">
      <c r="A2033" s="119" t="s">
        <v>89</v>
      </c>
      <c r="B2033" s="119" t="s">
        <v>76</v>
      </c>
      <c r="C2033" s="518">
        <f>COUNTA(A2034)</f>
        <v>1</v>
      </c>
      <c r="D2033" s="554">
        <v>19.99</v>
      </c>
      <c r="E2033" s="554">
        <v>7.99</v>
      </c>
      <c r="F2033" s="554">
        <f t="shared" ref="F2033:F2034" si="1155">D2033-E2033</f>
        <v>12</v>
      </c>
      <c r="G2033" s="518">
        <v>1.0</v>
      </c>
      <c r="H2033" s="554">
        <f t="shared" ref="H2033:H2034" si="1156">E2033/G2033</f>
        <v>7.99</v>
      </c>
    </row>
    <row r="2034">
      <c r="A2034" s="123" t="s">
        <v>648</v>
      </c>
      <c r="B2034" s="520"/>
      <c r="C2034" s="520"/>
      <c r="D2034" s="126">
        <v>19.99</v>
      </c>
      <c r="E2034" s="126">
        <v>7.99</v>
      </c>
      <c r="F2034" s="126">
        <f t="shared" si="1155"/>
        <v>12</v>
      </c>
      <c r="G2034" s="124">
        <v>1.0</v>
      </c>
      <c r="H2034" s="126">
        <f t="shared" si="1156"/>
        <v>7.99</v>
      </c>
    </row>
    <row r="2035">
      <c r="A2035" s="76"/>
      <c r="B2035" s="1"/>
      <c r="C2035" s="1"/>
      <c r="D2035" s="74"/>
      <c r="E2035" s="74"/>
      <c r="F2035" s="74"/>
      <c r="G2035" s="37"/>
      <c r="H2035" s="74"/>
    </row>
    <row r="2036">
      <c r="A2036" s="92" t="s">
        <v>157</v>
      </c>
      <c r="B2036" s="90" t="s">
        <v>13</v>
      </c>
      <c r="C2036" s="90">
        <f>COUNTA(A2037)</f>
        <v>1</v>
      </c>
      <c r="D2036" s="175">
        <f t="shared" ref="D2036:G2036" si="1157">SUM(D2037)</f>
        <v>19.99</v>
      </c>
      <c r="E2036" s="175">
        <f t="shared" si="1157"/>
        <v>7.99</v>
      </c>
      <c r="F2036" s="175">
        <f t="shared" si="1157"/>
        <v>12</v>
      </c>
      <c r="G2036" s="92">
        <f t="shared" si="1157"/>
        <v>1</v>
      </c>
      <c r="H2036" s="175">
        <f t="shared" ref="H2036:H2037" si="1158">E2036/G2036</f>
        <v>7.99</v>
      </c>
    </row>
    <row r="2037">
      <c r="A2037" s="180" t="s">
        <v>764</v>
      </c>
      <c r="B2037" s="1"/>
      <c r="C2037" s="1"/>
      <c r="D2037" s="179">
        <v>19.99</v>
      </c>
      <c r="E2037" s="179">
        <v>7.99</v>
      </c>
      <c r="F2037" s="179">
        <f>D2037-E2037</f>
        <v>12</v>
      </c>
      <c r="G2037" s="178">
        <v>1.0</v>
      </c>
      <c r="H2037" s="179">
        <f t="shared" si="1158"/>
        <v>7.99</v>
      </c>
    </row>
    <row r="2038">
      <c r="A2038" s="76"/>
      <c r="B2038" s="1"/>
      <c r="C2038" s="1"/>
      <c r="D2038" s="74"/>
      <c r="E2038" s="74"/>
      <c r="F2038" s="74"/>
      <c r="G2038" s="37"/>
      <c r="H2038" s="74"/>
    </row>
    <row r="2039">
      <c r="A2039" s="135" t="s">
        <v>101</v>
      </c>
      <c r="B2039" s="135" t="s">
        <v>102</v>
      </c>
      <c r="C2039" s="600">
        <f>COUNTA(A2040)</f>
        <v>1</v>
      </c>
      <c r="D2039" s="137">
        <f t="shared" ref="D2039:G2039" si="1159">SUM(D2040)</f>
        <v>19.99</v>
      </c>
      <c r="E2039" s="137">
        <f t="shared" si="1159"/>
        <v>7.99</v>
      </c>
      <c r="F2039" s="137">
        <f t="shared" si="1159"/>
        <v>12</v>
      </c>
      <c r="G2039" s="135">
        <f t="shared" si="1159"/>
        <v>1</v>
      </c>
      <c r="H2039" s="137">
        <f t="shared" ref="H2039:H2040" si="1160">E2039/G2039</f>
        <v>7.99</v>
      </c>
    </row>
    <row r="2040">
      <c r="A2040" s="607" t="s">
        <v>674</v>
      </c>
      <c r="B2040" s="1"/>
      <c r="C2040" s="1"/>
      <c r="D2040" s="608">
        <v>19.99</v>
      </c>
      <c r="E2040" s="608">
        <v>7.99</v>
      </c>
      <c r="F2040" s="608">
        <f>D2040-E2040</f>
        <v>12</v>
      </c>
      <c r="G2040" s="609">
        <v>1.0</v>
      </c>
      <c r="H2040" s="608">
        <f t="shared" si="1160"/>
        <v>7.99</v>
      </c>
    </row>
    <row r="2041">
      <c r="A2041" s="76"/>
      <c r="B2041" s="1"/>
      <c r="C2041" s="1"/>
      <c r="D2041" s="74"/>
      <c r="E2041" s="74"/>
      <c r="F2041" s="74"/>
      <c r="G2041" s="37"/>
      <c r="H2041" s="74"/>
    </row>
    <row r="2042">
      <c r="A2042" s="70" t="s">
        <v>615</v>
      </c>
      <c r="B2042" s="70" t="s">
        <v>36</v>
      </c>
      <c r="C2042" s="71">
        <f>COUNTA(A2043)</f>
        <v>1</v>
      </c>
      <c r="D2042" s="72">
        <f t="shared" ref="D2042:G2042" si="1161">SUM(D2043)</f>
        <v>17.99</v>
      </c>
      <c r="E2042" s="72">
        <f t="shared" si="1161"/>
        <v>7.99</v>
      </c>
      <c r="F2042" s="72">
        <f t="shared" si="1161"/>
        <v>10</v>
      </c>
      <c r="G2042" s="70">
        <f t="shared" si="1161"/>
        <v>1</v>
      </c>
      <c r="H2042" s="72">
        <f t="shared" ref="H2042:H2043" si="1162">E2042/G2042</f>
        <v>7.99</v>
      </c>
    </row>
    <row r="2043">
      <c r="A2043" s="37" t="s">
        <v>1693</v>
      </c>
      <c r="B2043" s="1"/>
      <c r="C2043" s="1"/>
      <c r="D2043" s="74">
        <v>17.99</v>
      </c>
      <c r="E2043" s="74">
        <v>7.99</v>
      </c>
      <c r="F2043" s="74">
        <f>D2043-E2043</f>
        <v>10</v>
      </c>
      <c r="G2043" s="37">
        <v>1.0</v>
      </c>
      <c r="H2043" s="74">
        <f t="shared" si="1162"/>
        <v>7.99</v>
      </c>
    </row>
    <row r="2044">
      <c r="A2044" s="76"/>
      <c r="B2044" s="1"/>
      <c r="C2044" s="1"/>
      <c r="D2044" s="74"/>
      <c r="E2044" s="74"/>
      <c r="F2044" s="74"/>
      <c r="G2044" s="37"/>
      <c r="H2044" s="74"/>
    </row>
    <row r="2045">
      <c r="A2045" s="70" t="s">
        <v>330</v>
      </c>
      <c r="B2045" s="70" t="s">
        <v>32</v>
      </c>
      <c r="C2045" s="71">
        <f>COUNTA(A2046)</f>
        <v>1</v>
      </c>
      <c r="D2045" s="72">
        <f t="shared" ref="D2045:G2045" si="1163">SUM(D2046)</f>
        <v>7.99</v>
      </c>
      <c r="E2045" s="72">
        <f t="shared" si="1163"/>
        <v>7.99</v>
      </c>
      <c r="F2045" s="72">
        <f t="shared" si="1163"/>
        <v>0</v>
      </c>
      <c r="G2045" s="70">
        <f t="shared" si="1163"/>
        <v>1</v>
      </c>
      <c r="H2045" s="72">
        <f t="shared" ref="H2045:H2046" si="1164">E2045/G2045</f>
        <v>7.99</v>
      </c>
    </row>
    <row r="2046">
      <c r="A2046" s="37" t="s">
        <v>1134</v>
      </c>
      <c r="B2046" s="1"/>
      <c r="C2046" s="1"/>
      <c r="D2046" s="74">
        <v>7.99</v>
      </c>
      <c r="E2046" s="74">
        <v>7.99</v>
      </c>
      <c r="F2046" s="74">
        <f>D2046-E2046</f>
        <v>0</v>
      </c>
      <c r="G2046" s="37">
        <v>1.0</v>
      </c>
      <c r="H2046" s="74">
        <f t="shared" si="1164"/>
        <v>7.99</v>
      </c>
    </row>
    <row r="2047">
      <c r="A2047" s="76"/>
      <c r="B2047" s="1"/>
      <c r="C2047" s="1"/>
      <c r="D2047" s="74"/>
      <c r="E2047" s="74"/>
      <c r="F2047" s="74"/>
      <c r="G2047" s="37"/>
      <c r="H2047" s="74"/>
    </row>
    <row r="2048">
      <c r="A2048" s="70" t="s">
        <v>616</v>
      </c>
      <c r="B2048" s="70" t="s">
        <v>36</v>
      </c>
      <c r="C2048" s="71">
        <f>COUNTA(A2049)</f>
        <v>1</v>
      </c>
      <c r="D2048" s="72">
        <f t="shared" ref="D2048:G2048" si="1165">SUM(D2049)</f>
        <v>36.99</v>
      </c>
      <c r="E2048" s="72">
        <f t="shared" si="1165"/>
        <v>8.44</v>
      </c>
      <c r="F2048" s="72">
        <f t="shared" si="1165"/>
        <v>28.55</v>
      </c>
      <c r="G2048" s="70">
        <f t="shared" si="1165"/>
        <v>1</v>
      </c>
      <c r="H2048" s="72">
        <f t="shared" ref="H2048:H2049" si="1166">E2048/G2048</f>
        <v>8.44</v>
      </c>
    </row>
    <row r="2049">
      <c r="A2049" s="37" t="s">
        <v>1573</v>
      </c>
      <c r="B2049" s="1"/>
      <c r="C2049" s="1"/>
      <c r="D2049" s="74">
        <v>36.99</v>
      </c>
      <c r="E2049" s="74">
        <v>8.44</v>
      </c>
      <c r="F2049" s="74">
        <f>D2049-E2049</f>
        <v>28.55</v>
      </c>
      <c r="G2049" s="37">
        <v>1.0</v>
      </c>
      <c r="H2049" s="74">
        <f t="shared" si="1166"/>
        <v>8.44</v>
      </c>
    </row>
    <row r="2050">
      <c r="A2050" s="76"/>
      <c r="B2050" s="1"/>
      <c r="C2050" s="1"/>
      <c r="D2050" s="74"/>
      <c r="E2050" s="74"/>
      <c r="F2050" s="74"/>
      <c r="G2050" s="37"/>
      <c r="H2050" s="74"/>
    </row>
    <row r="2051">
      <c r="A2051" s="70" t="s">
        <v>170</v>
      </c>
      <c r="B2051" s="70" t="s">
        <v>171</v>
      </c>
      <c r="C2051" s="71">
        <f>COUNTA(A2052)</f>
        <v>1</v>
      </c>
      <c r="D2051" s="72">
        <f t="shared" ref="D2051:G2051" si="1167">SUM(D2052)</f>
        <v>22.98</v>
      </c>
      <c r="E2051" s="72">
        <f t="shared" si="1167"/>
        <v>8.98</v>
      </c>
      <c r="F2051" s="72">
        <f t="shared" si="1167"/>
        <v>14</v>
      </c>
      <c r="G2051" s="70">
        <f t="shared" si="1167"/>
        <v>1</v>
      </c>
      <c r="H2051" s="72">
        <f t="shared" ref="H2051:H2052" si="1168">E2051/G2051</f>
        <v>8.98</v>
      </c>
    </row>
    <row r="2052">
      <c r="A2052" s="37" t="s">
        <v>779</v>
      </c>
      <c r="B2052" s="1"/>
      <c r="C2052" s="1"/>
      <c r="D2052" s="74">
        <v>22.98</v>
      </c>
      <c r="E2052" s="74">
        <v>8.98</v>
      </c>
      <c r="F2052" s="74">
        <f>D2052-E2052</f>
        <v>14</v>
      </c>
      <c r="G2052" s="37">
        <v>1.0</v>
      </c>
      <c r="H2052" s="74">
        <f t="shared" si="1168"/>
        <v>8.98</v>
      </c>
    </row>
    <row r="2053">
      <c r="A2053" s="76"/>
      <c r="B2053" s="1"/>
      <c r="C2053" s="1"/>
      <c r="D2053" s="74"/>
      <c r="E2053" s="74"/>
      <c r="F2053" s="74"/>
      <c r="G2053" s="37"/>
      <c r="H2053" s="74"/>
    </row>
    <row r="2054">
      <c r="A2054" s="70" t="s">
        <v>370</v>
      </c>
      <c r="B2054" s="70" t="s">
        <v>32</v>
      </c>
      <c r="C2054" s="71">
        <f>COUNTA(A2055)</f>
        <v>1</v>
      </c>
      <c r="D2054" s="72">
        <f t="shared" ref="D2054:G2054" si="1169">SUM(D2055)</f>
        <v>44.99</v>
      </c>
      <c r="E2054" s="72">
        <f t="shared" si="1169"/>
        <v>8.99</v>
      </c>
      <c r="F2054" s="72">
        <f t="shared" si="1169"/>
        <v>36</v>
      </c>
      <c r="G2054" s="70">
        <f t="shared" si="1169"/>
        <v>1</v>
      </c>
      <c r="H2054" s="72">
        <f t="shared" ref="H2054:H2055" si="1170">E2054/G2054</f>
        <v>8.99</v>
      </c>
    </row>
    <row r="2055">
      <c r="A2055" s="37" t="s">
        <v>1212</v>
      </c>
      <c r="B2055" s="1"/>
      <c r="C2055" s="1"/>
      <c r="D2055" s="74">
        <v>44.99</v>
      </c>
      <c r="E2055" s="74">
        <v>8.99</v>
      </c>
      <c r="F2055" s="74">
        <f>D2055-E2055</f>
        <v>36</v>
      </c>
      <c r="G2055" s="37">
        <v>1.0</v>
      </c>
      <c r="H2055" s="74">
        <f t="shared" si="1170"/>
        <v>8.99</v>
      </c>
    </row>
    <row r="2056">
      <c r="A2056" s="76"/>
      <c r="B2056" s="1"/>
      <c r="C2056" s="1"/>
      <c r="D2056" s="74"/>
      <c r="E2056" s="74"/>
      <c r="F2056" s="74"/>
      <c r="G2056" s="37"/>
      <c r="H2056" s="74"/>
    </row>
    <row r="2057">
      <c r="A2057" s="70" t="s">
        <v>619</v>
      </c>
      <c r="B2057" s="70" t="s">
        <v>36</v>
      </c>
      <c r="C2057" s="71">
        <f>COUNTA(A2058)</f>
        <v>1</v>
      </c>
      <c r="D2057" s="72">
        <f t="shared" ref="D2057:G2057" si="1171">SUM(D2058)</f>
        <v>14.99</v>
      </c>
      <c r="E2057" s="72">
        <f t="shared" si="1171"/>
        <v>8.99</v>
      </c>
      <c r="F2057" s="72">
        <f t="shared" si="1171"/>
        <v>6</v>
      </c>
      <c r="G2057" s="70">
        <f t="shared" si="1171"/>
        <v>1</v>
      </c>
      <c r="H2057" s="72">
        <f t="shared" ref="H2057:H2058" si="1172">E2057/G2057</f>
        <v>8.99</v>
      </c>
    </row>
    <row r="2058">
      <c r="A2058" s="37" t="s">
        <v>1561</v>
      </c>
      <c r="B2058" s="1"/>
      <c r="C2058" s="1"/>
      <c r="D2058" s="74">
        <v>14.99</v>
      </c>
      <c r="E2058" s="74">
        <v>8.99</v>
      </c>
      <c r="F2058" s="74">
        <f>D2058-E2058</f>
        <v>6</v>
      </c>
      <c r="G2058" s="37">
        <v>1.0</v>
      </c>
      <c r="H2058" s="74">
        <f t="shared" si="1172"/>
        <v>8.99</v>
      </c>
    </row>
    <row r="2059">
      <c r="A2059" s="76"/>
      <c r="B2059" s="1"/>
      <c r="C2059" s="1"/>
      <c r="D2059" s="74"/>
      <c r="E2059" s="74"/>
      <c r="F2059" s="74"/>
      <c r="G2059" s="37"/>
      <c r="H2059" s="74"/>
    </row>
    <row r="2060">
      <c r="A2060" s="279" t="s">
        <v>450</v>
      </c>
      <c r="B2060" s="279" t="s">
        <v>447</v>
      </c>
      <c r="C2060" s="555">
        <f>COUNTA(A2061)</f>
        <v>1</v>
      </c>
      <c r="D2060" s="281">
        <f t="shared" ref="D2060:G2060" si="1173">SUM(D2061)</f>
        <v>12.99</v>
      </c>
      <c r="E2060" s="281">
        <f t="shared" si="1173"/>
        <v>9.09</v>
      </c>
      <c r="F2060" s="281">
        <f t="shared" si="1173"/>
        <v>3.9</v>
      </c>
      <c r="G2060" s="279">
        <f t="shared" si="1173"/>
        <v>1</v>
      </c>
      <c r="H2060" s="281">
        <f t="shared" ref="H2060:H2061" si="1174">E2060/G2060</f>
        <v>9.09</v>
      </c>
    </row>
    <row r="2061">
      <c r="A2061" s="284" t="s">
        <v>1367</v>
      </c>
      <c r="B2061" s="584"/>
      <c r="C2061" s="584"/>
      <c r="D2061" s="286">
        <v>12.99</v>
      </c>
      <c r="E2061" s="286">
        <v>9.09</v>
      </c>
      <c r="F2061" s="286">
        <f>D2061-E2061</f>
        <v>3.9</v>
      </c>
      <c r="G2061" s="284">
        <v>1.0</v>
      </c>
      <c r="H2061" s="286">
        <f t="shared" si="1174"/>
        <v>9.09</v>
      </c>
    </row>
    <row r="2062">
      <c r="A2062" s="76"/>
      <c r="B2062" s="1"/>
      <c r="C2062" s="1"/>
      <c r="D2062" s="74"/>
      <c r="E2062" s="74"/>
      <c r="F2062" s="74"/>
      <c r="G2062" s="37"/>
      <c r="H2062" s="74"/>
    </row>
    <row r="2063">
      <c r="A2063" s="70" t="s">
        <v>334</v>
      </c>
      <c r="B2063" s="70" t="s">
        <v>32</v>
      </c>
      <c r="C2063" s="71">
        <f>COUNTA(A2064)</f>
        <v>1</v>
      </c>
      <c r="D2063" s="72">
        <f t="shared" ref="D2063:G2063" si="1175">SUM(D2064)</f>
        <v>59.99</v>
      </c>
      <c r="E2063" s="72">
        <f t="shared" si="1175"/>
        <v>9.59</v>
      </c>
      <c r="F2063" s="72">
        <f t="shared" si="1175"/>
        <v>50.4</v>
      </c>
      <c r="G2063" s="70">
        <f t="shared" si="1175"/>
        <v>1</v>
      </c>
      <c r="H2063" s="72">
        <f t="shared" ref="H2063:H2064" si="1176">E2063/G2063</f>
        <v>9.59</v>
      </c>
    </row>
    <row r="2064">
      <c r="A2064" s="37" t="s">
        <v>1194</v>
      </c>
      <c r="B2064" s="1"/>
      <c r="C2064" s="1"/>
      <c r="D2064" s="74">
        <v>59.99</v>
      </c>
      <c r="E2064" s="74">
        <v>9.59</v>
      </c>
      <c r="F2064" s="74">
        <f>D2064-E2064</f>
        <v>50.4</v>
      </c>
      <c r="G2064" s="37">
        <v>1.0</v>
      </c>
      <c r="H2064" s="74">
        <f t="shared" si="1176"/>
        <v>9.59</v>
      </c>
    </row>
    <row r="2065">
      <c r="A2065" s="76"/>
      <c r="B2065" s="1"/>
      <c r="C2065" s="1"/>
      <c r="D2065" s="74"/>
      <c r="E2065" s="74"/>
      <c r="F2065" s="74"/>
      <c r="G2065" s="37"/>
      <c r="H2065" s="74"/>
    </row>
    <row r="2066">
      <c r="A2066" s="70" t="s">
        <v>255</v>
      </c>
      <c r="B2066" s="70" t="s">
        <v>41</v>
      </c>
      <c r="C2066" s="71">
        <f>COUNTA(A2067)</f>
        <v>1</v>
      </c>
      <c r="D2066" s="72">
        <f t="shared" ref="D2066:G2066" si="1177">SUM(D2067)</f>
        <v>24.99</v>
      </c>
      <c r="E2066" s="72">
        <f t="shared" si="1177"/>
        <v>9.99</v>
      </c>
      <c r="F2066" s="72">
        <f t="shared" si="1177"/>
        <v>15</v>
      </c>
      <c r="G2066" s="70">
        <f t="shared" si="1177"/>
        <v>1</v>
      </c>
      <c r="H2066" s="72">
        <f t="shared" ref="H2066:H2067" si="1178">E2066/G2066</f>
        <v>9.99</v>
      </c>
    </row>
    <row r="2067">
      <c r="A2067" s="37" t="s">
        <v>951</v>
      </c>
      <c r="B2067" s="1"/>
      <c r="C2067" s="1"/>
      <c r="D2067" s="74">
        <v>24.99</v>
      </c>
      <c r="E2067" s="74">
        <v>9.99</v>
      </c>
      <c r="F2067" s="74">
        <f>D2067-E2067</f>
        <v>15</v>
      </c>
      <c r="G2067" s="37">
        <v>1.0</v>
      </c>
      <c r="H2067" s="74">
        <f t="shared" si="1178"/>
        <v>9.99</v>
      </c>
    </row>
    <row r="2068">
      <c r="A2068" s="76"/>
      <c r="B2068" s="1"/>
      <c r="C2068" s="1"/>
      <c r="D2068" s="74"/>
      <c r="E2068" s="74"/>
      <c r="F2068" s="74"/>
      <c r="G2068" s="37"/>
      <c r="H2068" s="74"/>
    </row>
    <row r="2069">
      <c r="A2069" s="70" t="s">
        <v>256</v>
      </c>
      <c r="B2069" s="70" t="s">
        <v>41</v>
      </c>
      <c r="C2069" s="71">
        <f>COUNTA(A2070)</f>
        <v>1</v>
      </c>
      <c r="D2069" s="72">
        <f t="shared" ref="D2069:G2069" si="1179">SUM(D2070)</f>
        <v>19.99</v>
      </c>
      <c r="E2069" s="72">
        <f t="shared" si="1179"/>
        <v>9.99</v>
      </c>
      <c r="F2069" s="72">
        <f t="shared" si="1179"/>
        <v>10</v>
      </c>
      <c r="G2069" s="70">
        <f t="shared" si="1179"/>
        <v>1</v>
      </c>
      <c r="H2069" s="72">
        <f t="shared" ref="H2069:H2070" si="1180">E2069/G2069</f>
        <v>9.99</v>
      </c>
    </row>
    <row r="2070">
      <c r="A2070" s="76" t="s">
        <v>943</v>
      </c>
      <c r="B2070" s="1"/>
      <c r="C2070" s="1"/>
      <c r="D2070" s="74">
        <v>19.99</v>
      </c>
      <c r="E2070" s="74">
        <v>9.99</v>
      </c>
      <c r="F2070" s="74">
        <f>D2070-E2070</f>
        <v>10</v>
      </c>
      <c r="G2070" s="37">
        <v>1.0</v>
      </c>
      <c r="H2070" s="74">
        <f t="shared" si="1180"/>
        <v>9.99</v>
      </c>
    </row>
    <row r="2071">
      <c r="A2071" s="76"/>
      <c r="B2071" s="1"/>
      <c r="C2071" s="1"/>
      <c r="D2071" s="74"/>
      <c r="E2071" s="74"/>
      <c r="F2071" s="74"/>
      <c r="G2071" s="37"/>
      <c r="H2071" s="74"/>
    </row>
    <row r="2072">
      <c r="A2072" s="70" t="s">
        <v>550</v>
      </c>
      <c r="B2072" s="540" t="s">
        <v>36</v>
      </c>
      <c r="C2072" s="71">
        <f>COUNTA(A2073)</f>
        <v>1</v>
      </c>
      <c r="D2072" s="72">
        <f t="shared" ref="D2072:G2072" si="1181">SUM(D2073)</f>
        <v>9.99</v>
      </c>
      <c r="E2072" s="72">
        <f t="shared" si="1181"/>
        <v>9.99</v>
      </c>
      <c r="F2072" s="72">
        <f t="shared" si="1181"/>
        <v>0</v>
      </c>
      <c r="G2072" s="70">
        <f t="shared" si="1181"/>
        <v>1</v>
      </c>
      <c r="H2072" s="72">
        <f t="shared" ref="H2072:H2073" si="1182">E2072/G2072</f>
        <v>9.99</v>
      </c>
    </row>
    <row r="2073">
      <c r="A2073" s="76" t="s">
        <v>1441</v>
      </c>
      <c r="B2073" s="1"/>
      <c r="C2073" s="1"/>
      <c r="D2073" s="74">
        <v>9.99</v>
      </c>
      <c r="E2073" s="74">
        <v>9.99</v>
      </c>
      <c r="F2073" s="74">
        <f>D2073-E2073</f>
        <v>0</v>
      </c>
      <c r="G2073" s="37">
        <v>1.0</v>
      </c>
      <c r="H2073" s="74">
        <f t="shared" si="1182"/>
        <v>9.99</v>
      </c>
    </row>
    <row r="2074">
      <c r="A2074" s="76"/>
      <c r="B2074" s="1"/>
      <c r="C2074" s="1"/>
      <c r="D2074" s="74"/>
      <c r="E2074" s="74"/>
      <c r="F2074" s="74"/>
      <c r="G2074" s="37"/>
      <c r="H2074" s="74"/>
    </row>
    <row r="2075">
      <c r="A2075" s="70" t="s">
        <v>574</v>
      </c>
      <c r="B2075" s="70" t="s">
        <v>36</v>
      </c>
      <c r="C2075" s="71">
        <f>COUNTA(A2076)</f>
        <v>1</v>
      </c>
      <c r="D2075" s="72">
        <f t="shared" ref="D2075:G2075" si="1183">SUM(D2076)</f>
        <v>9.99</v>
      </c>
      <c r="E2075" s="72">
        <f t="shared" si="1183"/>
        <v>9.99</v>
      </c>
      <c r="F2075" s="72">
        <f t="shared" si="1183"/>
        <v>0</v>
      </c>
      <c r="G2075" s="70">
        <f t="shared" si="1183"/>
        <v>1</v>
      </c>
      <c r="H2075" s="72">
        <f t="shared" ref="H2075:H2076" si="1184">E2075/G2075</f>
        <v>9.99</v>
      </c>
    </row>
    <row r="2076">
      <c r="A2076" s="37" t="s">
        <v>1464</v>
      </c>
      <c r="B2076" s="1"/>
      <c r="C2076" s="1"/>
      <c r="D2076" s="74">
        <v>9.99</v>
      </c>
      <c r="E2076" s="74">
        <v>9.99</v>
      </c>
      <c r="F2076" s="74">
        <f>D2076-E2076</f>
        <v>0</v>
      </c>
      <c r="G2076" s="37">
        <v>1.0</v>
      </c>
      <c r="H2076" s="74">
        <f t="shared" si="1184"/>
        <v>9.99</v>
      </c>
    </row>
    <row r="2077">
      <c r="A2077" s="76"/>
      <c r="B2077" s="1"/>
      <c r="C2077" s="1"/>
      <c r="D2077" s="74"/>
      <c r="E2077" s="74"/>
      <c r="F2077" s="74"/>
      <c r="G2077" s="37"/>
      <c r="H2077" s="74"/>
    </row>
    <row r="2078">
      <c r="A2078" s="70" t="s">
        <v>213</v>
      </c>
      <c r="B2078" s="70" t="s">
        <v>41</v>
      </c>
      <c r="C2078" s="71">
        <f>COUNTA(A2079)</f>
        <v>1</v>
      </c>
      <c r="D2078" s="72">
        <f t="shared" ref="D2078:G2078" si="1185">SUM(D2079)</f>
        <v>9.99</v>
      </c>
      <c r="E2078" s="72">
        <f t="shared" si="1185"/>
        <v>9.99</v>
      </c>
      <c r="F2078" s="72">
        <f t="shared" si="1185"/>
        <v>0</v>
      </c>
      <c r="G2078" s="70">
        <f t="shared" si="1185"/>
        <v>1</v>
      </c>
      <c r="H2078" s="72">
        <f t="shared" ref="H2078:H2079" si="1186">E2078/G2078</f>
        <v>9.99</v>
      </c>
    </row>
    <row r="2079">
      <c r="A2079" s="37" t="s">
        <v>880</v>
      </c>
      <c r="B2079" s="1"/>
      <c r="C2079" s="1"/>
      <c r="D2079" s="74">
        <v>9.99</v>
      </c>
      <c r="E2079" s="74">
        <v>9.99</v>
      </c>
      <c r="F2079" s="74">
        <f>D2079-E2079</f>
        <v>0</v>
      </c>
      <c r="G2079" s="37">
        <v>1.0</v>
      </c>
      <c r="H2079" s="74">
        <f t="shared" si="1186"/>
        <v>9.99</v>
      </c>
    </row>
    <row r="2080">
      <c r="A2080" s="76"/>
      <c r="B2080" s="1"/>
      <c r="C2080" s="1"/>
      <c r="D2080" s="74"/>
      <c r="E2080" s="74"/>
      <c r="F2080" s="74"/>
      <c r="G2080" s="37"/>
      <c r="H2080" s="74"/>
    </row>
    <row r="2081">
      <c r="A2081" s="70" t="s">
        <v>242</v>
      </c>
      <c r="B2081" s="70" t="s">
        <v>41</v>
      </c>
      <c r="C2081" s="71">
        <f>COUNTA(A2082)</f>
        <v>1</v>
      </c>
      <c r="D2081" s="72">
        <f t="shared" ref="D2081:G2081" si="1187">SUM(D2082)</f>
        <v>9.99</v>
      </c>
      <c r="E2081" s="72">
        <f t="shared" si="1187"/>
        <v>9.99</v>
      </c>
      <c r="F2081" s="72">
        <f t="shared" si="1187"/>
        <v>0</v>
      </c>
      <c r="G2081" s="70">
        <f t="shared" si="1187"/>
        <v>1</v>
      </c>
      <c r="H2081" s="72">
        <f t="shared" ref="H2081:H2082" si="1188">E2081/G2081</f>
        <v>9.99</v>
      </c>
    </row>
    <row r="2082">
      <c r="A2082" s="76" t="s">
        <v>855</v>
      </c>
      <c r="B2082" s="1"/>
      <c r="C2082" s="1"/>
      <c r="D2082" s="74">
        <v>9.99</v>
      </c>
      <c r="E2082" s="74">
        <v>9.99</v>
      </c>
      <c r="F2082" s="74">
        <f>D2082-E2082</f>
        <v>0</v>
      </c>
      <c r="G2082" s="37">
        <v>1.0</v>
      </c>
      <c r="H2082" s="74">
        <f t="shared" si="1188"/>
        <v>9.99</v>
      </c>
    </row>
    <row r="2083">
      <c r="A2083" s="76"/>
      <c r="B2083" s="1"/>
      <c r="C2083" s="1"/>
      <c r="D2083" s="74"/>
      <c r="E2083" s="74"/>
      <c r="F2083" s="74"/>
      <c r="G2083" s="37"/>
      <c r="H2083" s="74"/>
    </row>
    <row r="2084">
      <c r="A2084" s="108" t="s">
        <v>286</v>
      </c>
      <c r="B2084" s="107" t="s">
        <v>271</v>
      </c>
      <c r="C2084" s="107">
        <f>COUNTA(A2085)</f>
        <v>1</v>
      </c>
      <c r="D2084" s="196">
        <f t="shared" ref="D2084:G2084" si="1189">SUM(D2085)</f>
        <v>9.99</v>
      </c>
      <c r="E2084" s="196">
        <f t="shared" si="1189"/>
        <v>9.99</v>
      </c>
      <c r="F2084" s="196">
        <f t="shared" si="1189"/>
        <v>0</v>
      </c>
      <c r="G2084" s="108">
        <f t="shared" si="1189"/>
        <v>1</v>
      </c>
      <c r="H2084" s="196">
        <f t="shared" ref="H2084:H2085" si="1190">E2084/G2084</f>
        <v>9.99</v>
      </c>
    </row>
    <row r="2085">
      <c r="A2085" s="191" t="s">
        <v>988</v>
      </c>
      <c r="B2085" s="1"/>
      <c r="C2085" s="1"/>
      <c r="D2085" s="193">
        <v>9.99</v>
      </c>
      <c r="E2085" s="193">
        <v>9.99</v>
      </c>
      <c r="F2085" s="193">
        <f>D2085-E2085</f>
        <v>0</v>
      </c>
      <c r="G2085" s="191">
        <v>1.0</v>
      </c>
      <c r="H2085" s="193">
        <f t="shared" si="1190"/>
        <v>9.99</v>
      </c>
    </row>
    <row r="2086">
      <c r="A2086" s="76"/>
      <c r="B2086" s="1"/>
      <c r="C2086" s="1"/>
      <c r="D2086" s="74"/>
      <c r="E2086" s="74"/>
      <c r="F2086" s="74"/>
      <c r="G2086" s="37"/>
      <c r="H2086" s="74"/>
    </row>
    <row r="2087">
      <c r="A2087" s="108" t="s">
        <v>314</v>
      </c>
      <c r="B2087" s="108" t="s">
        <v>315</v>
      </c>
      <c r="C2087" s="107">
        <f>COUNTA(A2088)</f>
        <v>1</v>
      </c>
      <c r="D2087" s="196">
        <f t="shared" ref="D2087:G2087" si="1191">SUM(D2088)</f>
        <v>29.99</v>
      </c>
      <c r="E2087" s="196">
        <f t="shared" si="1191"/>
        <v>10.99</v>
      </c>
      <c r="F2087" s="196">
        <f t="shared" si="1191"/>
        <v>19</v>
      </c>
      <c r="G2087" s="108">
        <f t="shared" si="1191"/>
        <v>1</v>
      </c>
      <c r="H2087" s="196">
        <f t="shared" ref="H2087:H2088" si="1192">E2087/G2087</f>
        <v>10.99</v>
      </c>
    </row>
    <row r="2088">
      <c r="A2088" s="191" t="s">
        <v>1034</v>
      </c>
      <c r="B2088" s="1"/>
      <c r="C2088" s="1"/>
      <c r="D2088" s="193">
        <v>29.99</v>
      </c>
      <c r="E2088" s="193">
        <v>10.99</v>
      </c>
      <c r="F2088" s="193">
        <f>D2088-E2088</f>
        <v>19</v>
      </c>
      <c r="G2088" s="190">
        <v>1.0</v>
      </c>
      <c r="H2088" s="193">
        <f t="shared" si="1192"/>
        <v>10.99</v>
      </c>
    </row>
    <row r="2089">
      <c r="A2089" s="76"/>
      <c r="B2089" s="1"/>
      <c r="C2089" s="1"/>
      <c r="D2089" s="74"/>
      <c r="E2089" s="74"/>
      <c r="F2089" s="74"/>
      <c r="G2089" s="37"/>
      <c r="H2089" s="74"/>
    </row>
    <row r="2090">
      <c r="A2090" s="23" t="s">
        <v>12</v>
      </c>
      <c r="B2090" s="23" t="s">
        <v>13</v>
      </c>
      <c r="C2090" s="90">
        <f>COUNTA(A2091)</f>
        <v>1</v>
      </c>
      <c r="D2090" s="91">
        <f t="shared" ref="D2090:G2090" si="1193">SUM(D2091)</f>
        <v>16.99</v>
      </c>
      <c r="E2090" s="91">
        <f t="shared" si="1193"/>
        <v>11.04</v>
      </c>
      <c r="F2090" s="91">
        <f t="shared" si="1193"/>
        <v>5.95</v>
      </c>
      <c r="G2090" s="92">
        <f t="shared" si="1193"/>
        <v>1</v>
      </c>
      <c r="H2090" s="91">
        <f t="shared" ref="H2090:H2091" si="1194">E2090/G2090</f>
        <v>11.04</v>
      </c>
    </row>
    <row r="2091">
      <c r="A2091" s="572" t="s">
        <v>68</v>
      </c>
      <c r="B2091" s="79"/>
      <c r="C2091" s="79"/>
      <c r="D2091" s="94">
        <v>16.99</v>
      </c>
      <c r="E2091" s="94">
        <v>11.04</v>
      </c>
      <c r="F2091" s="94">
        <f>D2091-E2091</f>
        <v>5.95</v>
      </c>
      <c r="G2091" s="95">
        <v>1.0</v>
      </c>
      <c r="H2091" s="94">
        <f t="shared" si="1194"/>
        <v>11.04</v>
      </c>
    </row>
    <row r="2092">
      <c r="A2092" s="76"/>
      <c r="B2092" s="1"/>
      <c r="C2092" s="1"/>
      <c r="D2092" s="74"/>
      <c r="E2092" s="74"/>
      <c r="F2092" s="74"/>
      <c r="G2092" s="37"/>
      <c r="H2092" s="74"/>
    </row>
    <row r="2093">
      <c r="A2093" s="240" t="s">
        <v>394</v>
      </c>
      <c r="B2093" s="240" t="s">
        <v>389</v>
      </c>
      <c r="C2093" s="553">
        <f>COUNTA(A2094)</f>
        <v>1</v>
      </c>
      <c r="D2093" s="242">
        <f t="shared" ref="D2093:G2093" si="1195">SUM(D2094)</f>
        <v>44.99</v>
      </c>
      <c r="E2093" s="242">
        <f t="shared" si="1195"/>
        <v>11.24</v>
      </c>
      <c r="F2093" s="242">
        <f t="shared" si="1195"/>
        <v>33.75</v>
      </c>
      <c r="G2093" s="240">
        <f t="shared" si="1195"/>
        <v>1</v>
      </c>
      <c r="H2093" s="242">
        <f t="shared" ref="H2093:H2094" si="1196">E2093/G2093</f>
        <v>11.24</v>
      </c>
    </row>
    <row r="2094">
      <c r="A2094" s="515" t="s">
        <v>1306</v>
      </c>
      <c r="B2094" s="565"/>
      <c r="C2094" s="565"/>
      <c r="D2094" s="517">
        <v>44.99</v>
      </c>
      <c r="E2094" s="517">
        <v>11.24</v>
      </c>
      <c r="F2094" s="517">
        <f>D2094-E2094</f>
        <v>33.75</v>
      </c>
      <c r="G2094" s="515">
        <v>1.0</v>
      </c>
      <c r="H2094" s="517">
        <f t="shared" si="1196"/>
        <v>11.24</v>
      </c>
    </row>
    <row r="2095">
      <c r="A2095" s="76"/>
      <c r="B2095" s="1"/>
      <c r="C2095" s="1"/>
      <c r="D2095" s="74"/>
      <c r="E2095" s="74"/>
      <c r="F2095" s="74"/>
      <c r="G2095" s="37"/>
      <c r="H2095" s="74"/>
    </row>
    <row r="2096">
      <c r="A2096" s="142" t="s">
        <v>104</v>
      </c>
      <c r="B2096" s="142" t="s">
        <v>105</v>
      </c>
      <c r="C2096" s="610">
        <f>COUNTA(A2097)</f>
        <v>1</v>
      </c>
      <c r="D2096" s="144">
        <f t="shared" ref="D2096:G2096" si="1197">SUM(D2097)</f>
        <v>14.49</v>
      </c>
      <c r="E2096" s="144">
        <f t="shared" si="1197"/>
        <v>11.59</v>
      </c>
      <c r="F2096" s="144">
        <f t="shared" si="1197"/>
        <v>2.9</v>
      </c>
      <c r="G2096" s="142">
        <f t="shared" si="1197"/>
        <v>1</v>
      </c>
      <c r="H2096" s="144">
        <f t="shared" ref="H2096:H2097" si="1198">E2096/G2096</f>
        <v>11.59</v>
      </c>
    </row>
    <row r="2097">
      <c r="A2097" s="611" t="s">
        <v>675</v>
      </c>
      <c r="B2097" s="612"/>
      <c r="C2097" s="612"/>
      <c r="D2097" s="613">
        <v>14.49</v>
      </c>
      <c r="E2097" s="613">
        <v>11.59</v>
      </c>
      <c r="F2097" s="613">
        <f>D2097-E2097</f>
        <v>2.9</v>
      </c>
      <c r="G2097" s="611">
        <v>1.0</v>
      </c>
      <c r="H2097" s="613">
        <f t="shared" si="1198"/>
        <v>11.59</v>
      </c>
    </row>
    <row r="2098">
      <c r="A2098" s="76"/>
      <c r="B2098" s="1"/>
      <c r="C2098" s="1"/>
      <c r="D2098" s="74"/>
      <c r="E2098" s="74"/>
      <c r="F2098" s="74"/>
      <c r="G2098" s="37"/>
      <c r="H2098" s="74"/>
    </row>
    <row r="2099">
      <c r="A2099" s="108" t="s">
        <v>287</v>
      </c>
      <c r="B2099" s="108" t="s">
        <v>271</v>
      </c>
      <c r="C2099" s="107">
        <f>COUNTA(A2100)</f>
        <v>1</v>
      </c>
      <c r="D2099" s="196">
        <f t="shared" ref="D2099:G2099" si="1199">SUM(D2100)</f>
        <v>29.99</v>
      </c>
      <c r="E2099" s="196">
        <f t="shared" si="1199"/>
        <v>11.99</v>
      </c>
      <c r="F2099" s="196">
        <f t="shared" si="1199"/>
        <v>18</v>
      </c>
      <c r="G2099" s="108">
        <f t="shared" si="1199"/>
        <v>1</v>
      </c>
      <c r="H2099" s="196">
        <f t="shared" ref="H2099:H2100" si="1200">E2099/G2099</f>
        <v>11.99</v>
      </c>
    </row>
    <row r="2100">
      <c r="A2100" s="191" t="s">
        <v>1000</v>
      </c>
      <c r="B2100" s="1"/>
      <c r="C2100" s="1"/>
      <c r="D2100" s="193">
        <v>29.99</v>
      </c>
      <c r="E2100" s="193">
        <v>11.99</v>
      </c>
      <c r="F2100" s="193">
        <f>D2100-E2100</f>
        <v>18</v>
      </c>
      <c r="G2100" s="191">
        <v>1.0</v>
      </c>
      <c r="H2100" s="193">
        <f t="shared" si="1200"/>
        <v>11.99</v>
      </c>
    </row>
    <row r="2101">
      <c r="A2101" s="76"/>
      <c r="B2101" s="1"/>
      <c r="C2101" s="1"/>
      <c r="D2101" s="74"/>
      <c r="E2101" s="74"/>
      <c r="F2101" s="74"/>
      <c r="G2101" s="37"/>
      <c r="H2101" s="74"/>
    </row>
    <row r="2102">
      <c r="A2102" s="90" t="s">
        <v>420</v>
      </c>
      <c r="B2102" s="90" t="s">
        <v>421</v>
      </c>
      <c r="C2102" s="90">
        <f>COUNTA(A2103)</f>
        <v>1</v>
      </c>
      <c r="D2102" s="614">
        <f>SUM(D2103)</f>
        <v>19.99</v>
      </c>
      <c r="E2102" s="614">
        <v>11.99</v>
      </c>
      <c r="F2102" s="614">
        <f t="shared" ref="F2102:F2103" si="1201">D2102-E2102</f>
        <v>8</v>
      </c>
      <c r="G2102" s="92">
        <f>SUM(G2103)</f>
        <v>1</v>
      </c>
      <c r="H2102" s="614">
        <f t="shared" ref="H2102:H2103" si="1202">E2102/G2102</f>
        <v>11.99</v>
      </c>
    </row>
    <row r="2103">
      <c r="A2103" s="178" t="s">
        <v>1333</v>
      </c>
      <c r="B2103" s="1"/>
      <c r="C2103" s="1"/>
      <c r="D2103" s="615">
        <v>19.99</v>
      </c>
      <c r="E2103" s="616">
        <v>11.99</v>
      </c>
      <c r="F2103" s="615">
        <f t="shared" si="1201"/>
        <v>8</v>
      </c>
      <c r="G2103" s="180">
        <v>1.0</v>
      </c>
      <c r="H2103" s="615">
        <f t="shared" si="1202"/>
        <v>11.99</v>
      </c>
    </row>
    <row r="2104">
      <c r="A2104" s="76"/>
      <c r="B2104" s="1"/>
      <c r="C2104" s="1"/>
      <c r="D2104" s="74"/>
      <c r="E2104" s="74"/>
      <c r="F2104" s="74"/>
      <c r="G2104" s="37"/>
      <c r="H2104" s="74"/>
    </row>
    <row r="2105">
      <c r="A2105" s="70" t="s">
        <v>559</v>
      </c>
      <c r="B2105" s="540" t="s">
        <v>36</v>
      </c>
      <c r="C2105" s="71">
        <f>COUNTA(A2106)</f>
        <v>1</v>
      </c>
      <c r="D2105" s="72">
        <f t="shared" ref="D2105:G2105" si="1203">SUM(D2106)</f>
        <v>12</v>
      </c>
      <c r="E2105" s="72">
        <f t="shared" si="1203"/>
        <v>12</v>
      </c>
      <c r="F2105" s="72">
        <f t="shared" si="1203"/>
        <v>0</v>
      </c>
      <c r="G2105" s="70">
        <f t="shared" si="1203"/>
        <v>1</v>
      </c>
      <c r="H2105" s="72">
        <f t="shared" ref="H2105:H2106" si="1204">E2105/G2105</f>
        <v>12</v>
      </c>
    </row>
    <row r="2106">
      <c r="A2106" s="37" t="s">
        <v>1472</v>
      </c>
      <c r="B2106" s="1"/>
      <c r="C2106" s="1"/>
      <c r="D2106" s="74">
        <v>12.0</v>
      </c>
      <c r="E2106" s="74">
        <v>12.0</v>
      </c>
      <c r="F2106" s="74">
        <f>D2106-E2106</f>
        <v>0</v>
      </c>
      <c r="G2106" s="37">
        <v>1.0</v>
      </c>
      <c r="H2106" s="74">
        <f t="shared" si="1204"/>
        <v>12</v>
      </c>
    </row>
    <row r="2107">
      <c r="A2107" s="76"/>
      <c r="B2107" s="1"/>
      <c r="C2107" s="1"/>
      <c r="D2107" s="74"/>
      <c r="E2107" s="74"/>
      <c r="F2107" s="74"/>
      <c r="G2107" s="37"/>
      <c r="H2107" s="74"/>
    </row>
    <row r="2108">
      <c r="A2108" s="119" t="s">
        <v>95</v>
      </c>
      <c r="B2108" s="121" t="s">
        <v>76</v>
      </c>
      <c r="C2108" s="518">
        <f>COUNTA(A2109)</f>
        <v>1</v>
      </c>
      <c r="D2108" s="121">
        <f t="shared" ref="D2108:G2108" si="1205">SUM(D2109)</f>
        <v>24.99</v>
      </c>
      <c r="E2108" s="121">
        <f t="shared" si="1205"/>
        <v>12.49</v>
      </c>
      <c r="F2108" s="121">
        <f t="shared" si="1205"/>
        <v>12.5</v>
      </c>
      <c r="G2108" s="119">
        <f t="shared" si="1205"/>
        <v>1</v>
      </c>
      <c r="H2108" s="121">
        <f t="shared" ref="H2108:H2109" si="1206">E2108/G2108</f>
        <v>12.49</v>
      </c>
    </row>
    <row r="2109">
      <c r="A2109" s="124" t="s">
        <v>665</v>
      </c>
      <c r="B2109" s="520"/>
      <c r="C2109" s="520"/>
      <c r="D2109" s="126">
        <v>24.99</v>
      </c>
      <c r="E2109" s="126">
        <v>12.49</v>
      </c>
      <c r="F2109" s="126">
        <f>D2109-E2109</f>
        <v>12.5</v>
      </c>
      <c r="G2109" s="123">
        <v>1.0</v>
      </c>
      <c r="H2109" s="126">
        <f t="shared" si="1206"/>
        <v>12.49</v>
      </c>
    </row>
    <row r="2110">
      <c r="A2110" s="76"/>
      <c r="B2110" s="1"/>
      <c r="C2110" s="1"/>
      <c r="D2110" s="74"/>
      <c r="E2110" s="74"/>
      <c r="F2110" s="74"/>
      <c r="G2110" s="37"/>
      <c r="H2110" s="74"/>
    </row>
    <row r="2111">
      <c r="A2111" s="70" t="s">
        <v>419</v>
      </c>
      <c r="B2111" s="70" t="s">
        <v>405</v>
      </c>
      <c r="C2111" s="71">
        <f>COUNTA(A2112)</f>
        <v>1</v>
      </c>
      <c r="D2111" s="72">
        <f t="shared" ref="D2111:G2111" si="1207">SUM(D2112)</f>
        <v>19.99</v>
      </c>
      <c r="E2111" s="72">
        <f t="shared" si="1207"/>
        <v>12.99</v>
      </c>
      <c r="F2111" s="72">
        <f t="shared" si="1207"/>
        <v>7</v>
      </c>
      <c r="G2111" s="70">
        <f t="shared" si="1207"/>
        <v>1</v>
      </c>
      <c r="H2111" s="72">
        <f t="shared" ref="H2111:H2112" si="1208">E2111/G2111</f>
        <v>12.99</v>
      </c>
    </row>
    <row r="2112">
      <c r="A2112" s="37" t="s">
        <v>1330</v>
      </c>
      <c r="B2112" s="1"/>
      <c r="C2112" s="1"/>
      <c r="D2112" s="74">
        <v>19.99</v>
      </c>
      <c r="E2112" s="74">
        <v>12.99</v>
      </c>
      <c r="F2112" s="74">
        <f>D2112-E2112</f>
        <v>7</v>
      </c>
      <c r="G2112" s="37">
        <v>1.0</v>
      </c>
      <c r="H2112" s="74">
        <f t="shared" si="1208"/>
        <v>12.99</v>
      </c>
    </row>
    <row r="2113">
      <c r="A2113" s="76"/>
      <c r="B2113" s="1"/>
      <c r="C2113" s="1"/>
      <c r="D2113" s="74"/>
      <c r="E2113" s="74"/>
      <c r="F2113" s="74"/>
      <c r="G2113" s="37"/>
      <c r="H2113" s="74"/>
    </row>
    <row r="2114">
      <c r="A2114" s="70" t="s">
        <v>539</v>
      </c>
      <c r="B2114" s="540" t="s">
        <v>36</v>
      </c>
      <c r="C2114" s="71">
        <f>COUNTA(A2115)</f>
        <v>1</v>
      </c>
      <c r="D2114" s="72">
        <f t="shared" ref="D2114:G2114" si="1209">SUM(D2115)</f>
        <v>19.99</v>
      </c>
      <c r="E2114" s="72">
        <f t="shared" si="1209"/>
        <v>13.99</v>
      </c>
      <c r="F2114" s="72">
        <f t="shared" si="1209"/>
        <v>6</v>
      </c>
      <c r="G2114" s="70">
        <f t="shared" si="1209"/>
        <v>1</v>
      </c>
      <c r="H2114" s="72">
        <f t="shared" ref="H2114:H2115" si="1210">E2114/G2114</f>
        <v>13.99</v>
      </c>
    </row>
    <row r="2115">
      <c r="A2115" s="37" t="s">
        <v>1741</v>
      </c>
      <c r="B2115" s="1"/>
      <c r="C2115" s="1"/>
      <c r="D2115" s="74">
        <v>19.99</v>
      </c>
      <c r="E2115" s="74">
        <v>13.99</v>
      </c>
      <c r="F2115" s="74">
        <f>D2115-E2115</f>
        <v>6</v>
      </c>
      <c r="G2115" s="37">
        <v>1.0</v>
      </c>
      <c r="H2115" s="74">
        <f t="shared" si="1210"/>
        <v>13.99</v>
      </c>
    </row>
    <row r="2116">
      <c r="A2116" s="76"/>
      <c r="B2116" s="1"/>
      <c r="C2116" s="1"/>
      <c r="D2116" s="74"/>
      <c r="E2116" s="74"/>
      <c r="F2116" s="74"/>
      <c r="G2116" s="37"/>
      <c r="H2116" s="74"/>
    </row>
    <row r="2117">
      <c r="A2117" s="19" t="s">
        <v>10</v>
      </c>
      <c r="B2117" s="19" t="s">
        <v>11</v>
      </c>
      <c r="C2117" s="28">
        <f>COUNTA(A2118)</f>
        <v>1</v>
      </c>
      <c r="D2117" s="97">
        <f t="shared" ref="D2117:G2117" si="1211">SUM(D2118)</f>
        <v>19.99</v>
      </c>
      <c r="E2117" s="97">
        <f t="shared" si="1211"/>
        <v>13.99</v>
      </c>
      <c r="F2117" s="97">
        <f t="shared" si="1211"/>
        <v>6</v>
      </c>
      <c r="G2117" s="27">
        <f t="shared" si="1211"/>
        <v>1</v>
      </c>
      <c r="H2117" s="97">
        <f t="shared" ref="H2117:H2118" si="1212">E2117/G2117</f>
        <v>13.99</v>
      </c>
    </row>
    <row r="2118">
      <c r="A2118" s="617" t="s">
        <v>69</v>
      </c>
      <c r="B2118" s="99"/>
      <c r="C2118" s="99"/>
      <c r="D2118" s="100">
        <v>19.99</v>
      </c>
      <c r="E2118" s="100">
        <v>13.99</v>
      </c>
      <c r="F2118" s="101">
        <f>D2118-E2118</f>
        <v>6</v>
      </c>
      <c r="G2118" s="102">
        <v>1.0</v>
      </c>
      <c r="H2118" s="101">
        <f t="shared" si="1212"/>
        <v>13.99</v>
      </c>
    </row>
    <row r="2119">
      <c r="A2119" s="76"/>
      <c r="B2119" s="1"/>
      <c r="C2119" s="1"/>
      <c r="D2119" s="74"/>
      <c r="E2119" s="74"/>
      <c r="F2119" s="74"/>
      <c r="G2119" s="37"/>
      <c r="H2119" s="74"/>
    </row>
    <row r="2120">
      <c r="A2120" s="70" t="s">
        <v>313</v>
      </c>
      <c r="B2120" s="70" t="s">
        <v>312</v>
      </c>
      <c r="C2120" s="71">
        <f>COUNTA(A2121)</f>
        <v>1</v>
      </c>
      <c r="D2120" s="72">
        <f t="shared" ref="D2120:G2120" si="1213">SUM(D2121)</f>
        <v>19.99</v>
      </c>
      <c r="E2120" s="72">
        <f t="shared" si="1213"/>
        <v>13.99</v>
      </c>
      <c r="F2120" s="72">
        <f t="shared" si="1213"/>
        <v>6</v>
      </c>
      <c r="G2120" s="70">
        <f t="shared" si="1213"/>
        <v>1</v>
      </c>
      <c r="H2120" s="72">
        <f t="shared" ref="H2120:H2121" si="1214">E2120/G2120</f>
        <v>13.99</v>
      </c>
    </row>
    <row r="2121">
      <c r="A2121" s="37" t="s">
        <v>1033</v>
      </c>
      <c r="B2121" s="1"/>
      <c r="C2121" s="1"/>
      <c r="D2121" s="74">
        <v>19.99</v>
      </c>
      <c r="E2121" s="74">
        <v>13.99</v>
      </c>
      <c r="F2121" s="74">
        <f>D2121-E2121</f>
        <v>6</v>
      </c>
      <c r="G2121" s="37">
        <v>1.0</v>
      </c>
      <c r="H2121" s="74">
        <f t="shared" si="1214"/>
        <v>13.99</v>
      </c>
    </row>
    <row r="2122">
      <c r="A2122" s="76"/>
      <c r="B2122" s="1"/>
      <c r="C2122" s="1"/>
      <c r="D2122" s="74"/>
      <c r="E2122" s="74"/>
      <c r="F2122" s="74"/>
      <c r="G2122" s="37"/>
      <c r="H2122" s="74"/>
    </row>
    <row r="2123">
      <c r="A2123" s="70" t="s">
        <v>415</v>
      </c>
      <c r="B2123" s="70" t="s">
        <v>405</v>
      </c>
      <c r="C2123" s="71">
        <f>COUNTA(A2124)</f>
        <v>1</v>
      </c>
      <c r="D2123" s="72">
        <f t="shared" ref="D2123:G2123" si="1215">SUM(D2124)</f>
        <v>24.99</v>
      </c>
      <c r="E2123" s="72">
        <f t="shared" si="1215"/>
        <v>14.99</v>
      </c>
      <c r="F2123" s="72">
        <f t="shared" si="1215"/>
        <v>10</v>
      </c>
      <c r="G2123" s="70">
        <f t="shared" si="1215"/>
        <v>1</v>
      </c>
      <c r="H2123" s="72">
        <f t="shared" ref="H2123:H2124" si="1216">E2123/G2123</f>
        <v>14.99</v>
      </c>
    </row>
    <row r="2124">
      <c r="A2124" s="37" t="s">
        <v>1329</v>
      </c>
      <c r="B2124" s="1"/>
      <c r="C2124" s="1"/>
      <c r="D2124" s="74">
        <v>24.99</v>
      </c>
      <c r="E2124" s="74">
        <v>14.99</v>
      </c>
      <c r="F2124" s="74">
        <f>D2124-E2124</f>
        <v>10</v>
      </c>
      <c r="G2124" s="37">
        <v>1.0</v>
      </c>
      <c r="H2124" s="74">
        <f t="shared" si="1216"/>
        <v>14.99</v>
      </c>
    </row>
    <row r="2125">
      <c r="A2125" s="150"/>
      <c r="B2125" s="618"/>
      <c r="C2125" s="618"/>
      <c r="D2125" s="152"/>
      <c r="E2125" s="152"/>
      <c r="F2125" s="152"/>
      <c r="G2125" s="150"/>
      <c r="H2125" s="152"/>
    </row>
    <row r="2126">
      <c r="A2126" s="70" t="s">
        <v>535</v>
      </c>
      <c r="B2126" s="540" t="s">
        <v>36</v>
      </c>
      <c r="C2126" s="71">
        <f>COUNTA(A2127)</f>
        <v>1</v>
      </c>
      <c r="D2126" s="72">
        <f t="shared" ref="D2126:G2126" si="1217">SUM(D2127)</f>
        <v>19.99</v>
      </c>
      <c r="E2126" s="72">
        <f t="shared" si="1217"/>
        <v>14.99</v>
      </c>
      <c r="F2126" s="72">
        <f t="shared" si="1217"/>
        <v>5</v>
      </c>
      <c r="G2126" s="70">
        <f t="shared" si="1217"/>
        <v>1</v>
      </c>
      <c r="H2126" s="72">
        <f t="shared" ref="H2126:H2127" si="1218">E2126/G2126</f>
        <v>14.99</v>
      </c>
    </row>
    <row r="2127">
      <c r="A2127" s="37" t="s">
        <v>1694</v>
      </c>
      <c r="B2127" s="1"/>
      <c r="C2127" s="1"/>
      <c r="D2127" s="74">
        <v>19.99</v>
      </c>
      <c r="E2127" s="74">
        <v>14.99</v>
      </c>
      <c r="F2127" s="74">
        <f>D2127-E2127</f>
        <v>5</v>
      </c>
      <c r="G2127" s="37">
        <v>1.0</v>
      </c>
      <c r="H2127" s="74">
        <f t="shared" si="1218"/>
        <v>14.99</v>
      </c>
    </row>
    <row r="2128">
      <c r="A2128" s="150"/>
      <c r="B2128" s="618"/>
      <c r="C2128" s="618"/>
      <c r="D2128" s="152"/>
      <c r="E2128" s="152"/>
      <c r="F2128" s="152"/>
      <c r="G2128" s="150"/>
      <c r="H2128" s="152"/>
    </row>
    <row r="2129">
      <c r="A2129" s="183" t="s">
        <v>467</v>
      </c>
      <c r="B2129" s="183" t="s">
        <v>459</v>
      </c>
      <c r="C2129" s="526">
        <f>COUNTA(A2130)</f>
        <v>1</v>
      </c>
      <c r="D2129" s="185">
        <f t="shared" ref="D2129:G2129" si="1219">SUM(D2130)</f>
        <v>19.99</v>
      </c>
      <c r="E2129" s="185">
        <f t="shared" si="1219"/>
        <v>14.99</v>
      </c>
      <c r="F2129" s="185">
        <f t="shared" si="1219"/>
        <v>5</v>
      </c>
      <c r="G2129" s="183">
        <f t="shared" si="1219"/>
        <v>1</v>
      </c>
      <c r="H2129" s="185">
        <f t="shared" ref="H2129:H2130" si="1220">E2129/G2129</f>
        <v>14.99</v>
      </c>
    </row>
    <row r="2130">
      <c r="A2130" s="187" t="s">
        <v>1407</v>
      </c>
      <c r="B2130" s="527"/>
      <c r="C2130" s="527"/>
      <c r="D2130" s="189">
        <v>19.99</v>
      </c>
      <c r="E2130" s="189">
        <v>14.99</v>
      </c>
      <c r="F2130" s="189">
        <f>D2130-E2130</f>
        <v>5</v>
      </c>
      <c r="G2130" s="187">
        <v>1.0</v>
      </c>
      <c r="H2130" s="189">
        <f t="shared" si="1220"/>
        <v>14.99</v>
      </c>
    </row>
    <row r="2131">
      <c r="A2131" s="150"/>
      <c r="B2131" s="618"/>
      <c r="C2131" s="618"/>
      <c r="D2131" s="152"/>
      <c r="E2131" s="152"/>
      <c r="F2131" s="152"/>
      <c r="G2131" s="150"/>
      <c r="H2131" s="152"/>
    </row>
    <row r="2132">
      <c r="A2132" s="70" t="s">
        <v>582</v>
      </c>
      <c r="B2132" s="70" t="s">
        <v>36</v>
      </c>
      <c r="C2132" s="71">
        <f>COUNTA(A2133)</f>
        <v>1</v>
      </c>
      <c r="D2132" s="72">
        <f t="shared" ref="D2132:G2132" si="1221">SUM(D2133)</f>
        <v>33.98</v>
      </c>
      <c r="E2132" s="72">
        <f t="shared" si="1221"/>
        <v>15.49</v>
      </c>
      <c r="F2132" s="72">
        <f t="shared" si="1221"/>
        <v>18.49</v>
      </c>
      <c r="G2132" s="70">
        <f t="shared" si="1221"/>
        <v>1</v>
      </c>
      <c r="H2132" s="72">
        <f t="shared" ref="H2132:H2133" si="1222">E2132/G2132</f>
        <v>15.49</v>
      </c>
    </row>
    <row r="2133">
      <c r="A2133" s="37" t="s">
        <v>1529</v>
      </c>
      <c r="B2133" s="1"/>
      <c r="C2133" s="1"/>
      <c r="D2133" s="74">
        <v>33.98</v>
      </c>
      <c r="E2133" s="74">
        <v>15.49</v>
      </c>
      <c r="F2133" s="74">
        <f>D2133-E2133</f>
        <v>18.49</v>
      </c>
      <c r="G2133" s="37">
        <v>1.0</v>
      </c>
      <c r="H2133" s="74">
        <f t="shared" si="1222"/>
        <v>15.49</v>
      </c>
    </row>
    <row r="2134">
      <c r="A2134" s="150"/>
      <c r="B2134" s="618"/>
      <c r="C2134" s="618"/>
      <c r="D2134" s="152"/>
      <c r="E2134" s="152"/>
      <c r="F2134" s="152"/>
      <c r="G2134" s="150"/>
      <c r="H2134" s="152"/>
    </row>
    <row r="2135">
      <c r="A2135" s="27" t="s">
        <v>307</v>
      </c>
      <c r="B2135" s="27" t="s">
        <v>11</v>
      </c>
      <c r="C2135" s="28">
        <f>COUNTA(A2136)</f>
        <v>1</v>
      </c>
      <c r="D2135" s="255">
        <f t="shared" ref="D2135:G2135" si="1223">SUM(D2136)</f>
        <v>24.99</v>
      </c>
      <c r="E2135" s="255">
        <f t="shared" si="1223"/>
        <v>16.24</v>
      </c>
      <c r="F2135" s="255">
        <f t="shared" si="1223"/>
        <v>8.75</v>
      </c>
      <c r="G2135" s="27">
        <f t="shared" si="1223"/>
        <v>1</v>
      </c>
      <c r="H2135" s="255">
        <f t="shared" ref="H2135:H2136" si="1224">E2135/G2135</f>
        <v>16.24</v>
      </c>
    </row>
    <row r="2136">
      <c r="A2136" s="62" t="s">
        <v>1731</v>
      </c>
      <c r="B2136" s="1"/>
      <c r="C2136" s="1"/>
      <c r="D2136" s="216">
        <v>24.99</v>
      </c>
      <c r="E2136" s="216">
        <v>16.24</v>
      </c>
      <c r="F2136" s="216">
        <f>D2136-E2136</f>
        <v>8.75</v>
      </c>
      <c r="G2136" s="62">
        <v>1.0</v>
      </c>
      <c r="H2136" s="216">
        <f t="shared" si="1224"/>
        <v>16.24</v>
      </c>
    </row>
    <row r="2137">
      <c r="A2137" s="150"/>
      <c r="B2137" s="618"/>
      <c r="C2137" s="618"/>
      <c r="D2137" s="152"/>
      <c r="E2137" s="152"/>
      <c r="F2137" s="152"/>
      <c r="G2137" s="150"/>
      <c r="H2137" s="152"/>
    </row>
    <row r="2138">
      <c r="A2138" s="70" t="s">
        <v>551</v>
      </c>
      <c r="B2138" s="540" t="s">
        <v>36</v>
      </c>
      <c r="C2138" s="71">
        <f>COUNTA(A2139)</f>
        <v>1</v>
      </c>
      <c r="D2138" s="83">
        <f t="shared" ref="D2138:G2138" si="1225">SUM(D2139)</f>
        <v>29.99</v>
      </c>
      <c r="E2138" s="83">
        <f t="shared" si="1225"/>
        <v>17.99</v>
      </c>
      <c r="F2138" s="72">
        <f t="shared" si="1225"/>
        <v>12</v>
      </c>
      <c r="G2138" s="70">
        <f t="shared" si="1225"/>
        <v>1</v>
      </c>
      <c r="H2138" s="83">
        <f t="shared" ref="H2138:H2139" si="1226">E2138/G2138</f>
        <v>17.99</v>
      </c>
    </row>
    <row r="2139">
      <c r="A2139" s="76" t="s">
        <v>1709</v>
      </c>
      <c r="B2139" s="1"/>
      <c r="C2139" s="1"/>
      <c r="D2139" s="499">
        <v>29.99</v>
      </c>
      <c r="E2139" s="499">
        <v>17.99</v>
      </c>
      <c r="F2139" s="74">
        <f>D2139-E2139</f>
        <v>12</v>
      </c>
      <c r="G2139" s="37">
        <v>1.0</v>
      </c>
      <c r="H2139" s="74">
        <f t="shared" si="1226"/>
        <v>17.99</v>
      </c>
    </row>
    <row r="2140">
      <c r="A2140" s="150"/>
      <c r="B2140" s="618"/>
      <c r="C2140" s="618"/>
      <c r="D2140" s="152"/>
      <c r="E2140" s="152"/>
      <c r="F2140" s="152"/>
      <c r="G2140" s="150"/>
      <c r="H2140" s="152"/>
    </row>
    <row r="2141">
      <c r="A2141" s="70" t="s">
        <v>345</v>
      </c>
      <c r="B2141" s="70" t="s">
        <v>32</v>
      </c>
      <c r="C2141" s="71">
        <f>COUNTA(A2142)</f>
        <v>1</v>
      </c>
      <c r="D2141" s="72">
        <f t="shared" ref="D2141:G2141" si="1227">SUM(D2142)</f>
        <v>79.98</v>
      </c>
      <c r="E2141" s="72">
        <f t="shared" si="1227"/>
        <v>18.98</v>
      </c>
      <c r="F2141" s="72">
        <f t="shared" si="1227"/>
        <v>61</v>
      </c>
      <c r="G2141" s="70">
        <f t="shared" si="1227"/>
        <v>1</v>
      </c>
      <c r="H2141" s="72">
        <f t="shared" ref="H2141:H2142" si="1228">E2141/G2141</f>
        <v>18.98</v>
      </c>
    </row>
    <row r="2142">
      <c r="A2142" s="76" t="s">
        <v>1152</v>
      </c>
      <c r="B2142" s="1"/>
      <c r="C2142" s="1"/>
      <c r="D2142" s="74">
        <v>79.98</v>
      </c>
      <c r="E2142" s="74">
        <v>18.98</v>
      </c>
      <c r="F2142" s="74">
        <f>D2142-E2142</f>
        <v>61</v>
      </c>
      <c r="G2142" s="37">
        <v>1.0</v>
      </c>
      <c r="H2142" s="74">
        <f t="shared" si="1228"/>
        <v>18.98</v>
      </c>
    </row>
    <row r="2143">
      <c r="A2143" s="150"/>
      <c r="B2143" s="618"/>
      <c r="C2143" s="618"/>
      <c r="D2143" s="152"/>
      <c r="E2143" s="152"/>
      <c r="F2143" s="152"/>
      <c r="G2143" s="150"/>
      <c r="H2143" s="152"/>
    </row>
    <row r="2144">
      <c r="A2144" s="183" t="s">
        <v>470</v>
      </c>
      <c r="B2144" s="183" t="s">
        <v>459</v>
      </c>
      <c r="C2144" s="526">
        <f>COUNTA(A2145)</f>
        <v>1</v>
      </c>
      <c r="D2144" s="185">
        <f t="shared" ref="D2144:G2144" si="1229">SUM(D2145)</f>
        <v>39.99</v>
      </c>
      <c r="E2144" s="185">
        <f t="shared" si="1229"/>
        <v>19.99</v>
      </c>
      <c r="F2144" s="185">
        <f t="shared" si="1229"/>
        <v>20</v>
      </c>
      <c r="G2144" s="183">
        <f t="shared" si="1229"/>
        <v>1</v>
      </c>
      <c r="H2144" s="185">
        <f t="shared" ref="H2144:H2145" si="1230">E2144/G2144</f>
        <v>19.99</v>
      </c>
    </row>
    <row r="2145">
      <c r="A2145" s="187" t="s">
        <v>1399</v>
      </c>
      <c r="B2145" s="543"/>
      <c r="C2145" s="543"/>
      <c r="D2145" s="189">
        <v>39.99</v>
      </c>
      <c r="E2145" s="189">
        <v>19.99</v>
      </c>
      <c r="F2145" s="189">
        <f>D2145-E2145</f>
        <v>20</v>
      </c>
      <c r="G2145" s="187">
        <v>1.0</v>
      </c>
      <c r="H2145" s="189">
        <f t="shared" si="1230"/>
        <v>19.99</v>
      </c>
    </row>
    <row r="2146">
      <c r="A2146" s="37"/>
      <c r="B2146" s="1"/>
      <c r="C2146" s="1"/>
      <c r="D2146" s="74"/>
      <c r="E2146" s="74"/>
      <c r="F2146" s="74"/>
      <c r="G2146" s="37"/>
      <c r="H2146" s="74"/>
    </row>
    <row r="2147">
      <c r="A2147" s="27" t="s">
        <v>396</v>
      </c>
      <c r="B2147" s="27" t="s">
        <v>397</v>
      </c>
      <c r="C2147" s="28">
        <f>COUNTA(A2148)</f>
        <v>1</v>
      </c>
      <c r="D2147" s="255">
        <f t="shared" ref="D2147:G2147" si="1231">SUM(D2148)</f>
        <v>39.99</v>
      </c>
      <c r="E2147" s="255">
        <f t="shared" si="1231"/>
        <v>19.99</v>
      </c>
      <c r="F2147" s="255">
        <f t="shared" si="1231"/>
        <v>20</v>
      </c>
      <c r="G2147" s="27">
        <f t="shared" si="1231"/>
        <v>1</v>
      </c>
      <c r="H2147" s="255">
        <f t="shared" ref="H2147:H2148" si="1232">E2147/G2147</f>
        <v>19.99</v>
      </c>
    </row>
    <row r="2148">
      <c r="A2148" s="62" t="s">
        <v>1309</v>
      </c>
      <c r="B2148" s="1"/>
      <c r="C2148" s="1"/>
      <c r="D2148" s="216">
        <v>39.99</v>
      </c>
      <c r="E2148" s="216">
        <v>19.99</v>
      </c>
      <c r="F2148" s="216">
        <f>D2148-E2148</f>
        <v>20</v>
      </c>
      <c r="G2148" s="105">
        <v>1.0</v>
      </c>
      <c r="H2148" s="216">
        <f t="shared" si="1232"/>
        <v>19.99</v>
      </c>
    </row>
    <row r="2149">
      <c r="A2149" s="37"/>
      <c r="B2149" s="1"/>
      <c r="C2149" s="1"/>
      <c r="D2149" s="74"/>
      <c r="E2149" s="74"/>
      <c r="F2149" s="74"/>
      <c r="G2149" s="37"/>
      <c r="H2149" s="74"/>
    </row>
    <row r="2150">
      <c r="A2150" s="70" t="s">
        <v>584</v>
      </c>
      <c r="B2150" s="70" t="s">
        <v>36</v>
      </c>
      <c r="C2150" s="71">
        <f>COUNTA(A2151)</f>
        <v>1</v>
      </c>
      <c r="D2150" s="72">
        <f t="shared" ref="D2150:G2150" si="1233">SUM(D2151)</f>
        <v>24.99</v>
      </c>
      <c r="E2150" s="72">
        <f t="shared" si="1233"/>
        <v>19.99</v>
      </c>
      <c r="F2150" s="72">
        <f t="shared" si="1233"/>
        <v>5</v>
      </c>
      <c r="G2150" s="70">
        <f t="shared" si="1233"/>
        <v>1</v>
      </c>
      <c r="H2150" s="72">
        <f t="shared" ref="H2150:H2151" si="1234">E2150/G2150</f>
        <v>19.99</v>
      </c>
    </row>
    <row r="2151">
      <c r="A2151" s="37" t="s">
        <v>1686</v>
      </c>
      <c r="B2151" s="1"/>
      <c r="C2151" s="1"/>
      <c r="D2151" s="74">
        <v>24.99</v>
      </c>
      <c r="E2151" s="74">
        <v>19.99</v>
      </c>
      <c r="F2151" s="74">
        <f>D2151-E2151</f>
        <v>5</v>
      </c>
      <c r="G2151" s="37">
        <v>1.0</v>
      </c>
      <c r="H2151" s="74">
        <f t="shared" si="1234"/>
        <v>19.99</v>
      </c>
    </row>
    <row r="2152">
      <c r="A2152" s="37"/>
      <c r="B2152" s="1"/>
      <c r="C2152" s="1"/>
      <c r="D2152" s="74"/>
      <c r="E2152" s="74"/>
      <c r="F2152" s="74"/>
      <c r="G2152" s="37"/>
      <c r="H2152" s="74"/>
    </row>
    <row r="2153">
      <c r="A2153" s="27" t="s">
        <v>305</v>
      </c>
      <c r="B2153" s="27" t="s">
        <v>11</v>
      </c>
      <c r="C2153" s="28">
        <f>COUNTA(A2154)</f>
        <v>1</v>
      </c>
      <c r="D2153" s="255">
        <f t="shared" ref="D2153:G2153" si="1235">SUM(D2154)</f>
        <v>19.99</v>
      </c>
      <c r="E2153" s="255">
        <f t="shared" si="1235"/>
        <v>19.99</v>
      </c>
      <c r="F2153" s="255">
        <f t="shared" si="1235"/>
        <v>0</v>
      </c>
      <c r="G2153" s="27">
        <f t="shared" si="1235"/>
        <v>1</v>
      </c>
      <c r="H2153" s="255">
        <f t="shared" ref="H2153:H2154" si="1236">E2153/G2153</f>
        <v>19.99</v>
      </c>
    </row>
    <row r="2154">
      <c r="A2154" s="62" t="s">
        <v>1030</v>
      </c>
      <c r="B2154" s="1"/>
      <c r="C2154" s="1"/>
      <c r="D2154" s="216">
        <v>19.99</v>
      </c>
      <c r="E2154" s="216">
        <v>19.99</v>
      </c>
      <c r="F2154" s="216">
        <f>D2154-E2154</f>
        <v>0</v>
      </c>
      <c r="G2154" s="62">
        <v>1.0</v>
      </c>
      <c r="H2154" s="216">
        <f t="shared" si="1236"/>
        <v>19.99</v>
      </c>
    </row>
    <row r="2155">
      <c r="A2155" s="37"/>
      <c r="B2155" s="1"/>
      <c r="C2155" s="1"/>
      <c r="D2155" s="74"/>
      <c r="E2155" s="74"/>
      <c r="F2155" s="74"/>
      <c r="G2155" s="37"/>
      <c r="H2155" s="74"/>
    </row>
    <row r="2156">
      <c r="A2156" s="70" t="s">
        <v>234</v>
      </c>
      <c r="B2156" s="70" t="s">
        <v>41</v>
      </c>
      <c r="C2156" s="71">
        <f>COUNTA(A2157)</f>
        <v>1</v>
      </c>
      <c r="D2156" s="72">
        <f t="shared" ref="D2156:G2156" si="1237">SUM(D2157)</f>
        <v>28.49</v>
      </c>
      <c r="E2156" s="72">
        <f t="shared" si="1237"/>
        <v>28.49</v>
      </c>
      <c r="F2156" s="72">
        <f t="shared" si="1237"/>
        <v>0</v>
      </c>
      <c r="G2156" s="70">
        <f t="shared" si="1237"/>
        <v>1</v>
      </c>
      <c r="H2156" s="72">
        <f t="shared" ref="H2156:H2157" si="1238">E2156/G2156</f>
        <v>28.49</v>
      </c>
    </row>
    <row r="2157">
      <c r="A2157" s="37" t="s">
        <v>904</v>
      </c>
      <c r="B2157" s="1"/>
      <c r="C2157" s="1"/>
      <c r="D2157" s="74">
        <v>28.49</v>
      </c>
      <c r="E2157" s="74">
        <v>28.49</v>
      </c>
      <c r="F2157" s="74">
        <f>D2157-E2157</f>
        <v>0</v>
      </c>
      <c r="G2157" s="37">
        <v>1.0</v>
      </c>
      <c r="H2157" s="74">
        <f t="shared" si="1238"/>
        <v>28.49</v>
      </c>
    </row>
    <row r="2158">
      <c r="A2158" s="37"/>
      <c r="B2158" s="1"/>
      <c r="C2158" s="1"/>
      <c r="D2158" s="74"/>
      <c r="E2158" s="74"/>
      <c r="F2158" s="74"/>
      <c r="G2158" s="37"/>
      <c r="H2158" s="74"/>
    </row>
    <row r="2159">
      <c r="A2159" s="108" t="s">
        <v>166</v>
      </c>
      <c r="B2159" s="108" t="s">
        <v>165</v>
      </c>
      <c r="C2159" s="107">
        <f>COUNTA(A2160)</f>
        <v>1</v>
      </c>
      <c r="D2159" s="196">
        <f t="shared" ref="D2159:G2159" si="1239">SUM(D2160)</f>
        <v>29.99</v>
      </c>
      <c r="E2159" s="196">
        <f t="shared" si="1239"/>
        <v>29.99</v>
      </c>
      <c r="F2159" s="196">
        <f t="shared" si="1239"/>
        <v>0</v>
      </c>
      <c r="G2159" s="108">
        <f t="shared" si="1239"/>
        <v>1</v>
      </c>
      <c r="H2159" s="196">
        <f t="shared" ref="H2159:H2160" si="1240">E2159/G2159</f>
        <v>29.99</v>
      </c>
    </row>
    <row r="2160">
      <c r="A2160" s="191" t="s">
        <v>777</v>
      </c>
      <c r="B2160" s="1"/>
      <c r="C2160" s="1"/>
      <c r="D2160" s="193">
        <v>29.99</v>
      </c>
      <c r="E2160" s="193">
        <v>29.99</v>
      </c>
      <c r="F2160" s="193">
        <f>D2160-E2160</f>
        <v>0</v>
      </c>
      <c r="G2160" s="191">
        <v>1.0</v>
      </c>
      <c r="H2160" s="193">
        <f t="shared" si="1240"/>
        <v>29.99</v>
      </c>
    </row>
  </sheetData>
  <hyperlinks>
    <hyperlink r:id="rId1" ref="A1495"/>
    <hyperlink r:id="rId2" ref="A1655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1.63"/>
    <col customWidth="1" min="2" max="2" width="8.88"/>
    <col customWidth="1" min="3" max="3" width="23.5"/>
    <col customWidth="1" min="7" max="7" width="20.38"/>
  </cols>
  <sheetData>
    <row r="1">
      <c r="A1" s="383" t="s">
        <v>7</v>
      </c>
      <c r="B1" s="382" t="s">
        <v>57</v>
      </c>
      <c r="C1" s="13"/>
      <c r="D1" s="13"/>
      <c r="E1" s="13"/>
      <c r="F1" s="13"/>
      <c r="G1" s="13"/>
    </row>
    <row r="2">
      <c r="A2" s="619" t="s">
        <v>364</v>
      </c>
      <c r="B2" s="620">
        <v>12.0</v>
      </c>
      <c r="C2" s="13"/>
      <c r="D2" s="13"/>
      <c r="E2" s="13"/>
      <c r="F2" s="13"/>
      <c r="G2" s="13"/>
    </row>
    <row r="3">
      <c r="A3" s="619" t="s">
        <v>562</v>
      </c>
      <c r="B3" s="619">
        <v>15.0</v>
      </c>
      <c r="C3" s="13"/>
      <c r="D3" s="13"/>
      <c r="E3" s="13"/>
      <c r="F3" s="13"/>
      <c r="G3" s="13"/>
    </row>
    <row r="4">
      <c r="A4" s="620" t="s">
        <v>549</v>
      </c>
      <c r="B4" s="619">
        <v>18.0</v>
      </c>
      <c r="C4" s="13"/>
      <c r="D4" s="13"/>
      <c r="E4" s="13"/>
      <c r="F4" s="13"/>
      <c r="G4" s="13"/>
    </row>
    <row r="5">
      <c r="A5" s="619" t="s">
        <v>437</v>
      </c>
      <c r="B5" s="619">
        <v>6.0</v>
      </c>
      <c r="C5" s="13"/>
      <c r="D5" s="13"/>
      <c r="E5" s="13"/>
      <c r="F5" s="13"/>
      <c r="G5" s="13"/>
    </row>
    <row r="6">
      <c r="A6" s="619" t="s">
        <v>149</v>
      </c>
      <c r="B6" s="619">
        <v>15.0</v>
      </c>
      <c r="C6" s="13"/>
      <c r="D6" s="13"/>
      <c r="E6" s="13"/>
      <c r="F6" s="13"/>
      <c r="G6" s="13"/>
    </row>
    <row r="7">
      <c r="A7" s="619" t="s">
        <v>604</v>
      </c>
      <c r="B7" s="619">
        <v>9.0</v>
      </c>
      <c r="C7" s="13"/>
      <c r="D7" s="13"/>
      <c r="E7" s="13"/>
      <c r="F7" s="13"/>
      <c r="G7" s="13"/>
    </row>
    <row r="8">
      <c r="A8" s="619" t="s">
        <v>39</v>
      </c>
      <c r="B8" s="619">
        <v>6.0</v>
      </c>
      <c r="C8" s="13"/>
      <c r="D8" s="13"/>
      <c r="E8" s="13"/>
      <c r="F8" s="13"/>
      <c r="G8" s="13"/>
    </row>
    <row r="9">
      <c r="A9" s="619" t="s">
        <v>514</v>
      </c>
      <c r="B9" s="619">
        <v>5.0</v>
      </c>
      <c r="C9" s="13"/>
      <c r="D9" s="13"/>
      <c r="E9" s="13"/>
      <c r="F9" s="13"/>
      <c r="G9" s="13"/>
    </row>
    <row r="10">
      <c r="A10" s="619" t="s">
        <v>369</v>
      </c>
      <c r="B10" s="619">
        <v>23.0</v>
      </c>
      <c r="C10" s="13"/>
      <c r="D10" s="13"/>
      <c r="E10" s="13"/>
      <c r="F10" s="13"/>
      <c r="G10" s="13"/>
    </row>
    <row r="11">
      <c r="A11" s="619" t="s">
        <v>189</v>
      </c>
      <c r="B11" s="619">
        <v>6.0</v>
      </c>
      <c r="C11" s="13"/>
      <c r="D11" s="13"/>
      <c r="E11" s="13"/>
      <c r="F11" s="13"/>
      <c r="G11" s="13"/>
    </row>
    <row r="12">
      <c r="A12" s="621" t="s">
        <v>338</v>
      </c>
      <c r="B12" s="621">
        <v>62.0</v>
      </c>
      <c r="C12" s="13"/>
      <c r="D12" s="13"/>
      <c r="E12" s="13"/>
      <c r="F12" s="13"/>
      <c r="G12" s="13"/>
    </row>
    <row r="13">
      <c r="A13" s="622" t="s">
        <v>51</v>
      </c>
      <c r="B13" s="622">
        <v>1.0</v>
      </c>
      <c r="C13" s="13"/>
      <c r="D13" s="13"/>
      <c r="E13" s="13"/>
      <c r="F13" s="13"/>
      <c r="G13" s="13"/>
    </row>
    <row r="14">
      <c r="A14" s="622" t="s">
        <v>365</v>
      </c>
      <c r="B14" s="622">
        <v>18.0</v>
      </c>
      <c r="C14" s="13"/>
      <c r="D14" s="13"/>
      <c r="E14" s="13"/>
      <c r="F14" s="13"/>
      <c r="G14" s="13"/>
    </row>
    <row r="15">
      <c r="A15" s="621" t="s">
        <v>109</v>
      </c>
      <c r="B15" s="621">
        <v>2.0</v>
      </c>
      <c r="C15" s="13"/>
      <c r="D15" s="13"/>
      <c r="E15" s="13"/>
      <c r="F15" s="13"/>
      <c r="G15" s="13"/>
    </row>
    <row r="16">
      <c r="A16" s="622" t="s">
        <v>349</v>
      </c>
      <c r="B16" s="622">
        <v>29.0</v>
      </c>
      <c r="C16" s="13"/>
      <c r="D16" s="13"/>
      <c r="E16" s="13"/>
      <c r="F16" s="13"/>
      <c r="G16" s="13"/>
    </row>
    <row r="17">
      <c r="A17" s="621" t="s">
        <v>609</v>
      </c>
      <c r="B17" s="621">
        <v>14.0</v>
      </c>
      <c r="C17" s="13"/>
      <c r="D17" s="13"/>
      <c r="E17" s="13"/>
      <c r="F17" s="13"/>
      <c r="G17" s="13"/>
    </row>
    <row r="18">
      <c r="A18" s="621" t="s">
        <v>294</v>
      </c>
      <c r="B18" s="621">
        <v>5.0</v>
      </c>
      <c r="C18" s="13"/>
      <c r="D18" s="13"/>
      <c r="E18" s="13"/>
      <c r="F18" s="13"/>
      <c r="G18" s="13"/>
    </row>
    <row r="19">
      <c r="A19" s="621" t="s">
        <v>127</v>
      </c>
      <c r="B19" s="621">
        <v>1.0</v>
      </c>
      <c r="C19" s="13"/>
      <c r="D19" s="13"/>
      <c r="E19" s="13"/>
      <c r="F19" s="13"/>
      <c r="G19" s="13"/>
    </row>
    <row r="20">
      <c r="A20" s="621" t="s">
        <v>390</v>
      </c>
      <c r="B20" s="621">
        <v>3.0</v>
      </c>
      <c r="C20" s="13"/>
      <c r="D20" s="13"/>
      <c r="E20" s="13"/>
      <c r="F20" s="13"/>
      <c r="G20" s="13"/>
    </row>
    <row r="21">
      <c r="A21" s="622" t="s">
        <v>250</v>
      </c>
      <c r="B21" s="621">
        <v>18.0</v>
      </c>
      <c r="C21" s="13"/>
      <c r="D21" s="13"/>
      <c r="E21" s="13"/>
      <c r="F21" s="13"/>
      <c r="G21" s="13"/>
    </row>
    <row r="22">
      <c r="A22" s="621" t="s">
        <v>556</v>
      </c>
      <c r="B22" s="621">
        <v>5.0</v>
      </c>
      <c r="C22" s="13"/>
      <c r="D22" s="13"/>
      <c r="E22" s="13"/>
      <c r="F22" s="13"/>
      <c r="G22" s="13"/>
    </row>
    <row r="23">
      <c r="A23" s="622" t="s">
        <v>374</v>
      </c>
      <c r="B23" s="621">
        <v>16.0</v>
      </c>
      <c r="C23" s="13"/>
      <c r="D23" s="13"/>
      <c r="E23" s="13"/>
      <c r="F23" s="13"/>
      <c r="G23" s="13"/>
    </row>
    <row r="24">
      <c r="A24" s="621" t="s">
        <v>123</v>
      </c>
      <c r="B24" s="621">
        <v>13.0</v>
      </c>
      <c r="C24" s="13"/>
      <c r="D24" s="13"/>
      <c r="E24" s="13"/>
      <c r="F24" s="13"/>
      <c r="G24" s="13"/>
    </row>
    <row r="25">
      <c r="A25" s="621" t="s">
        <v>508</v>
      </c>
      <c r="B25" s="621">
        <v>1.0</v>
      </c>
      <c r="C25" s="13"/>
      <c r="D25" s="13"/>
      <c r="E25" s="13"/>
      <c r="F25" s="13"/>
      <c r="G25" s="13"/>
    </row>
    <row r="26">
      <c r="A26" s="621" t="s">
        <v>569</v>
      </c>
      <c r="B26" s="621">
        <v>5.0</v>
      </c>
      <c r="C26" s="13"/>
      <c r="D26" s="13"/>
      <c r="E26" s="13"/>
      <c r="F26" s="13"/>
      <c r="G26" s="13"/>
    </row>
    <row r="27">
      <c r="A27" s="621" t="s">
        <v>150</v>
      </c>
      <c r="B27" s="621">
        <v>2.0</v>
      </c>
      <c r="C27" s="13"/>
      <c r="D27" s="13"/>
      <c r="E27" s="13"/>
      <c r="F27" s="13"/>
      <c r="G27" s="13"/>
    </row>
    <row r="28">
      <c r="A28" s="621" t="s">
        <v>499</v>
      </c>
      <c r="B28" s="621">
        <v>5.0</v>
      </c>
      <c r="C28" s="13"/>
      <c r="D28" s="13"/>
      <c r="E28" s="13"/>
      <c r="F28" s="13"/>
      <c r="G28" s="13"/>
    </row>
    <row r="29">
      <c r="A29" s="621" t="s">
        <v>151</v>
      </c>
      <c r="B29" s="621">
        <v>3.0</v>
      </c>
      <c r="C29" s="13"/>
      <c r="D29" s="13"/>
      <c r="E29" s="13"/>
      <c r="F29" s="13"/>
      <c r="G29" s="13"/>
    </row>
    <row r="30">
      <c r="A30" s="621" t="s">
        <v>587</v>
      </c>
      <c r="B30" s="621">
        <v>3.0</v>
      </c>
      <c r="C30" s="13"/>
      <c r="D30" s="13"/>
      <c r="E30" s="13"/>
      <c r="F30" s="13"/>
      <c r="G30" s="13"/>
    </row>
    <row r="31">
      <c r="A31" s="622" t="s">
        <v>511</v>
      </c>
      <c r="B31" s="621">
        <v>7.0</v>
      </c>
      <c r="C31" s="13"/>
      <c r="D31" s="13"/>
      <c r="E31" s="13"/>
      <c r="F31" s="13"/>
      <c r="G31" s="13"/>
    </row>
    <row r="32">
      <c r="A32" s="621" t="s">
        <v>497</v>
      </c>
      <c r="B32" s="621">
        <v>1.0</v>
      </c>
      <c r="C32" s="13"/>
      <c r="D32" s="13"/>
      <c r="E32" s="13"/>
      <c r="F32" s="13"/>
      <c r="G32" s="13"/>
    </row>
    <row r="33">
      <c r="A33" s="621" t="s">
        <v>406</v>
      </c>
      <c r="B33" s="621">
        <v>2.0</v>
      </c>
      <c r="C33" s="13"/>
      <c r="D33" s="13"/>
      <c r="E33" s="13"/>
      <c r="F33" s="13"/>
      <c r="G33" s="13"/>
    </row>
    <row r="34">
      <c r="A34" s="621" t="s">
        <v>204</v>
      </c>
      <c r="B34" s="621">
        <v>5.0</v>
      </c>
      <c r="C34" s="13"/>
      <c r="D34" s="13"/>
      <c r="E34" s="13"/>
      <c r="F34" s="13"/>
      <c r="G34" s="13"/>
    </row>
    <row r="35">
      <c r="A35" s="621" t="s">
        <v>350</v>
      </c>
      <c r="B35" s="621">
        <v>4.0</v>
      </c>
      <c r="C35" s="13"/>
      <c r="D35" s="13"/>
      <c r="E35" s="13"/>
      <c r="F35" s="13"/>
      <c r="G35" s="13"/>
    </row>
    <row r="36">
      <c r="A36" s="621" t="s">
        <v>362</v>
      </c>
      <c r="B36" s="621">
        <v>2.0</v>
      </c>
      <c r="C36" s="13"/>
      <c r="D36" s="13"/>
      <c r="E36" s="13"/>
      <c r="F36" s="13"/>
      <c r="G36" s="13"/>
    </row>
    <row r="37">
      <c r="A37" s="621" t="s">
        <v>372</v>
      </c>
      <c r="B37" s="621">
        <v>2.0</v>
      </c>
      <c r="C37" s="13"/>
      <c r="D37" s="13"/>
      <c r="E37" s="13"/>
      <c r="F37" s="13"/>
      <c r="G37" s="13"/>
    </row>
    <row r="38">
      <c r="A38" s="621" t="s">
        <v>620</v>
      </c>
      <c r="B38" s="621">
        <v>4.0</v>
      </c>
      <c r="C38" s="13"/>
      <c r="D38" s="13"/>
      <c r="E38" s="13"/>
      <c r="F38" s="13"/>
      <c r="G38" s="13"/>
    </row>
    <row r="39">
      <c r="A39" s="621" t="s">
        <v>591</v>
      </c>
      <c r="B39" s="622">
        <v>5.0</v>
      </c>
      <c r="C39" s="13"/>
      <c r="D39" s="13"/>
      <c r="E39" s="13"/>
      <c r="F39" s="13"/>
      <c r="G39" s="13"/>
    </row>
    <row r="40">
      <c r="A40" s="621" t="s">
        <v>243</v>
      </c>
      <c r="B40" s="621">
        <v>3.0</v>
      </c>
      <c r="C40" s="13"/>
      <c r="D40" s="13"/>
      <c r="E40" s="13"/>
      <c r="F40" s="13"/>
      <c r="G40" s="13"/>
    </row>
    <row r="41">
      <c r="A41" s="621" t="s">
        <v>335</v>
      </c>
      <c r="B41" s="622">
        <v>14.0</v>
      </c>
      <c r="C41" s="13"/>
      <c r="D41" s="13"/>
      <c r="E41" s="13"/>
      <c r="F41" s="13"/>
      <c r="G41" s="13"/>
    </row>
    <row r="42">
      <c r="A42" s="621" t="s">
        <v>624</v>
      </c>
      <c r="B42" s="621">
        <v>1.0</v>
      </c>
      <c r="C42" s="13"/>
      <c r="D42" s="13"/>
      <c r="E42" s="13"/>
      <c r="F42" s="13"/>
      <c r="G42" s="13"/>
    </row>
    <row r="43">
      <c r="A43" s="621" t="s">
        <v>208</v>
      </c>
      <c r="B43" s="621">
        <v>1.0</v>
      </c>
      <c r="C43" s="13"/>
      <c r="D43" s="13"/>
      <c r="E43" s="13"/>
      <c r="F43" s="13"/>
      <c r="G43" s="13"/>
    </row>
    <row r="44">
      <c r="A44" s="621" t="s">
        <v>137</v>
      </c>
      <c r="B44" s="621">
        <v>2.0</v>
      </c>
      <c r="C44" s="13"/>
      <c r="D44" s="13"/>
      <c r="E44" s="13"/>
      <c r="F44" s="13"/>
      <c r="G44" s="13"/>
    </row>
    <row r="45">
      <c r="A45" s="621" t="s">
        <v>210</v>
      </c>
      <c r="B45" s="621">
        <v>3.0</v>
      </c>
      <c r="C45" s="13"/>
      <c r="D45" s="13"/>
      <c r="E45" s="13"/>
      <c r="F45" s="13"/>
      <c r="G45" s="13"/>
    </row>
    <row r="46">
      <c r="A46" s="621" t="s">
        <v>343</v>
      </c>
      <c r="B46" s="621">
        <v>6.0</v>
      </c>
      <c r="C46" s="13"/>
      <c r="D46" s="13"/>
      <c r="E46" s="13"/>
      <c r="F46" s="13"/>
      <c r="G46" s="13"/>
    </row>
    <row r="47">
      <c r="A47" s="621" t="s">
        <v>579</v>
      </c>
      <c r="B47" s="621">
        <v>1.0</v>
      </c>
      <c r="C47" s="13"/>
      <c r="D47" s="13"/>
      <c r="E47" s="13"/>
      <c r="F47" s="13"/>
      <c r="G47" s="13"/>
    </row>
    <row r="48">
      <c r="A48" s="621" t="s">
        <v>75</v>
      </c>
      <c r="B48" s="621">
        <v>1.0</v>
      </c>
      <c r="C48" s="13"/>
      <c r="D48" s="13"/>
      <c r="E48" s="13"/>
      <c r="F48" s="13"/>
      <c r="G48" s="13"/>
    </row>
    <row r="49">
      <c r="A49" s="621" t="s">
        <v>423</v>
      </c>
      <c r="B49" s="621">
        <v>1.0</v>
      </c>
      <c r="C49" s="13"/>
      <c r="D49" s="13"/>
      <c r="E49" s="13"/>
      <c r="F49" s="13"/>
      <c r="G49" s="13"/>
    </row>
    <row r="50">
      <c r="A50" s="621" t="s">
        <v>236</v>
      </c>
      <c r="B50" s="621">
        <v>1.0</v>
      </c>
      <c r="C50" s="13"/>
      <c r="D50" s="13"/>
      <c r="E50" s="13"/>
      <c r="F50" s="13"/>
      <c r="G50" s="13"/>
    </row>
    <row r="51">
      <c r="A51" s="621" t="s">
        <v>629</v>
      </c>
      <c r="B51" s="621">
        <v>5.0</v>
      </c>
      <c r="C51" s="13"/>
      <c r="D51" s="13"/>
      <c r="E51" s="13"/>
      <c r="F51" s="13"/>
      <c r="G51" s="13"/>
    </row>
    <row r="52">
      <c r="A52" s="621" t="s">
        <v>500</v>
      </c>
      <c r="B52" s="621">
        <v>3.0</v>
      </c>
      <c r="C52" s="13"/>
      <c r="D52" s="13"/>
      <c r="E52" s="13"/>
      <c r="F52" s="13"/>
      <c r="G52" s="13"/>
    </row>
    <row r="53">
      <c r="A53" s="621" t="s">
        <v>377</v>
      </c>
      <c r="B53" s="621">
        <v>2.0</v>
      </c>
      <c r="C53" s="13"/>
      <c r="D53" s="13"/>
      <c r="E53" s="13"/>
      <c r="F53" s="13"/>
      <c r="G53" s="13"/>
    </row>
    <row r="54">
      <c r="A54" s="621" t="s">
        <v>196</v>
      </c>
      <c r="B54" s="621">
        <v>4.0</v>
      </c>
      <c r="C54" s="13"/>
      <c r="D54" s="13"/>
      <c r="E54" s="13"/>
      <c r="F54" s="13"/>
      <c r="G54" s="13"/>
    </row>
    <row r="55">
      <c r="A55" s="621" t="s">
        <v>93</v>
      </c>
      <c r="B55" s="621">
        <v>1.0</v>
      </c>
      <c r="C55" s="13"/>
      <c r="D55" s="13"/>
      <c r="E55" s="13"/>
      <c r="F55" s="13"/>
      <c r="G55" s="13"/>
    </row>
    <row r="56">
      <c r="A56" s="621" t="s">
        <v>29</v>
      </c>
      <c r="B56" s="621">
        <v>1.0</v>
      </c>
      <c r="C56" s="13"/>
      <c r="D56" s="13"/>
      <c r="E56" s="13"/>
      <c r="F56" s="13"/>
      <c r="G56" s="13"/>
    </row>
    <row r="57">
      <c r="A57" s="623" t="s">
        <v>323</v>
      </c>
      <c r="B57" s="623">
        <v>2.0</v>
      </c>
      <c r="C57" s="13"/>
      <c r="D57" s="13"/>
      <c r="E57" s="13"/>
      <c r="F57" s="13"/>
      <c r="G57" s="13"/>
    </row>
    <row r="58">
      <c r="A58" s="623" t="s">
        <v>124</v>
      </c>
      <c r="B58" s="623">
        <v>2.0</v>
      </c>
      <c r="C58" s="13"/>
      <c r="D58" s="13"/>
      <c r="E58" s="13"/>
      <c r="F58" s="13"/>
      <c r="G58" s="13"/>
    </row>
    <row r="59">
      <c r="A59" s="623" t="s">
        <v>296</v>
      </c>
      <c r="B59" s="623">
        <v>2.0</v>
      </c>
      <c r="C59" s="13"/>
      <c r="D59" s="13"/>
      <c r="E59" s="13"/>
      <c r="F59" s="13"/>
      <c r="G59" s="13"/>
    </row>
    <row r="60">
      <c r="A60" s="623" t="s">
        <v>126</v>
      </c>
      <c r="B60" s="623">
        <v>2.0</v>
      </c>
      <c r="C60" s="13"/>
      <c r="D60" s="13"/>
      <c r="E60" s="13"/>
      <c r="F60" s="13"/>
      <c r="G60" s="13"/>
    </row>
    <row r="61">
      <c r="A61" s="623" t="s">
        <v>518</v>
      </c>
      <c r="B61" s="623">
        <v>5.0</v>
      </c>
      <c r="C61" s="13"/>
      <c r="D61" s="13"/>
      <c r="E61" s="13"/>
      <c r="F61" s="13"/>
      <c r="G61" s="13"/>
    </row>
    <row r="62">
      <c r="A62" s="623" t="s">
        <v>434</v>
      </c>
      <c r="B62" s="623">
        <v>1.0</v>
      </c>
      <c r="C62" s="13"/>
      <c r="D62" s="13"/>
      <c r="E62" s="13"/>
      <c r="F62" s="13"/>
      <c r="G62" s="13"/>
    </row>
    <row r="63">
      <c r="A63" s="623" t="s">
        <v>244</v>
      </c>
      <c r="B63" s="623">
        <v>1.0</v>
      </c>
      <c r="C63" s="13"/>
      <c r="D63" s="13"/>
      <c r="E63" s="13"/>
      <c r="F63" s="13"/>
      <c r="G63" s="13"/>
    </row>
    <row r="64">
      <c r="A64" s="623" t="s">
        <v>466</v>
      </c>
      <c r="B64" s="623">
        <v>1.0</v>
      </c>
      <c r="C64" s="13"/>
      <c r="D64" s="13"/>
      <c r="E64" s="13"/>
      <c r="F64" s="13"/>
      <c r="G64" s="13"/>
    </row>
    <row r="65">
      <c r="A65" s="623" t="s">
        <v>53</v>
      </c>
      <c r="B65" s="623">
        <v>2.0</v>
      </c>
      <c r="C65" s="13"/>
      <c r="D65" s="13"/>
      <c r="E65" s="13"/>
      <c r="F65" s="13"/>
      <c r="G65" s="13"/>
    </row>
    <row r="66">
      <c r="A66" s="623" t="s">
        <v>289</v>
      </c>
      <c r="B66" s="623">
        <v>4.0</v>
      </c>
      <c r="C66" s="13"/>
      <c r="D66" s="13"/>
      <c r="E66" s="13"/>
      <c r="F66" s="13"/>
      <c r="G66" s="13"/>
    </row>
    <row r="67">
      <c r="A67" s="623" t="s">
        <v>232</v>
      </c>
      <c r="B67" s="623">
        <v>4.0</v>
      </c>
      <c r="C67" s="13"/>
      <c r="D67" s="13"/>
      <c r="E67" s="13"/>
      <c r="F67" s="13"/>
      <c r="G67" s="13"/>
    </row>
    <row r="68">
      <c r="A68" s="623" t="s">
        <v>195</v>
      </c>
      <c r="B68" s="623">
        <v>2.0</v>
      </c>
      <c r="C68" s="13"/>
      <c r="D68" s="13"/>
      <c r="E68" s="13"/>
      <c r="F68" s="13"/>
      <c r="G68" s="13"/>
    </row>
    <row r="69">
      <c r="A69" s="623" t="s">
        <v>568</v>
      </c>
      <c r="B69" s="623">
        <v>2.0</v>
      </c>
      <c r="C69" s="13"/>
      <c r="D69" s="13"/>
      <c r="E69" s="13"/>
      <c r="F69" s="13"/>
      <c r="G69" s="13"/>
    </row>
    <row r="70">
      <c r="A70" s="624" t="s">
        <v>164</v>
      </c>
      <c r="B70" s="624">
        <v>1.0</v>
      </c>
      <c r="C70" s="13"/>
      <c r="D70" s="13"/>
      <c r="E70" s="13"/>
      <c r="F70" s="13"/>
      <c r="G70" s="13"/>
    </row>
    <row r="71">
      <c r="A71" s="623" t="s">
        <v>273</v>
      </c>
      <c r="B71" s="623">
        <v>1.0</v>
      </c>
      <c r="C71" s="13"/>
      <c r="D71" s="13"/>
      <c r="E71" s="13"/>
      <c r="F71" s="13"/>
      <c r="G71" s="13"/>
    </row>
    <row r="72">
      <c r="A72" s="623" t="s">
        <v>340</v>
      </c>
      <c r="B72" s="623">
        <v>1.0</v>
      </c>
      <c r="C72" s="13"/>
      <c r="D72" s="13"/>
      <c r="E72" s="13"/>
      <c r="F72" s="13"/>
      <c r="G72" s="13"/>
    </row>
    <row r="73">
      <c r="A73" s="623" t="s">
        <v>192</v>
      </c>
      <c r="B73" s="624">
        <v>4.0</v>
      </c>
      <c r="C73" s="13"/>
      <c r="D73" s="13"/>
      <c r="E73" s="13"/>
      <c r="F73" s="13"/>
      <c r="G73" s="13"/>
    </row>
    <row r="74">
      <c r="A74" s="623" t="s">
        <v>262</v>
      </c>
      <c r="B74" s="623">
        <v>1.0</v>
      </c>
      <c r="C74" s="13"/>
      <c r="D74" s="13"/>
      <c r="E74" s="13"/>
      <c r="F74" s="13"/>
      <c r="G74" s="13"/>
    </row>
    <row r="75">
      <c r="A75" s="624" t="s">
        <v>246</v>
      </c>
      <c r="B75" s="624">
        <v>8.0</v>
      </c>
      <c r="C75" s="13"/>
      <c r="D75" s="13"/>
      <c r="E75" s="13"/>
      <c r="F75" s="13"/>
      <c r="G75" s="13"/>
    </row>
    <row r="76">
      <c r="A76" s="623" t="s">
        <v>272</v>
      </c>
      <c r="B76" s="623">
        <v>5.0</v>
      </c>
      <c r="C76" s="13"/>
      <c r="D76" s="13"/>
      <c r="E76" s="13"/>
      <c r="F76" s="13"/>
      <c r="G76" s="13"/>
    </row>
    <row r="77">
      <c r="A77" s="623" t="s">
        <v>194</v>
      </c>
      <c r="B77" s="623">
        <v>1.0</v>
      </c>
      <c r="C77" s="13"/>
      <c r="D77" s="13"/>
      <c r="E77" s="13"/>
      <c r="F77" s="13"/>
      <c r="G77" s="13"/>
    </row>
    <row r="78">
      <c r="A78" s="623" t="s">
        <v>398</v>
      </c>
      <c r="B78" s="624">
        <v>2.0</v>
      </c>
      <c r="C78" s="13"/>
      <c r="D78" s="13"/>
      <c r="E78" s="13"/>
      <c r="F78" s="13"/>
      <c r="G78" s="13"/>
    </row>
    <row r="79">
      <c r="A79" s="623" t="s">
        <v>218</v>
      </c>
      <c r="B79" s="623">
        <v>4.0</v>
      </c>
      <c r="C79" s="13"/>
      <c r="D79" s="13"/>
      <c r="E79" s="13"/>
      <c r="F79" s="13"/>
      <c r="G79" s="13"/>
    </row>
    <row r="80">
      <c r="A80" s="623" t="s">
        <v>573</v>
      </c>
      <c r="B80" s="623">
        <v>2.0</v>
      </c>
      <c r="C80" s="13"/>
      <c r="D80" s="13"/>
      <c r="E80" s="13"/>
      <c r="F80" s="13"/>
      <c r="G80" s="13"/>
    </row>
    <row r="81">
      <c r="A81" s="623" t="s">
        <v>540</v>
      </c>
      <c r="B81" s="623">
        <v>1.0</v>
      </c>
      <c r="C81" s="13"/>
      <c r="D81" s="13"/>
      <c r="E81" s="13"/>
      <c r="F81" s="13"/>
      <c r="G81" s="13"/>
    </row>
    <row r="82">
      <c r="A82" s="623" t="s">
        <v>542</v>
      </c>
      <c r="B82" s="623">
        <v>1.0</v>
      </c>
      <c r="C82" s="13"/>
      <c r="D82" s="13"/>
      <c r="E82" s="13"/>
      <c r="F82" s="13"/>
      <c r="G82" s="13"/>
    </row>
    <row r="83">
      <c r="A83" s="623" t="s">
        <v>298</v>
      </c>
      <c r="B83" s="623">
        <v>2.0</v>
      </c>
      <c r="C83" s="13"/>
      <c r="D83" s="13"/>
      <c r="E83" s="13"/>
      <c r="F83" s="13"/>
      <c r="G83" s="13"/>
    </row>
    <row r="84">
      <c r="A84" s="623" t="s">
        <v>310</v>
      </c>
      <c r="B84" s="623">
        <v>1.0</v>
      </c>
      <c r="C84" s="13"/>
      <c r="D84" s="13"/>
      <c r="E84" s="13"/>
      <c r="F84" s="13"/>
      <c r="G84" s="13"/>
    </row>
    <row r="85">
      <c r="A85" s="623" t="s">
        <v>601</v>
      </c>
      <c r="B85" s="624">
        <v>3.0</v>
      </c>
      <c r="C85" s="13"/>
      <c r="D85" s="13"/>
      <c r="E85" s="13"/>
      <c r="F85" s="13"/>
      <c r="G85" s="13"/>
    </row>
    <row r="86">
      <c r="A86" s="623" t="s">
        <v>223</v>
      </c>
      <c r="B86" s="623">
        <v>2.0</v>
      </c>
      <c r="C86" s="13"/>
      <c r="D86" s="13"/>
      <c r="E86" s="13"/>
      <c r="F86" s="13"/>
      <c r="G86" s="13"/>
    </row>
    <row r="87">
      <c r="A87" s="623" t="s">
        <v>260</v>
      </c>
      <c r="B87" s="623">
        <v>3.0</v>
      </c>
      <c r="C87" s="13"/>
      <c r="D87" s="13"/>
      <c r="E87" s="13"/>
      <c r="F87" s="13"/>
      <c r="G87" s="13"/>
    </row>
    <row r="88">
      <c r="A88" s="623" t="s">
        <v>119</v>
      </c>
      <c r="B88" s="623">
        <v>1.0</v>
      </c>
      <c r="C88" s="13"/>
      <c r="D88" s="13"/>
      <c r="E88" s="13"/>
      <c r="F88" s="13"/>
      <c r="G88" s="13"/>
    </row>
    <row r="89">
      <c r="A89" s="623" t="s">
        <v>544</v>
      </c>
      <c r="B89" s="623">
        <v>2.0</v>
      </c>
      <c r="C89" s="13"/>
      <c r="D89" s="13"/>
      <c r="E89" s="13"/>
      <c r="F89" s="13"/>
      <c r="G89" s="13"/>
    </row>
    <row r="90">
      <c r="A90" s="623" t="s">
        <v>144</v>
      </c>
      <c r="B90" s="623">
        <v>1.0</v>
      </c>
      <c r="C90" s="13"/>
      <c r="D90" s="13"/>
      <c r="E90" s="13"/>
      <c r="F90" s="13"/>
      <c r="G90" s="13"/>
    </row>
    <row r="91">
      <c r="A91" s="623" t="s">
        <v>557</v>
      </c>
      <c r="B91" s="623">
        <v>1.0</v>
      </c>
      <c r="C91" s="13"/>
      <c r="D91" s="13"/>
      <c r="E91" s="13"/>
      <c r="F91" s="13"/>
      <c r="G91" s="13"/>
    </row>
    <row r="92">
      <c r="A92" s="623" t="s">
        <v>316</v>
      </c>
      <c r="B92" s="623">
        <v>1.0</v>
      </c>
      <c r="C92" s="13"/>
      <c r="D92" s="13"/>
      <c r="E92" s="13"/>
      <c r="F92" s="13"/>
      <c r="G92" s="13"/>
    </row>
    <row r="93">
      <c r="A93" s="623" t="s">
        <v>158</v>
      </c>
      <c r="B93" s="623">
        <v>1.0</v>
      </c>
      <c r="C93" s="13"/>
      <c r="D93" s="13"/>
      <c r="E93" s="13"/>
      <c r="F93" s="13"/>
      <c r="G93" s="13"/>
    </row>
    <row r="94">
      <c r="A94" s="623" t="s">
        <v>592</v>
      </c>
      <c r="B94" s="623">
        <v>2.0</v>
      </c>
      <c r="C94" s="13"/>
      <c r="D94" s="13"/>
      <c r="E94" s="13"/>
      <c r="F94" s="13"/>
      <c r="G94" s="13"/>
    </row>
    <row r="95">
      <c r="A95" s="623" t="s">
        <v>605</v>
      </c>
      <c r="B95" s="623">
        <v>1.0</v>
      </c>
      <c r="C95" s="13"/>
      <c r="D95" s="13"/>
      <c r="E95" s="13"/>
      <c r="F95" s="13"/>
      <c r="G95" s="13"/>
    </row>
    <row r="96">
      <c r="A96" s="623" t="s">
        <v>626</v>
      </c>
      <c r="B96" s="623">
        <v>2.0</v>
      </c>
      <c r="C96" s="13"/>
      <c r="D96" s="13"/>
      <c r="E96" s="13"/>
      <c r="F96" s="13"/>
      <c r="G96" s="13"/>
    </row>
    <row r="97">
      <c r="A97" s="623" t="s">
        <v>347</v>
      </c>
      <c r="B97" s="623">
        <v>2.0</v>
      </c>
      <c r="C97" s="13"/>
      <c r="D97" s="13"/>
      <c r="E97" s="13"/>
      <c r="F97" s="13"/>
      <c r="G97" s="13"/>
    </row>
    <row r="98">
      <c r="A98" s="623" t="s">
        <v>339</v>
      </c>
      <c r="B98" s="623">
        <v>3.0</v>
      </c>
      <c r="C98" s="13"/>
      <c r="D98" s="13"/>
      <c r="E98" s="13"/>
      <c r="F98" s="13"/>
      <c r="G98" s="13"/>
    </row>
    <row r="99">
      <c r="A99" s="623" t="s">
        <v>637</v>
      </c>
      <c r="B99" s="623">
        <v>2.0</v>
      </c>
      <c r="C99" s="13"/>
      <c r="D99" s="13"/>
      <c r="E99" s="13"/>
      <c r="F99" s="13"/>
      <c r="G99" s="13"/>
    </row>
    <row r="100">
      <c r="A100" s="623" t="s">
        <v>460</v>
      </c>
      <c r="B100" s="623">
        <v>2.0</v>
      </c>
      <c r="C100" s="13"/>
      <c r="D100" s="13"/>
      <c r="E100" s="13"/>
      <c r="F100" s="13"/>
      <c r="G100" s="13"/>
    </row>
    <row r="101">
      <c r="A101" s="623" t="s">
        <v>241</v>
      </c>
      <c r="B101" s="623">
        <v>4.0</v>
      </c>
      <c r="C101" s="13"/>
      <c r="D101" s="13"/>
      <c r="E101" s="13"/>
      <c r="F101" s="13"/>
      <c r="G101" s="13"/>
    </row>
    <row r="102">
      <c r="A102" s="111" t="s">
        <v>100</v>
      </c>
      <c r="B102" s="111">
        <v>3.0</v>
      </c>
      <c r="C102" s="13"/>
      <c r="D102" s="13"/>
      <c r="E102" s="13"/>
      <c r="F102" s="13"/>
      <c r="G102" s="13"/>
    </row>
    <row r="103">
      <c r="A103" s="111" t="s">
        <v>632</v>
      </c>
      <c r="B103" s="111">
        <v>3.0</v>
      </c>
      <c r="C103" s="13"/>
      <c r="D103" s="13"/>
      <c r="E103" s="13"/>
      <c r="F103" s="13"/>
      <c r="G103" s="13"/>
    </row>
    <row r="104">
      <c r="A104" s="111" t="s">
        <v>130</v>
      </c>
      <c r="B104" s="111">
        <v>1.0</v>
      </c>
      <c r="C104" s="13"/>
      <c r="D104" s="13"/>
      <c r="E104" s="13"/>
      <c r="F104" s="13"/>
      <c r="G104" s="13"/>
    </row>
    <row r="105">
      <c r="A105" s="111" t="s">
        <v>156</v>
      </c>
      <c r="B105" s="111">
        <v>1.0</v>
      </c>
      <c r="C105" s="13"/>
      <c r="D105" s="13"/>
      <c r="E105" s="13"/>
      <c r="F105" s="13"/>
      <c r="G105" s="13"/>
    </row>
    <row r="106">
      <c r="A106" s="111" t="s">
        <v>145</v>
      </c>
      <c r="B106" s="111">
        <v>1.0</v>
      </c>
      <c r="C106" s="13"/>
      <c r="D106" s="13"/>
      <c r="E106" s="13"/>
      <c r="F106" s="13"/>
      <c r="G106" s="13"/>
    </row>
    <row r="107">
      <c r="A107" s="625" t="s">
        <v>42</v>
      </c>
      <c r="B107" s="53">
        <v>4.0</v>
      </c>
      <c r="C107" s="13"/>
      <c r="D107" s="13"/>
      <c r="E107" s="13"/>
      <c r="F107" s="13"/>
      <c r="G107" s="13"/>
    </row>
    <row r="108">
      <c r="A108" s="111" t="s">
        <v>571</v>
      </c>
      <c r="B108" s="111">
        <v>1.0</v>
      </c>
      <c r="C108" s="13"/>
      <c r="D108" s="13"/>
      <c r="E108" s="13"/>
      <c r="F108" s="13"/>
      <c r="G108" s="13"/>
    </row>
    <row r="109">
      <c r="A109" s="66" t="s">
        <v>46</v>
      </c>
      <c r="B109" s="66">
        <v>1.0</v>
      </c>
      <c r="C109" s="13"/>
      <c r="D109" s="13"/>
      <c r="E109" s="13"/>
      <c r="F109" s="13"/>
      <c r="G109" s="13"/>
    </row>
    <row r="110">
      <c r="A110" s="111" t="s">
        <v>425</v>
      </c>
      <c r="B110" s="111">
        <v>2.0</v>
      </c>
      <c r="C110" s="13"/>
      <c r="D110" s="13"/>
      <c r="E110" s="13"/>
      <c r="F110" s="13"/>
      <c r="G110" s="13"/>
    </row>
    <row r="111">
      <c r="A111" s="111" t="s">
        <v>117</v>
      </c>
      <c r="B111" s="111">
        <v>2.0</v>
      </c>
      <c r="C111" s="13"/>
      <c r="D111" s="13"/>
      <c r="E111" s="13"/>
      <c r="F111" s="13"/>
      <c r="G111" s="13"/>
    </row>
    <row r="112">
      <c r="A112" s="111" t="s">
        <v>110</v>
      </c>
      <c r="B112" s="111">
        <v>3.0</v>
      </c>
      <c r="C112" s="13"/>
      <c r="D112" s="13"/>
      <c r="E112" s="13"/>
      <c r="F112" s="13"/>
      <c r="G112" s="13"/>
    </row>
    <row r="113">
      <c r="A113" s="111" t="s">
        <v>590</v>
      </c>
      <c r="B113" s="111">
        <v>2.0</v>
      </c>
      <c r="C113" s="13"/>
      <c r="D113" s="13"/>
      <c r="E113" s="13"/>
      <c r="F113" s="13"/>
      <c r="G113" s="13"/>
    </row>
    <row r="114">
      <c r="A114" s="311" t="s">
        <v>495</v>
      </c>
      <c r="B114" s="311">
        <v>1.0</v>
      </c>
      <c r="C114" s="13"/>
      <c r="D114" s="13"/>
      <c r="E114" s="13"/>
      <c r="F114" s="13"/>
      <c r="G114" s="13"/>
    </row>
    <row r="115">
      <c r="A115" s="311" t="s">
        <v>520</v>
      </c>
      <c r="B115" s="311">
        <v>1.0</v>
      </c>
      <c r="C115" s="13"/>
      <c r="D115" s="13"/>
      <c r="E115" s="13"/>
      <c r="F115" s="13"/>
      <c r="G115" s="13"/>
    </row>
    <row r="116">
      <c r="A116" s="311" t="s">
        <v>279</v>
      </c>
      <c r="B116" s="311">
        <v>1.0</v>
      </c>
      <c r="C116" s="13"/>
      <c r="D116" s="13"/>
      <c r="E116" s="13"/>
      <c r="F116" s="13"/>
      <c r="G116" s="13"/>
    </row>
    <row r="117">
      <c r="A117" s="311" t="s">
        <v>328</v>
      </c>
      <c r="B117" s="311">
        <v>1.0</v>
      </c>
      <c r="C117" s="13"/>
      <c r="D117" s="13"/>
      <c r="E117" s="13"/>
      <c r="F117" s="13"/>
      <c r="G117" s="13"/>
    </row>
    <row r="118">
      <c r="A118" s="66" t="s">
        <v>88</v>
      </c>
      <c r="B118" s="66">
        <v>2.0</v>
      </c>
      <c r="C118" s="13"/>
      <c r="D118" s="13"/>
      <c r="E118" s="13"/>
      <c r="F118" s="13"/>
      <c r="G118" s="13"/>
    </row>
    <row r="119">
      <c r="A119" s="311" t="s">
        <v>190</v>
      </c>
      <c r="B119" s="311">
        <v>1.0</v>
      </c>
      <c r="C119" s="13"/>
      <c r="D119" s="13"/>
      <c r="E119" s="13"/>
      <c r="F119" s="13"/>
      <c r="G119" s="13"/>
    </row>
    <row r="120">
      <c r="A120" s="311" t="s">
        <v>237</v>
      </c>
      <c r="B120" s="311">
        <v>1.0</v>
      </c>
      <c r="C120" s="13"/>
      <c r="D120" s="13"/>
      <c r="E120" s="13"/>
      <c r="F120" s="13"/>
      <c r="G120" s="13"/>
    </row>
    <row r="121">
      <c r="A121" s="111" t="s">
        <v>121</v>
      </c>
      <c r="B121" s="111">
        <v>2.0</v>
      </c>
      <c r="C121" s="13"/>
      <c r="D121" s="13"/>
      <c r="E121" s="13"/>
      <c r="F121" s="13"/>
      <c r="G121" s="13"/>
    </row>
    <row r="122">
      <c r="A122" s="311" t="s">
        <v>184</v>
      </c>
      <c r="B122" s="311">
        <v>1.0</v>
      </c>
      <c r="C122" s="13"/>
      <c r="D122" s="13"/>
      <c r="E122" s="13"/>
      <c r="F122" s="13"/>
      <c r="G122" s="13"/>
    </row>
    <row r="123">
      <c r="A123" s="111" t="s">
        <v>555</v>
      </c>
      <c r="B123" s="111">
        <v>4.0</v>
      </c>
      <c r="C123" s="13"/>
      <c r="D123" s="13"/>
      <c r="E123" s="13"/>
      <c r="F123" s="13"/>
      <c r="G123" s="13"/>
    </row>
    <row r="124">
      <c r="A124" s="311" t="s">
        <v>85</v>
      </c>
      <c r="B124" s="311">
        <v>1.0</v>
      </c>
      <c r="C124" s="13"/>
      <c r="D124" s="13"/>
      <c r="E124" s="13"/>
      <c r="F124" s="13"/>
      <c r="G124" s="13"/>
    </row>
    <row r="125">
      <c r="A125" s="111" t="s">
        <v>224</v>
      </c>
      <c r="B125" s="111">
        <v>2.0</v>
      </c>
      <c r="C125" s="13"/>
      <c r="D125" s="13"/>
      <c r="E125" s="13"/>
      <c r="F125" s="13"/>
      <c r="G125" s="13"/>
    </row>
    <row r="126">
      <c r="A126" s="311" t="s">
        <v>634</v>
      </c>
      <c r="B126" s="311">
        <v>1.0</v>
      </c>
      <c r="C126" s="13"/>
      <c r="D126" s="13"/>
      <c r="E126" s="13"/>
      <c r="F126" s="13"/>
      <c r="G126" s="13"/>
    </row>
    <row r="127">
      <c r="A127" s="311" t="s">
        <v>409</v>
      </c>
      <c r="B127" s="311">
        <v>1.0</v>
      </c>
      <c r="C127" s="13"/>
      <c r="D127" s="13"/>
      <c r="E127" s="13"/>
      <c r="F127" s="13"/>
      <c r="G127" s="13"/>
    </row>
    <row r="128">
      <c r="A128" s="111" t="s">
        <v>90</v>
      </c>
      <c r="B128" s="111">
        <v>1.0</v>
      </c>
      <c r="C128" s="13"/>
      <c r="D128" s="13"/>
      <c r="E128" s="13"/>
      <c r="F128" s="13"/>
      <c r="G128" s="13"/>
    </row>
    <row r="129">
      <c r="A129" s="111" t="s">
        <v>471</v>
      </c>
      <c r="B129" s="66">
        <v>4.0</v>
      </c>
      <c r="C129" s="13"/>
      <c r="D129" s="13"/>
      <c r="E129" s="13"/>
      <c r="F129" s="13"/>
      <c r="G129" s="13"/>
    </row>
    <row r="130">
      <c r="A130" s="24" t="s">
        <v>416</v>
      </c>
      <c r="B130" s="66">
        <v>1.0</v>
      </c>
      <c r="C130" s="13"/>
      <c r="D130" s="13"/>
      <c r="E130" s="13"/>
      <c r="F130" s="13"/>
      <c r="G130" s="13"/>
    </row>
    <row r="131">
      <c r="A131" s="111" t="s">
        <v>400</v>
      </c>
      <c r="B131" s="66">
        <v>2.0</v>
      </c>
      <c r="C131" s="13"/>
      <c r="D131" s="13"/>
      <c r="E131" s="13"/>
      <c r="F131" s="13"/>
      <c r="G131" s="13"/>
    </row>
    <row r="132">
      <c r="A132" s="111" t="s">
        <v>304</v>
      </c>
      <c r="B132" s="111">
        <v>1.0</v>
      </c>
      <c r="C132" s="13"/>
      <c r="D132" s="13"/>
      <c r="E132" s="13"/>
      <c r="F132" s="13"/>
      <c r="G132" s="13"/>
    </row>
    <row r="133">
      <c r="A133" s="53" t="s">
        <v>48</v>
      </c>
      <c r="B133" s="53">
        <v>2.0</v>
      </c>
      <c r="C133" s="13"/>
      <c r="D133" s="13"/>
      <c r="E133" s="13"/>
      <c r="F133" s="13"/>
      <c r="G133" s="13"/>
    </row>
    <row r="134">
      <c r="A134" s="111" t="s">
        <v>486</v>
      </c>
      <c r="B134" s="111">
        <v>1.0</v>
      </c>
      <c r="C134" s="13"/>
      <c r="D134" s="13"/>
      <c r="E134" s="13"/>
      <c r="F134" s="13"/>
      <c r="G134" s="13"/>
    </row>
    <row r="135">
      <c r="A135" s="111" t="s">
        <v>413</v>
      </c>
      <c r="B135" s="111">
        <v>1.0</v>
      </c>
      <c r="C135" s="13"/>
      <c r="D135" s="13"/>
      <c r="E135" s="13"/>
      <c r="F135" s="13"/>
      <c r="G135" s="13"/>
    </row>
    <row r="136">
      <c r="A136" s="111" t="s">
        <v>392</v>
      </c>
      <c r="B136" s="111">
        <v>2.0</v>
      </c>
      <c r="C136" s="13"/>
      <c r="D136" s="13"/>
      <c r="E136" s="13"/>
      <c r="F136" s="13"/>
      <c r="G136" s="13"/>
    </row>
    <row r="137">
      <c r="A137" s="111" t="s">
        <v>533</v>
      </c>
      <c r="B137" s="111">
        <v>1.0</v>
      </c>
      <c r="C137" s="13"/>
      <c r="D137" s="13"/>
      <c r="E137" s="13"/>
      <c r="F137" s="13"/>
      <c r="G137" s="13"/>
    </row>
    <row r="138">
      <c r="A138" s="111" t="s">
        <v>547</v>
      </c>
      <c r="B138" s="111">
        <v>1.0</v>
      </c>
      <c r="C138" s="13"/>
      <c r="D138" s="13"/>
      <c r="E138" s="13"/>
      <c r="F138" s="13"/>
      <c r="G138" s="13"/>
    </row>
    <row r="139">
      <c r="A139" s="111" t="s">
        <v>191</v>
      </c>
      <c r="B139" s="111">
        <v>1.0</v>
      </c>
      <c r="C139" s="13"/>
      <c r="D139" s="13"/>
      <c r="E139" s="13"/>
      <c r="F139" s="13"/>
      <c r="G139" s="13"/>
    </row>
    <row r="140">
      <c r="A140" s="111" t="s">
        <v>566</v>
      </c>
      <c r="B140" s="111">
        <v>1.0</v>
      </c>
      <c r="C140" s="13"/>
      <c r="D140" s="13"/>
      <c r="E140" s="13"/>
      <c r="F140" s="13"/>
      <c r="G140" s="13"/>
    </row>
    <row r="141">
      <c r="A141" s="111" t="s">
        <v>280</v>
      </c>
      <c r="B141" s="111">
        <v>1.0</v>
      </c>
      <c r="C141" s="13"/>
      <c r="D141" s="13"/>
      <c r="E141" s="13"/>
      <c r="F141" s="13"/>
      <c r="G141" s="13"/>
    </row>
    <row r="142">
      <c r="A142" s="111" t="s">
        <v>300</v>
      </c>
      <c r="B142" s="111">
        <v>1.0</v>
      </c>
      <c r="C142" s="13"/>
      <c r="D142" s="13"/>
      <c r="E142" s="13"/>
      <c r="F142" s="13"/>
      <c r="G142" s="13"/>
    </row>
    <row r="143">
      <c r="A143" s="111" t="s">
        <v>33</v>
      </c>
      <c r="B143" s="111">
        <v>2.0</v>
      </c>
      <c r="C143" s="13"/>
      <c r="D143" s="13"/>
      <c r="E143" s="13"/>
      <c r="F143" s="13"/>
      <c r="G143" s="13"/>
    </row>
    <row r="144">
      <c r="A144" s="111" t="s">
        <v>378</v>
      </c>
      <c r="B144" s="111">
        <v>1.0</v>
      </c>
      <c r="C144" s="13"/>
      <c r="D144" s="13"/>
      <c r="E144" s="13"/>
      <c r="F144" s="13"/>
      <c r="G144" s="13"/>
    </row>
    <row r="145">
      <c r="A145" s="111" t="s">
        <v>86</v>
      </c>
      <c r="B145" s="111">
        <v>1.0</v>
      </c>
      <c r="C145" s="13"/>
      <c r="D145" s="13"/>
      <c r="E145" s="13"/>
      <c r="F145" s="13"/>
      <c r="G145" s="13"/>
    </row>
    <row r="146">
      <c r="A146" s="111" t="s">
        <v>83</v>
      </c>
      <c r="B146" s="111">
        <v>1.0</v>
      </c>
      <c r="C146" s="13"/>
      <c r="D146" s="13"/>
      <c r="E146" s="13"/>
      <c r="F146" s="13"/>
      <c r="G146" s="13"/>
    </row>
    <row r="147">
      <c r="A147" s="111" t="s">
        <v>532</v>
      </c>
      <c r="B147" s="111">
        <v>2.0</v>
      </c>
      <c r="C147" s="13"/>
      <c r="D147" s="13"/>
      <c r="E147" s="13"/>
      <c r="F147" s="13"/>
      <c r="G147" s="13"/>
    </row>
    <row r="148">
      <c r="A148" s="111" t="s">
        <v>522</v>
      </c>
      <c r="B148" s="111">
        <v>1.0</v>
      </c>
      <c r="C148" s="13"/>
      <c r="D148" s="13"/>
      <c r="E148" s="13"/>
      <c r="F148" s="13"/>
      <c r="G148" s="13"/>
    </row>
    <row r="149">
      <c r="A149" s="111" t="s">
        <v>517</v>
      </c>
      <c r="B149" s="111">
        <v>2.0</v>
      </c>
      <c r="C149" s="13"/>
      <c r="D149" s="13"/>
      <c r="E149" s="13"/>
      <c r="F149" s="13"/>
      <c r="G149" s="13"/>
    </row>
    <row r="150">
      <c r="A150" s="111" t="s">
        <v>333</v>
      </c>
      <c r="B150" s="111">
        <v>2.0</v>
      </c>
      <c r="C150" s="13"/>
      <c r="D150" s="13"/>
      <c r="E150" s="13"/>
      <c r="F150" s="13"/>
      <c r="G150" s="13"/>
    </row>
    <row r="151">
      <c r="A151" s="111" t="s">
        <v>627</v>
      </c>
      <c r="B151" s="111">
        <v>1.0</v>
      </c>
      <c r="C151" s="13"/>
      <c r="D151" s="13"/>
      <c r="E151" s="13"/>
      <c r="F151" s="13"/>
      <c r="G151" s="13"/>
    </row>
    <row r="152">
      <c r="A152" s="111" t="s">
        <v>444</v>
      </c>
      <c r="B152" s="111">
        <v>1.0</v>
      </c>
      <c r="C152" s="13"/>
      <c r="D152" s="13"/>
      <c r="E152" s="13"/>
      <c r="F152" s="13"/>
      <c r="G152" s="13"/>
    </row>
    <row r="153">
      <c r="A153" s="111" t="s">
        <v>221</v>
      </c>
      <c r="B153" s="111">
        <v>1.0</v>
      </c>
      <c r="C153" s="13"/>
      <c r="D153" s="13"/>
      <c r="E153" s="13"/>
      <c r="F153" s="13"/>
      <c r="G153" s="13"/>
    </row>
    <row r="154">
      <c r="A154" s="111" t="s">
        <v>417</v>
      </c>
      <c r="B154" s="111">
        <v>2.0</v>
      </c>
      <c r="C154" s="13"/>
      <c r="D154" s="13"/>
      <c r="E154" s="13"/>
      <c r="F154" s="13"/>
      <c r="G154" s="13"/>
    </row>
    <row r="155">
      <c r="A155" s="111" t="s">
        <v>541</v>
      </c>
      <c r="B155" s="111">
        <v>2.0</v>
      </c>
      <c r="C155" s="13"/>
      <c r="D155" s="13"/>
      <c r="E155" s="13"/>
      <c r="F155" s="13"/>
      <c r="G155" s="13"/>
    </row>
    <row r="156">
      <c r="A156" s="111" t="s">
        <v>480</v>
      </c>
      <c r="B156" s="111">
        <v>3.0</v>
      </c>
      <c r="C156" s="13"/>
      <c r="D156" s="13"/>
      <c r="E156" s="13"/>
      <c r="F156" s="13"/>
      <c r="G156" s="13"/>
    </row>
    <row r="157">
      <c r="A157" s="111" t="s">
        <v>167</v>
      </c>
      <c r="B157" s="111">
        <v>1.0</v>
      </c>
      <c r="C157" s="13"/>
      <c r="D157" s="13"/>
      <c r="E157" s="13"/>
      <c r="F157" s="13"/>
      <c r="G157" s="13"/>
    </row>
    <row r="158">
      <c r="A158" s="111" t="s">
        <v>240</v>
      </c>
      <c r="B158" s="111">
        <v>4.0</v>
      </c>
      <c r="C158" s="13"/>
      <c r="D158" s="13"/>
      <c r="E158" s="13"/>
      <c r="F158" s="13"/>
      <c r="G158" s="13"/>
    </row>
    <row r="159">
      <c r="A159" s="111" t="s">
        <v>108</v>
      </c>
      <c r="B159" s="111">
        <v>1.0</v>
      </c>
      <c r="C159" s="13"/>
      <c r="D159" s="13"/>
      <c r="E159" s="13"/>
      <c r="F159" s="13"/>
      <c r="G159" s="13"/>
    </row>
    <row r="160">
      <c r="A160" s="111" t="s">
        <v>565</v>
      </c>
      <c r="B160" s="111">
        <v>2.0</v>
      </c>
      <c r="C160" s="13"/>
      <c r="D160" s="13"/>
      <c r="E160" s="13"/>
      <c r="F160" s="13"/>
      <c r="G160" s="13"/>
    </row>
    <row r="161">
      <c r="A161" s="111" t="s">
        <v>492</v>
      </c>
      <c r="B161" s="111">
        <v>2.0</v>
      </c>
      <c r="C161" s="13"/>
      <c r="D161" s="13"/>
      <c r="E161" s="13"/>
      <c r="F161" s="13"/>
      <c r="G161" s="13"/>
    </row>
    <row r="162">
      <c r="A162" s="111" t="s">
        <v>318</v>
      </c>
      <c r="B162" s="111">
        <v>2.0</v>
      </c>
      <c r="C162" s="13"/>
      <c r="D162" s="13"/>
      <c r="E162" s="13"/>
      <c r="F162" s="13"/>
      <c r="G162" s="13"/>
    </row>
    <row r="163">
      <c r="A163" s="311" t="s">
        <v>527</v>
      </c>
      <c r="B163" s="311">
        <v>2.0</v>
      </c>
      <c r="C163" s="13"/>
      <c r="D163" s="13"/>
      <c r="E163" s="13"/>
      <c r="F163" s="13"/>
      <c r="G163" s="13"/>
    </row>
    <row r="164">
      <c r="A164" s="311" t="s">
        <v>252</v>
      </c>
      <c r="B164" s="311">
        <v>2.0</v>
      </c>
      <c r="C164" s="13"/>
      <c r="D164" s="13"/>
      <c r="E164" s="13"/>
      <c r="F164" s="13"/>
      <c r="G164" s="13"/>
    </row>
    <row r="165">
      <c r="A165" s="24" t="s">
        <v>222</v>
      </c>
      <c r="B165" s="311">
        <v>1.0</v>
      </c>
      <c r="C165" s="13"/>
      <c r="D165" s="13"/>
      <c r="E165" s="13"/>
      <c r="F165" s="13"/>
      <c r="G165" s="13"/>
    </row>
    <row r="166">
      <c r="A166" s="111" t="s">
        <v>455</v>
      </c>
      <c r="B166" s="111">
        <v>1.0</v>
      </c>
      <c r="C166" s="13"/>
      <c r="D166" s="13"/>
      <c r="E166" s="13"/>
      <c r="F166" s="13"/>
      <c r="G166" s="13"/>
    </row>
    <row r="167">
      <c r="A167" s="111" t="s">
        <v>293</v>
      </c>
      <c r="B167" s="111">
        <v>2.0</v>
      </c>
      <c r="C167" s="13"/>
      <c r="D167" s="13"/>
      <c r="E167" s="13"/>
      <c r="F167" s="13"/>
      <c r="G167" s="13"/>
    </row>
    <row r="168">
      <c r="A168" s="111" t="s">
        <v>214</v>
      </c>
      <c r="B168" s="111">
        <v>1.0</v>
      </c>
      <c r="C168" s="13"/>
      <c r="D168" s="13"/>
      <c r="E168" s="13"/>
      <c r="F168" s="13"/>
      <c r="G168" s="13"/>
    </row>
    <row r="169">
      <c r="A169" s="111" t="s">
        <v>116</v>
      </c>
      <c r="B169" s="111">
        <v>1.0</v>
      </c>
      <c r="C169" s="13"/>
      <c r="D169" s="13"/>
      <c r="E169" s="13"/>
      <c r="F169" s="13"/>
      <c r="G169" s="13"/>
    </row>
    <row r="170">
      <c r="A170" s="111" t="s">
        <v>493</v>
      </c>
      <c r="B170" s="111">
        <v>1.0</v>
      </c>
      <c r="C170" s="13"/>
      <c r="D170" s="13"/>
      <c r="E170" s="13"/>
      <c r="F170" s="13"/>
      <c r="G170" s="13"/>
    </row>
    <row r="171">
      <c r="A171" s="111" t="s">
        <v>253</v>
      </c>
      <c r="B171" s="111">
        <v>2.0</v>
      </c>
      <c r="C171" s="13"/>
      <c r="D171" s="13"/>
      <c r="E171" s="13"/>
      <c r="F171" s="13"/>
      <c r="G171" s="13"/>
    </row>
    <row r="172">
      <c r="A172" s="111" t="s">
        <v>254</v>
      </c>
      <c r="B172" s="111">
        <v>2.0</v>
      </c>
      <c r="C172" s="13"/>
      <c r="D172" s="13"/>
      <c r="E172" s="13"/>
      <c r="F172" s="13"/>
      <c r="G172" s="13"/>
    </row>
    <row r="173">
      <c r="A173" s="311" t="s">
        <v>552</v>
      </c>
      <c r="B173" s="311">
        <v>2.0</v>
      </c>
      <c r="C173" s="13"/>
      <c r="D173" s="13"/>
      <c r="E173" s="13"/>
      <c r="F173" s="13"/>
      <c r="G173" s="13"/>
    </row>
    <row r="174">
      <c r="A174" s="111" t="s">
        <v>636</v>
      </c>
      <c r="B174" s="111">
        <v>2.0</v>
      </c>
      <c r="C174" s="13"/>
      <c r="D174" s="13"/>
      <c r="E174" s="13"/>
      <c r="F174" s="13"/>
      <c r="G174" s="13"/>
    </row>
    <row r="175">
      <c r="A175" s="111" t="s">
        <v>344</v>
      </c>
      <c r="B175" s="111">
        <v>1.0</v>
      </c>
      <c r="C175" s="13"/>
      <c r="D175" s="13"/>
      <c r="E175" s="13"/>
      <c r="F175" s="13"/>
      <c r="G175" s="13"/>
    </row>
    <row r="176">
      <c r="A176" s="111" t="s">
        <v>463</v>
      </c>
      <c r="B176" s="111">
        <v>1.0</v>
      </c>
      <c r="C176" s="13"/>
      <c r="D176" s="13"/>
      <c r="E176" s="13"/>
      <c r="F176" s="13"/>
      <c r="G176" s="13"/>
    </row>
    <row r="177">
      <c r="A177" s="111" t="s">
        <v>526</v>
      </c>
      <c r="B177" s="111">
        <v>1.0</v>
      </c>
      <c r="C177" s="13"/>
      <c r="D177" s="13"/>
      <c r="E177" s="13"/>
      <c r="F177" s="13"/>
      <c r="G177" s="13"/>
    </row>
    <row r="178">
      <c r="A178" s="111" t="s">
        <v>622</v>
      </c>
      <c r="B178" s="111">
        <v>1.0</v>
      </c>
      <c r="C178" s="13"/>
      <c r="D178" s="13"/>
      <c r="E178" s="13"/>
      <c r="F178" s="13"/>
      <c r="G178" s="13"/>
    </row>
    <row r="179">
      <c r="A179" s="111" t="s">
        <v>355</v>
      </c>
      <c r="B179" s="111">
        <v>4.0</v>
      </c>
      <c r="C179" s="13"/>
      <c r="D179" s="13"/>
      <c r="E179" s="13"/>
      <c r="F179" s="13"/>
      <c r="G179" s="13"/>
    </row>
    <row r="180">
      <c r="A180" s="111" t="s">
        <v>538</v>
      </c>
      <c r="B180" s="66">
        <v>2.0</v>
      </c>
      <c r="C180" s="13"/>
      <c r="D180" s="13"/>
      <c r="E180" s="13"/>
      <c r="F180" s="13"/>
      <c r="G180" s="13"/>
    </row>
    <row r="181">
      <c r="A181" s="111" t="s">
        <v>353</v>
      </c>
      <c r="B181" s="111">
        <v>1.0</v>
      </c>
      <c r="C181" s="13"/>
      <c r="D181" s="13"/>
      <c r="E181" s="13"/>
      <c r="F181" s="13"/>
      <c r="G181" s="13"/>
    </row>
    <row r="182">
      <c r="A182" s="111" t="s">
        <v>288</v>
      </c>
      <c r="B182" s="111">
        <v>1.0</v>
      </c>
      <c r="C182" s="13"/>
      <c r="D182" s="13"/>
      <c r="E182" s="13"/>
      <c r="F182" s="13"/>
      <c r="G182" s="13"/>
    </row>
    <row r="183">
      <c r="A183" s="111" t="s">
        <v>548</v>
      </c>
      <c r="B183" s="111">
        <v>1.0</v>
      </c>
      <c r="C183" s="13"/>
      <c r="D183" s="13"/>
      <c r="E183" s="13"/>
      <c r="F183" s="13"/>
      <c r="G183" s="13"/>
    </row>
    <row r="184">
      <c r="A184" s="111" t="s">
        <v>128</v>
      </c>
      <c r="B184" s="111">
        <v>1.0</v>
      </c>
      <c r="C184" s="13"/>
      <c r="D184" s="13"/>
      <c r="E184" s="13"/>
      <c r="F184" s="13"/>
      <c r="G184" s="13"/>
    </row>
    <row r="185">
      <c r="A185" s="111" t="s">
        <v>84</v>
      </c>
      <c r="B185" s="111">
        <v>2.0</v>
      </c>
      <c r="C185" s="13"/>
      <c r="D185" s="13"/>
      <c r="E185" s="13"/>
      <c r="F185" s="13"/>
      <c r="G185" s="13"/>
    </row>
    <row r="186">
      <c r="A186" s="111" t="s">
        <v>576</v>
      </c>
      <c r="B186" s="111">
        <v>2.0</v>
      </c>
      <c r="C186" s="13"/>
      <c r="D186" s="13"/>
      <c r="E186" s="13"/>
      <c r="F186" s="13"/>
      <c r="G186" s="13"/>
    </row>
    <row r="187">
      <c r="A187" s="111" t="s">
        <v>356</v>
      </c>
      <c r="B187" s="111">
        <v>3.0</v>
      </c>
      <c r="C187" s="13"/>
      <c r="D187" s="13"/>
      <c r="E187" s="13"/>
      <c r="F187" s="13"/>
      <c r="G187" s="13"/>
    </row>
    <row r="188">
      <c r="A188" s="111" t="s">
        <v>564</v>
      </c>
      <c r="B188" s="111">
        <v>1.0</v>
      </c>
      <c r="C188" s="13"/>
      <c r="D188" s="13"/>
      <c r="E188" s="13"/>
      <c r="F188" s="13"/>
      <c r="G188" s="13"/>
    </row>
    <row r="189">
      <c r="A189" s="111" t="s">
        <v>475</v>
      </c>
      <c r="B189" s="111">
        <v>3.0</v>
      </c>
      <c r="C189" s="13"/>
      <c r="D189" s="13"/>
      <c r="E189" s="13"/>
      <c r="F189" s="13"/>
      <c r="G189" s="13"/>
    </row>
    <row r="190">
      <c r="A190" s="111" t="s">
        <v>586</v>
      </c>
      <c r="B190" s="111">
        <v>1.0</v>
      </c>
      <c r="C190" s="13"/>
      <c r="D190" s="13"/>
      <c r="E190" s="13"/>
      <c r="F190" s="13"/>
      <c r="G190" s="13"/>
    </row>
    <row r="191">
      <c r="A191" s="111" t="s">
        <v>206</v>
      </c>
      <c r="B191" s="111">
        <v>2.0</v>
      </c>
      <c r="C191" s="13"/>
      <c r="D191" s="13"/>
      <c r="E191" s="13"/>
      <c r="F191" s="13"/>
      <c r="G191" s="13"/>
    </row>
    <row r="192">
      <c r="A192" s="111" t="s">
        <v>366</v>
      </c>
      <c r="B192" s="111">
        <v>3.0</v>
      </c>
      <c r="C192" s="13"/>
      <c r="D192" s="13"/>
      <c r="E192" s="13"/>
      <c r="F192" s="13"/>
      <c r="G192" s="13"/>
    </row>
    <row r="193">
      <c r="A193" s="111" t="s">
        <v>465</v>
      </c>
      <c r="B193" s="111">
        <v>1.0</v>
      </c>
      <c r="C193" s="13"/>
      <c r="D193" s="13"/>
      <c r="E193" s="13"/>
      <c r="F193" s="13"/>
      <c r="G193" s="13"/>
    </row>
    <row r="194">
      <c r="A194" s="111" t="s">
        <v>473</v>
      </c>
      <c r="B194" s="111">
        <v>1.0</v>
      </c>
      <c r="C194" s="13"/>
      <c r="D194" s="13"/>
      <c r="E194" s="13"/>
      <c r="F194" s="13"/>
      <c r="G194" s="13"/>
    </row>
    <row r="195">
      <c r="A195" s="111" t="s">
        <v>216</v>
      </c>
      <c r="B195" s="111">
        <v>1.0</v>
      </c>
      <c r="C195" s="13"/>
      <c r="D195" s="13"/>
      <c r="E195" s="13"/>
      <c r="F195" s="13"/>
      <c r="G195" s="13"/>
    </row>
    <row r="196">
      <c r="A196" s="111" t="s">
        <v>412</v>
      </c>
      <c r="B196" s="111">
        <v>1.0</v>
      </c>
      <c r="C196" s="13"/>
      <c r="D196" s="13"/>
      <c r="E196" s="13"/>
      <c r="F196" s="13"/>
      <c r="G196" s="13"/>
    </row>
    <row r="197">
      <c r="A197" s="111" t="s">
        <v>186</v>
      </c>
      <c r="B197" s="111">
        <v>1.0</v>
      </c>
      <c r="C197" s="13"/>
      <c r="D197" s="13"/>
      <c r="E197" s="13"/>
      <c r="F197" s="13"/>
      <c r="G197" s="13"/>
    </row>
    <row r="198">
      <c r="A198" s="311" t="s">
        <v>348</v>
      </c>
      <c r="B198" s="311">
        <v>1.0</v>
      </c>
      <c r="C198" s="13"/>
      <c r="D198" s="13"/>
      <c r="E198" s="13"/>
      <c r="F198" s="13"/>
      <c r="G198" s="13"/>
    </row>
    <row r="199">
      <c r="A199" s="311" t="s">
        <v>276</v>
      </c>
      <c r="B199" s="311">
        <v>1.0</v>
      </c>
      <c r="C199" s="13"/>
      <c r="D199" s="13"/>
      <c r="E199" s="13"/>
      <c r="F199" s="13"/>
      <c r="G199" s="13"/>
    </row>
    <row r="200">
      <c r="A200" s="111" t="s">
        <v>610</v>
      </c>
      <c r="B200" s="111">
        <v>2.0</v>
      </c>
      <c r="C200" s="13"/>
      <c r="D200" s="13"/>
      <c r="E200" s="13"/>
      <c r="F200" s="13"/>
      <c r="G200" s="13"/>
    </row>
    <row r="201">
      <c r="A201" s="111" t="s">
        <v>205</v>
      </c>
      <c r="B201" s="111">
        <v>2.0</v>
      </c>
      <c r="C201" s="13"/>
      <c r="D201" s="13"/>
      <c r="E201" s="13"/>
      <c r="F201" s="13"/>
      <c r="G201" s="13"/>
    </row>
    <row r="202">
      <c r="A202" s="311" t="s">
        <v>570</v>
      </c>
      <c r="B202" s="311">
        <v>1.0</v>
      </c>
      <c r="C202" s="13"/>
      <c r="D202" s="13"/>
      <c r="E202" s="13"/>
      <c r="F202" s="13"/>
      <c r="G202" s="13"/>
    </row>
    <row r="203">
      <c r="A203" s="311" t="s">
        <v>118</v>
      </c>
      <c r="B203" s="311">
        <v>1.0</v>
      </c>
      <c r="C203" s="13"/>
      <c r="D203" s="13"/>
      <c r="E203" s="13"/>
      <c r="F203" s="13"/>
      <c r="G203" s="13"/>
    </row>
    <row r="204">
      <c r="A204" s="311" t="s">
        <v>180</v>
      </c>
      <c r="B204" s="311">
        <v>1.0</v>
      </c>
      <c r="C204" s="13"/>
      <c r="D204" s="13"/>
      <c r="E204" s="13"/>
      <c r="F204" s="13"/>
      <c r="G204" s="13"/>
    </row>
    <row r="205">
      <c r="A205" s="311" t="s">
        <v>479</v>
      </c>
      <c r="B205" s="311">
        <v>1.0</v>
      </c>
      <c r="C205" s="13"/>
      <c r="D205" s="13"/>
      <c r="E205" s="13"/>
      <c r="F205" s="13"/>
      <c r="G205" s="13"/>
    </row>
    <row r="206">
      <c r="A206" s="111" t="s">
        <v>94</v>
      </c>
      <c r="B206" s="111">
        <v>1.0</v>
      </c>
      <c r="C206" s="13"/>
      <c r="D206" s="13"/>
      <c r="E206" s="13"/>
      <c r="F206" s="13"/>
      <c r="G206" s="13"/>
    </row>
    <row r="207">
      <c r="A207" s="111" t="s">
        <v>583</v>
      </c>
      <c r="B207" s="111">
        <v>1.0</v>
      </c>
      <c r="C207" s="13"/>
      <c r="D207" s="13"/>
      <c r="E207" s="13"/>
      <c r="F207" s="13"/>
      <c r="G207" s="13"/>
    </row>
    <row r="208">
      <c r="A208" s="111" t="s">
        <v>588</v>
      </c>
      <c r="B208" s="111">
        <v>2.0</v>
      </c>
      <c r="C208" s="13"/>
      <c r="D208" s="13"/>
      <c r="E208" s="13"/>
      <c r="F208" s="13"/>
      <c r="G208" s="13"/>
    </row>
    <row r="209">
      <c r="A209" s="111" t="s">
        <v>198</v>
      </c>
      <c r="B209" s="111">
        <v>1.0</v>
      </c>
      <c r="C209" s="13"/>
      <c r="D209" s="13"/>
      <c r="E209" s="13"/>
      <c r="F209" s="13"/>
      <c r="G209" s="13"/>
    </row>
    <row r="210">
      <c r="A210" s="111" t="s">
        <v>220</v>
      </c>
      <c r="B210" s="111">
        <v>2.0</v>
      </c>
      <c r="C210" s="13"/>
      <c r="D210" s="13"/>
      <c r="E210" s="13"/>
      <c r="F210" s="13"/>
      <c r="G210" s="13"/>
    </row>
    <row r="211">
      <c r="A211" s="111" t="s">
        <v>581</v>
      </c>
      <c r="B211" s="111">
        <v>1.0</v>
      </c>
      <c r="C211" s="13"/>
      <c r="D211" s="13"/>
      <c r="E211" s="13"/>
      <c r="F211" s="13"/>
      <c r="G211" s="13"/>
    </row>
    <row r="212">
      <c r="A212" s="111" t="s">
        <v>140</v>
      </c>
      <c r="B212" s="111">
        <v>1.0</v>
      </c>
      <c r="C212" s="13"/>
      <c r="D212" s="13"/>
      <c r="E212" s="13"/>
      <c r="F212" s="13"/>
      <c r="G212" s="13"/>
    </row>
    <row r="213">
      <c r="A213" s="111" t="s">
        <v>491</v>
      </c>
      <c r="B213" s="111">
        <v>2.0</v>
      </c>
      <c r="C213" s="13"/>
      <c r="D213" s="13"/>
      <c r="E213" s="13"/>
      <c r="F213" s="13"/>
      <c r="G213" s="13"/>
    </row>
    <row r="214">
      <c r="A214" s="111" t="s">
        <v>618</v>
      </c>
      <c r="B214" s="111">
        <v>1.0</v>
      </c>
      <c r="C214" s="13"/>
      <c r="D214" s="13"/>
      <c r="E214" s="13"/>
      <c r="F214" s="13"/>
      <c r="G214" s="13"/>
    </row>
    <row r="215">
      <c r="A215" s="111" t="s">
        <v>515</v>
      </c>
      <c r="B215" s="111">
        <v>1.0</v>
      </c>
      <c r="C215" s="13"/>
      <c r="D215" s="13"/>
      <c r="E215" s="13"/>
      <c r="F215" s="13"/>
      <c r="G215" s="13"/>
    </row>
    <row r="216">
      <c r="A216" s="111" t="s">
        <v>462</v>
      </c>
      <c r="B216" s="111">
        <v>2.0</v>
      </c>
      <c r="C216" s="13"/>
      <c r="D216" s="13"/>
      <c r="E216" s="13"/>
      <c r="F216" s="13"/>
      <c r="G216" s="13"/>
    </row>
    <row r="217">
      <c r="A217" s="111" t="s">
        <v>368</v>
      </c>
      <c r="B217" s="111">
        <v>1.0</v>
      </c>
      <c r="C217" s="13"/>
      <c r="D217" s="13"/>
      <c r="E217" s="13"/>
      <c r="F217" s="13"/>
      <c r="G217" s="13"/>
    </row>
    <row r="218">
      <c r="A218" s="111" t="s">
        <v>630</v>
      </c>
      <c r="B218" s="111">
        <v>2.0</v>
      </c>
      <c r="C218" s="13"/>
      <c r="D218" s="13"/>
      <c r="E218" s="13"/>
      <c r="F218" s="13"/>
      <c r="G218" s="13"/>
    </row>
    <row r="219">
      <c r="A219" s="111" t="s">
        <v>266</v>
      </c>
      <c r="B219" s="111">
        <v>3.0</v>
      </c>
      <c r="C219" s="13"/>
      <c r="D219" s="13"/>
      <c r="E219" s="13"/>
      <c r="F219" s="13"/>
      <c r="G219" s="13"/>
    </row>
    <row r="220">
      <c r="A220" s="111" t="s">
        <v>614</v>
      </c>
      <c r="B220" s="111">
        <v>1.0</v>
      </c>
      <c r="C220" s="13"/>
      <c r="D220" s="13"/>
      <c r="E220" s="13"/>
      <c r="F220" s="13"/>
      <c r="G220" s="13"/>
    </row>
    <row r="221">
      <c r="A221" s="111" t="s">
        <v>245</v>
      </c>
      <c r="B221" s="111">
        <v>1.0</v>
      </c>
      <c r="C221" s="13"/>
      <c r="D221" s="13"/>
      <c r="E221" s="13"/>
      <c r="F221" s="13"/>
      <c r="G221" s="13"/>
    </row>
    <row r="222">
      <c r="A222" s="111" t="s">
        <v>321</v>
      </c>
      <c r="B222" s="111">
        <v>1.0</v>
      </c>
      <c r="C222" s="13"/>
      <c r="D222" s="13"/>
      <c r="E222" s="13"/>
      <c r="F222" s="13"/>
      <c r="G222" s="13"/>
    </row>
    <row r="223">
      <c r="A223" s="111" t="s">
        <v>528</v>
      </c>
      <c r="B223" s="111">
        <v>1.0</v>
      </c>
      <c r="C223" s="13"/>
      <c r="D223" s="13"/>
      <c r="E223" s="13"/>
      <c r="F223" s="13"/>
      <c r="G223" s="13"/>
    </row>
    <row r="224">
      <c r="A224" s="111" t="s">
        <v>282</v>
      </c>
      <c r="B224" s="111">
        <v>1.0</v>
      </c>
      <c r="C224" s="13"/>
      <c r="D224" s="13"/>
      <c r="E224" s="13"/>
      <c r="F224" s="13"/>
      <c r="G224" s="13"/>
    </row>
    <row r="225">
      <c r="A225" s="66" t="s">
        <v>580</v>
      </c>
      <c r="B225" s="111">
        <v>1.0</v>
      </c>
      <c r="C225" s="13"/>
      <c r="D225" s="13"/>
      <c r="E225" s="13"/>
      <c r="F225" s="13"/>
      <c r="G225" s="13"/>
    </row>
    <row r="226">
      <c r="A226" s="111" t="s">
        <v>560</v>
      </c>
      <c r="B226" s="111">
        <v>1.0</v>
      </c>
      <c r="C226" s="13"/>
      <c r="D226" s="13"/>
      <c r="E226" s="13"/>
      <c r="F226" s="13"/>
      <c r="G226" s="13"/>
    </row>
    <row r="227">
      <c r="A227" s="111" t="s">
        <v>327</v>
      </c>
      <c r="B227" s="111">
        <v>1.0</v>
      </c>
      <c r="C227" s="13"/>
      <c r="D227" s="13"/>
      <c r="E227" s="13"/>
      <c r="F227" s="13"/>
      <c r="G227" s="13"/>
    </row>
    <row r="228">
      <c r="A228" s="111" t="s">
        <v>283</v>
      </c>
      <c r="B228" s="111">
        <v>1.0</v>
      </c>
      <c r="C228" s="13"/>
      <c r="D228" s="13"/>
      <c r="E228" s="13"/>
      <c r="F228" s="13"/>
      <c r="G228" s="13"/>
    </row>
    <row r="229">
      <c r="A229" s="111" t="s">
        <v>175</v>
      </c>
      <c r="B229" s="111">
        <v>4.0</v>
      </c>
      <c r="C229" s="13"/>
      <c r="D229" s="13"/>
      <c r="E229" s="13"/>
      <c r="F229" s="13"/>
      <c r="G229" s="13"/>
    </row>
    <row r="230">
      <c r="A230" s="111" t="s">
        <v>383</v>
      </c>
      <c r="B230" s="111">
        <v>1.0</v>
      </c>
      <c r="C230" s="13"/>
      <c r="D230" s="13"/>
      <c r="E230" s="13"/>
      <c r="F230" s="13"/>
      <c r="G230" s="13"/>
    </row>
    <row r="231">
      <c r="A231" s="66" t="s">
        <v>513</v>
      </c>
      <c r="B231" s="66">
        <v>1.0</v>
      </c>
      <c r="C231" s="13"/>
      <c r="D231" s="13"/>
      <c r="E231" s="13"/>
      <c r="F231" s="13"/>
      <c r="G231" s="13"/>
    </row>
    <row r="232">
      <c r="A232" s="111" t="s">
        <v>531</v>
      </c>
      <c r="B232" s="111">
        <v>1.0</v>
      </c>
      <c r="C232" s="13"/>
      <c r="D232" s="13"/>
      <c r="E232" s="13"/>
      <c r="F232" s="13"/>
      <c r="G232" s="13"/>
    </row>
    <row r="233">
      <c r="A233" s="111" t="s">
        <v>226</v>
      </c>
      <c r="B233" s="111">
        <v>2.0</v>
      </c>
      <c r="C233" s="13"/>
      <c r="D233" s="13"/>
      <c r="E233" s="13"/>
      <c r="F233" s="13"/>
      <c r="G233" s="13"/>
    </row>
    <row r="234">
      <c r="A234" s="66" t="s">
        <v>361</v>
      </c>
      <c r="B234" s="66">
        <v>1.0</v>
      </c>
      <c r="C234" s="13"/>
      <c r="D234" s="13"/>
      <c r="E234" s="13"/>
      <c r="F234" s="13"/>
      <c r="G234" s="13"/>
    </row>
    <row r="235">
      <c r="A235" s="111" t="s">
        <v>269</v>
      </c>
      <c r="B235" s="111">
        <v>3.0</v>
      </c>
      <c r="C235" s="13"/>
      <c r="D235" s="13"/>
      <c r="E235" s="13"/>
      <c r="F235" s="13"/>
      <c r="G235" s="13"/>
    </row>
    <row r="236">
      <c r="A236" s="111" t="s">
        <v>238</v>
      </c>
      <c r="B236" s="111">
        <v>1.0</v>
      </c>
      <c r="C236" s="13"/>
      <c r="D236" s="13"/>
      <c r="E236" s="13"/>
      <c r="F236" s="13"/>
      <c r="G236" s="13"/>
    </row>
    <row r="237">
      <c r="A237" s="111" t="s">
        <v>354</v>
      </c>
      <c r="B237" s="111">
        <v>1.0</v>
      </c>
      <c r="C237" s="13"/>
      <c r="D237" s="13"/>
      <c r="E237" s="13"/>
      <c r="F237" s="13"/>
      <c r="G237" s="13"/>
    </row>
    <row r="238">
      <c r="A238" s="111" t="s">
        <v>183</v>
      </c>
      <c r="B238" s="111">
        <v>2.0</v>
      </c>
      <c r="C238" s="13"/>
      <c r="D238" s="13"/>
      <c r="E238" s="13"/>
      <c r="F238" s="13"/>
      <c r="G238" s="13"/>
    </row>
    <row r="239">
      <c r="A239" s="111" t="s">
        <v>496</v>
      </c>
      <c r="B239" s="111">
        <v>1.0</v>
      </c>
      <c r="C239" s="13"/>
      <c r="D239" s="13"/>
      <c r="E239" s="13"/>
      <c r="F239" s="13"/>
      <c r="G239" s="13"/>
    </row>
    <row r="240">
      <c r="A240" s="111" t="s">
        <v>577</v>
      </c>
      <c r="B240" s="111">
        <v>1.0</v>
      </c>
      <c r="C240" s="13"/>
      <c r="D240" s="13"/>
      <c r="E240" s="13"/>
      <c r="F240" s="13"/>
      <c r="G240" s="13"/>
    </row>
    <row r="241">
      <c r="A241" s="111" t="s">
        <v>219</v>
      </c>
      <c r="B241" s="111">
        <v>1.0</v>
      </c>
      <c r="C241" s="13"/>
      <c r="D241" s="13"/>
      <c r="E241" s="13"/>
      <c r="F241" s="13"/>
      <c r="G241" s="13"/>
    </row>
    <row r="242">
      <c r="A242" s="111" t="s">
        <v>159</v>
      </c>
      <c r="B242" s="111">
        <v>1.0</v>
      </c>
      <c r="C242" s="13"/>
      <c r="D242" s="13"/>
      <c r="E242" s="13"/>
      <c r="F242" s="13"/>
      <c r="G242" s="13"/>
    </row>
    <row r="243">
      <c r="A243" s="111" t="s">
        <v>193</v>
      </c>
      <c r="B243" s="111">
        <v>2.0</v>
      </c>
      <c r="C243" s="13"/>
      <c r="D243" s="13"/>
      <c r="E243" s="13"/>
      <c r="F243" s="13"/>
      <c r="G243" s="13"/>
    </row>
    <row r="244">
      <c r="A244" s="111" t="s">
        <v>498</v>
      </c>
      <c r="B244" s="111">
        <v>1.0</v>
      </c>
      <c r="C244" s="13"/>
      <c r="D244" s="13"/>
      <c r="E244" s="13"/>
      <c r="F244" s="13"/>
      <c r="G244" s="13"/>
    </row>
    <row r="245">
      <c r="A245" s="111" t="s">
        <v>92</v>
      </c>
      <c r="B245" s="111">
        <v>1.0</v>
      </c>
      <c r="C245" s="13"/>
      <c r="D245" s="13"/>
      <c r="E245" s="13"/>
      <c r="F245" s="13"/>
      <c r="G245" s="13"/>
    </row>
    <row r="246">
      <c r="A246" s="111" t="s">
        <v>277</v>
      </c>
      <c r="B246" s="111">
        <v>1.0</v>
      </c>
      <c r="C246" s="13"/>
      <c r="D246" s="13"/>
      <c r="E246" s="13"/>
      <c r="F246" s="13"/>
      <c r="G246" s="13"/>
    </row>
    <row r="247">
      <c r="A247" s="111" t="s">
        <v>607</v>
      </c>
      <c r="B247" s="66">
        <v>2.0</v>
      </c>
      <c r="C247" s="13"/>
      <c r="D247" s="13"/>
      <c r="E247" s="13"/>
      <c r="F247" s="13"/>
      <c r="G247" s="13"/>
    </row>
    <row r="248">
      <c r="A248" s="111" t="s">
        <v>227</v>
      </c>
      <c r="B248" s="111">
        <v>6.0</v>
      </c>
      <c r="C248" s="13"/>
      <c r="D248" s="13"/>
      <c r="E248" s="13"/>
      <c r="F248" s="13"/>
      <c r="G248" s="13"/>
    </row>
    <row r="249">
      <c r="A249" s="111" t="s">
        <v>359</v>
      </c>
      <c r="B249" s="111">
        <v>1.0</v>
      </c>
      <c r="C249" s="13"/>
      <c r="D249" s="13"/>
      <c r="E249" s="13"/>
      <c r="F249" s="13"/>
      <c r="G249" s="13"/>
    </row>
    <row r="250">
      <c r="A250" s="111" t="s">
        <v>640</v>
      </c>
      <c r="B250" s="111">
        <v>3.0</v>
      </c>
      <c r="C250" s="13"/>
      <c r="D250" s="13"/>
      <c r="E250" s="13"/>
      <c r="F250" s="13"/>
      <c r="G250" s="13"/>
    </row>
    <row r="251">
      <c r="A251" s="111" t="s">
        <v>185</v>
      </c>
      <c r="B251" s="111">
        <v>2.0</v>
      </c>
      <c r="C251" s="13"/>
      <c r="D251" s="13"/>
      <c r="E251" s="13"/>
      <c r="F251" s="13"/>
      <c r="G251" s="13"/>
    </row>
    <row r="252">
      <c r="A252" s="111" t="s">
        <v>448</v>
      </c>
      <c r="B252" s="111">
        <v>1.0</v>
      </c>
      <c r="C252" s="13"/>
      <c r="D252" s="13"/>
      <c r="E252" s="13"/>
      <c r="F252" s="13"/>
      <c r="G252" s="13"/>
    </row>
    <row r="253">
      <c r="A253" s="111" t="s">
        <v>388</v>
      </c>
      <c r="B253" s="111">
        <v>1.0</v>
      </c>
      <c r="C253" s="13"/>
      <c r="D253" s="13"/>
      <c r="E253" s="13"/>
      <c r="F253" s="13"/>
      <c r="G253" s="13"/>
    </row>
    <row r="254">
      <c r="A254" s="111" t="s">
        <v>270</v>
      </c>
      <c r="B254" s="111">
        <v>1.0</v>
      </c>
      <c r="C254" s="13"/>
      <c r="D254" s="13"/>
      <c r="E254" s="13"/>
      <c r="F254" s="13"/>
      <c r="G254" s="13"/>
    </row>
    <row r="255">
      <c r="A255" s="111" t="s">
        <v>115</v>
      </c>
      <c r="B255" s="111">
        <v>1.0</v>
      </c>
      <c r="C255" s="13"/>
      <c r="D255" s="13"/>
      <c r="E255" s="13"/>
      <c r="F255" s="13"/>
      <c r="G255" s="13"/>
    </row>
    <row r="256">
      <c r="A256" s="111" t="s">
        <v>197</v>
      </c>
      <c r="B256" s="111">
        <v>1.0</v>
      </c>
      <c r="C256" s="13"/>
      <c r="D256" s="13"/>
      <c r="E256" s="13"/>
      <c r="F256" s="13"/>
      <c r="G256" s="13"/>
    </row>
    <row r="257">
      <c r="A257" s="111" t="s">
        <v>217</v>
      </c>
      <c r="B257" s="111">
        <v>1.0</v>
      </c>
      <c r="C257" s="13"/>
      <c r="D257" s="13"/>
      <c r="E257" s="13"/>
      <c r="F257" s="13"/>
      <c r="G257" s="13"/>
    </row>
    <row r="258">
      <c r="A258" s="111" t="s">
        <v>141</v>
      </c>
      <c r="B258" s="111">
        <v>1.0</v>
      </c>
      <c r="C258" s="13"/>
      <c r="D258" s="13"/>
      <c r="E258" s="13"/>
      <c r="F258" s="13"/>
      <c r="G258" s="13"/>
    </row>
    <row r="259">
      <c r="A259" s="111" t="s">
        <v>360</v>
      </c>
      <c r="B259" s="111">
        <v>1.0</v>
      </c>
      <c r="C259" s="13"/>
      <c r="D259" s="13"/>
      <c r="E259" s="13"/>
      <c r="F259" s="13"/>
      <c r="G259" s="13"/>
    </row>
    <row r="260">
      <c r="A260" s="111" t="s">
        <v>519</v>
      </c>
      <c r="B260" s="111">
        <v>1.0</v>
      </c>
      <c r="C260" s="13"/>
      <c r="D260" s="13"/>
      <c r="E260" s="13"/>
      <c r="F260" s="13"/>
      <c r="G260" s="13"/>
    </row>
    <row r="261">
      <c r="A261" s="111" t="s">
        <v>188</v>
      </c>
      <c r="B261" s="111">
        <v>1.0</v>
      </c>
      <c r="C261" s="13"/>
      <c r="D261" s="13"/>
      <c r="E261" s="13"/>
      <c r="F261" s="13"/>
      <c r="G261" s="13"/>
    </row>
    <row r="262">
      <c r="A262" s="111" t="s">
        <v>187</v>
      </c>
      <c r="B262" s="111">
        <v>1.0</v>
      </c>
      <c r="C262" s="13"/>
      <c r="D262" s="13"/>
      <c r="E262" s="13"/>
      <c r="F262" s="13"/>
      <c r="G262" s="13"/>
    </row>
    <row r="263">
      <c r="A263" s="111" t="s">
        <v>301</v>
      </c>
      <c r="B263" s="111">
        <v>1.0</v>
      </c>
      <c r="C263" s="13"/>
      <c r="D263" s="13"/>
      <c r="E263" s="13"/>
      <c r="F263" s="13"/>
      <c r="G263" s="13"/>
    </row>
    <row r="264">
      <c r="A264" s="111" t="s">
        <v>436</v>
      </c>
      <c r="B264" s="111">
        <v>1.0</v>
      </c>
      <c r="C264" s="13"/>
      <c r="D264" s="13"/>
      <c r="E264" s="13"/>
      <c r="F264" s="13"/>
      <c r="G264" s="13"/>
    </row>
    <row r="265">
      <c r="A265" s="111" t="s">
        <v>432</v>
      </c>
      <c r="B265" s="111">
        <v>1.0</v>
      </c>
      <c r="C265" s="13"/>
      <c r="D265" s="13"/>
      <c r="E265" s="13"/>
      <c r="F265" s="13"/>
      <c r="G265" s="13"/>
    </row>
    <row r="266">
      <c r="A266" s="111" t="s">
        <v>411</v>
      </c>
      <c r="B266" s="111">
        <v>1.0</v>
      </c>
      <c r="C266" s="13"/>
      <c r="D266" s="13"/>
      <c r="E266" s="13"/>
      <c r="F266" s="13"/>
      <c r="G266" s="13"/>
    </row>
    <row r="267">
      <c r="A267" s="111" t="s">
        <v>452</v>
      </c>
      <c r="B267" s="111">
        <v>1.0</v>
      </c>
      <c r="C267" s="13"/>
      <c r="D267" s="13"/>
      <c r="E267" s="13"/>
      <c r="F267" s="13"/>
      <c r="G267" s="13"/>
    </row>
    <row r="268">
      <c r="A268" s="111" t="s">
        <v>125</v>
      </c>
      <c r="B268" s="111">
        <v>1.0</v>
      </c>
      <c r="C268" s="13"/>
      <c r="D268" s="13"/>
      <c r="E268" s="13"/>
      <c r="F268" s="13"/>
      <c r="G268" s="13"/>
    </row>
    <row r="269">
      <c r="A269" s="111" t="s">
        <v>554</v>
      </c>
      <c r="B269" s="111">
        <v>1.0</v>
      </c>
      <c r="C269" s="13"/>
      <c r="D269" s="13"/>
      <c r="E269" s="13"/>
      <c r="F269" s="13"/>
      <c r="G269" s="13"/>
    </row>
    <row r="270">
      <c r="A270" s="111" t="s">
        <v>512</v>
      </c>
      <c r="B270" s="111">
        <v>1.0</v>
      </c>
      <c r="C270" s="13"/>
      <c r="D270" s="13"/>
      <c r="E270" s="13"/>
      <c r="F270" s="13"/>
      <c r="G270" s="13"/>
    </row>
    <row r="271">
      <c r="A271" s="66" t="s">
        <v>161</v>
      </c>
      <c r="B271" s="66">
        <v>4.0</v>
      </c>
      <c r="C271" s="13"/>
      <c r="D271" s="13"/>
      <c r="E271" s="13"/>
      <c r="F271" s="13"/>
      <c r="G271" s="13"/>
    </row>
    <row r="272">
      <c r="A272" s="111" t="s">
        <v>82</v>
      </c>
      <c r="B272" s="111">
        <v>1.0</v>
      </c>
      <c r="C272" s="13"/>
      <c r="D272" s="13"/>
      <c r="E272" s="13"/>
      <c r="F272" s="13"/>
      <c r="G272" s="13"/>
    </row>
    <row r="273">
      <c r="A273" s="111" t="s">
        <v>545</v>
      </c>
      <c r="B273" s="111">
        <v>4.0</v>
      </c>
      <c r="C273" s="13"/>
      <c r="D273" s="13"/>
      <c r="E273" s="13"/>
      <c r="F273" s="13"/>
      <c r="G273" s="13"/>
    </row>
    <row r="274">
      <c r="A274" s="111" t="s">
        <v>376</v>
      </c>
      <c r="B274" s="111">
        <v>1.0</v>
      </c>
      <c r="C274" s="13"/>
      <c r="D274" s="13"/>
      <c r="E274" s="13"/>
      <c r="F274" s="13"/>
      <c r="G274" s="13"/>
    </row>
    <row r="275">
      <c r="A275" s="111" t="s">
        <v>311</v>
      </c>
      <c r="B275" s="111">
        <v>1.0</v>
      </c>
      <c r="C275" s="13"/>
      <c r="D275" s="13"/>
      <c r="E275" s="13"/>
      <c r="F275" s="13"/>
      <c r="G275" s="13"/>
    </row>
    <row r="276">
      <c r="A276" s="111" t="s">
        <v>536</v>
      </c>
      <c r="B276" s="111">
        <v>1.0</v>
      </c>
      <c r="C276" s="13"/>
      <c r="D276" s="13"/>
      <c r="E276" s="13"/>
      <c r="F276" s="13"/>
      <c r="G276" s="13"/>
    </row>
    <row r="277">
      <c r="A277" s="111" t="s">
        <v>231</v>
      </c>
      <c r="B277" s="111">
        <v>3.0</v>
      </c>
      <c r="C277" s="13"/>
      <c r="D277" s="13"/>
      <c r="E277" s="13"/>
      <c r="F277" s="13"/>
      <c r="G277" s="13"/>
    </row>
    <row r="278">
      <c r="A278" s="111" t="s">
        <v>248</v>
      </c>
      <c r="B278" s="111">
        <v>4.0</v>
      </c>
      <c r="C278" s="13"/>
      <c r="D278" s="13"/>
      <c r="E278" s="13"/>
      <c r="F278" s="13"/>
      <c r="G278" s="13"/>
    </row>
    <row r="279">
      <c r="A279" s="111" t="s">
        <v>233</v>
      </c>
      <c r="B279" s="111">
        <v>4.0</v>
      </c>
      <c r="C279" s="13"/>
      <c r="D279" s="13"/>
      <c r="E279" s="13"/>
      <c r="F279" s="13"/>
      <c r="G279" s="13"/>
    </row>
    <row r="280">
      <c r="A280" s="111" t="s">
        <v>134</v>
      </c>
      <c r="B280" s="111">
        <v>1.0</v>
      </c>
      <c r="C280" s="13"/>
      <c r="D280" s="13"/>
      <c r="E280" s="13"/>
      <c r="F280" s="13"/>
      <c r="G280" s="13"/>
    </row>
    <row r="281">
      <c r="A281" s="111" t="s">
        <v>563</v>
      </c>
      <c r="B281" s="111">
        <v>4.0</v>
      </c>
      <c r="C281" s="13"/>
      <c r="D281" s="13"/>
      <c r="E281" s="13"/>
      <c r="F281" s="13"/>
      <c r="G281" s="13"/>
    </row>
    <row r="282">
      <c r="A282" s="111" t="s">
        <v>229</v>
      </c>
      <c r="B282" s="111">
        <v>1.0</v>
      </c>
      <c r="C282" s="13"/>
      <c r="D282" s="13"/>
      <c r="E282" s="13"/>
      <c r="F282" s="13"/>
      <c r="G282" s="13"/>
    </row>
    <row r="283">
      <c r="A283" s="111" t="s">
        <v>375</v>
      </c>
      <c r="B283" s="111">
        <v>3.0</v>
      </c>
      <c r="C283" s="13"/>
      <c r="D283" s="13"/>
      <c r="E283" s="13"/>
      <c r="F283" s="13"/>
      <c r="G283" s="13"/>
    </row>
    <row r="284">
      <c r="A284" s="111" t="s">
        <v>572</v>
      </c>
      <c r="B284" s="111">
        <v>2.0</v>
      </c>
      <c r="C284" s="13"/>
      <c r="D284" s="13"/>
      <c r="E284" s="13"/>
      <c r="F284" s="13"/>
      <c r="G284" s="13"/>
    </row>
    <row r="285">
      <c r="A285" s="111" t="s">
        <v>202</v>
      </c>
      <c r="B285" s="111">
        <v>4.0</v>
      </c>
      <c r="C285" s="13"/>
      <c r="D285" s="13"/>
      <c r="E285" s="13"/>
      <c r="F285" s="13"/>
      <c r="G285" s="13"/>
    </row>
    <row r="286">
      <c r="A286" s="24" t="s">
        <v>478</v>
      </c>
      <c r="B286" s="311">
        <v>1.0</v>
      </c>
      <c r="C286" s="13"/>
      <c r="D286" s="13"/>
      <c r="E286" s="13"/>
      <c r="F286" s="13"/>
      <c r="G286" s="13"/>
    </row>
    <row r="287">
      <c r="A287" s="111" t="s">
        <v>446</v>
      </c>
      <c r="B287" s="111">
        <v>1.0</v>
      </c>
      <c r="C287" s="13"/>
      <c r="D287" s="13"/>
      <c r="E287" s="13"/>
      <c r="F287" s="13"/>
      <c r="G287" s="13"/>
    </row>
    <row r="288">
      <c r="A288" s="111" t="s">
        <v>264</v>
      </c>
      <c r="B288" s="111">
        <v>1.0</v>
      </c>
      <c r="C288" s="13"/>
      <c r="D288" s="13"/>
      <c r="E288" s="13"/>
      <c r="F288" s="13"/>
      <c r="G288" s="13"/>
    </row>
    <row r="289">
      <c r="A289" s="111" t="s">
        <v>96</v>
      </c>
      <c r="B289" s="111">
        <v>1.0</v>
      </c>
      <c r="C289" s="13"/>
      <c r="D289" s="13"/>
      <c r="E289" s="13"/>
      <c r="F289" s="13"/>
      <c r="G289" s="13"/>
    </row>
    <row r="290">
      <c r="A290" s="111" t="s">
        <v>303</v>
      </c>
      <c r="B290" s="111">
        <v>1.0</v>
      </c>
      <c r="C290" s="13"/>
      <c r="D290" s="13"/>
      <c r="E290" s="13"/>
      <c r="F290" s="13"/>
      <c r="G290" s="13"/>
    </row>
    <row r="291">
      <c r="A291" s="111" t="s">
        <v>331</v>
      </c>
      <c r="B291" s="111">
        <v>1.0</v>
      </c>
      <c r="C291" s="13"/>
      <c r="D291" s="13"/>
      <c r="E291" s="13"/>
      <c r="F291" s="13"/>
      <c r="G291" s="13"/>
    </row>
    <row r="292">
      <c r="A292" s="111" t="s">
        <v>135</v>
      </c>
      <c r="B292" s="111">
        <v>1.0</v>
      </c>
      <c r="C292" s="13"/>
      <c r="D292" s="13"/>
      <c r="E292" s="13"/>
      <c r="F292" s="13"/>
      <c r="G292" s="13"/>
    </row>
    <row r="293">
      <c r="A293" s="111" t="s">
        <v>306</v>
      </c>
      <c r="B293" s="111">
        <v>1.0</v>
      </c>
      <c r="C293" s="13"/>
      <c r="D293" s="13"/>
      <c r="E293" s="13"/>
      <c r="F293" s="13"/>
      <c r="G293" s="13"/>
    </row>
    <row r="294">
      <c r="A294" s="111" t="s">
        <v>249</v>
      </c>
      <c r="B294" s="111">
        <v>1.0</v>
      </c>
      <c r="C294" s="13"/>
      <c r="D294" s="13"/>
      <c r="E294" s="13"/>
      <c r="F294" s="13"/>
      <c r="G294" s="13"/>
    </row>
    <row r="295">
      <c r="A295" s="111" t="s">
        <v>265</v>
      </c>
      <c r="B295" s="111">
        <v>3.0</v>
      </c>
      <c r="C295" s="13"/>
      <c r="D295" s="13"/>
      <c r="E295" s="13"/>
      <c r="F295" s="13"/>
      <c r="G295" s="13"/>
    </row>
    <row r="296">
      <c r="A296" s="111" t="s">
        <v>91</v>
      </c>
      <c r="B296" s="111">
        <v>1.0</v>
      </c>
      <c r="C296" s="13"/>
      <c r="D296" s="13"/>
      <c r="E296" s="13"/>
      <c r="F296" s="13"/>
      <c r="G296" s="13"/>
    </row>
    <row r="297">
      <c r="A297" s="111" t="s">
        <v>596</v>
      </c>
      <c r="B297" s="111">
        <v>1.0</v>
      </c>
      <c r="C297" s="13"/>
      <c r="D297" s="13"/>
      <c r="E297" s="13"/>
      <c r="F297" s="13"/>
      <c r="G297" s="13"/>
    </row>
    <row r="298">
      <c r="A298" s="111" t="s">
        <v>598</v>
      </c>
      <c r="B298" s="111">
        <v>1.0</v>
      </c>
      <c r="C298" s="13"/>
      <c r="D298" s="13"/>
      <c r="E298" s="13"/>
      <c r="F298" s="13"/>
      <c r="G298" s="13"/>
    </row>
    <row r="299">
      <c r="A299" s="111" t="s">
        <v>558</v>
      </c>
      <c r="B299" s="111">
        <v>4.0</v>
      </c>
      <c r="C299" s="13"/>
      <c r="D299" s="13"/>
      <c r="E299" s="13"/>
      <c r="F299" s="13"/>
      <c r="G299" s="13"/>
    </row>
    <row r="300">
      <c r="A300" s="111" t="s">
        <v>474</v>
      </c>
      <c r="B300" s="111">
        <v>4.0</v>
      </c>
      <c r="C300" s="13"/>
      <c r="D300" s="13"/>
      <c r="E300" s="13"/>
      <c r="F300" s="13"/>
      <c r="G300" s="13"/>
    </row>
    <row r="301">
      <c r="A301" s="111" t="s">
        <v>373</v>
      </c>
      <c r="B301" s="111">
        <v>1.0</v>
      </c>
      <c r="C301" s="13"/>
      <c r="D301" s="13"/>
      <c r="E301" s="13"/>
      <c r="F301" s="13"/>
      <c r="G301" s="13"/>
    </row>
    <row r="302">
      <c r="A302" s="111" t="s">
        <v>606</v>
      </c>
      <c r="B302" s="111">
        <v>2.0</v>
      </c>
      <c r="C302" s="13"/>
      <c r="D302" s="13"/>
      <c r="E302" s="13"/>
      <c r="F302" s="13"/>
      <c r="G302" s="13"/>
    </row>
    <row r="303">
      <c r="A303" s="111" t="s">
        <v>613</v>
      </c>
      <c r="B303" s="111">
        <v>1.0</v>
      </c>
      <c r="C303" s="13"/>
      <c r="D303" s="13"/>
      <c r="E303" s="13"/>
      <c r="F303" s="13"/>
      <c r="G303" s="13"/>
    </row>
    <row r="304">
      <c r="A304" s="111" t="s">
        <v>371</v>
      </c>
      <c r="B304" s="111">
        <v>3.0</v>
      </c>
      <c r="C304" s="13"/>
      <c r="D304" s="13"/>
      <c r="E304" s="13"/>
      <c r="F304" s="13"/>
      <c r="G304" s="13"/>
    </row>
    <row r="305">
      <c r="A305" s="111" t="s">
        <v>490</v>
      </c>
      <c r="B305" s="111">
        <v>1.0</v>
      </c>
      <c r="C305" s="13"/>
      <c r="D305" s="13"/>
      <c r="E305" s="13"/>
      <c r="F305" s="13"/>
      <c r="G305" s="13"/>
    </row>
    <row r="306">
      <c r="A306" s="111" t="s">
        <v>631</v>
      </c>
      <c r="B306" s="111">
        <v>3.0</v>
      </c>
      <c r="C306" s="13"/>
      <c r="D306" s="13"/>
      <c r="E306" s="13"/>
      <c r="F306" s="13"/>
      <c r="G306" s="13"/>
    </row>
    <row r="307">
      <c r="A307" s="111" t="s">
        <v>464</v>
      </c>
      <c r="B307" s="111">
        <v>3.0</v>
      </c>
      <c r="C307" s="13"/>
      <c r="D307" s="13"/>
      <c r="E307" s="13"/>
      <c r="F307" s="13"/>
      <c r="G307" s="13"/>
    </row>
    <row r="308">
      <c r="A308" s="111" t="s">
        <v>504</v>
      </c>
      <c r="B308" s="111">
        <v>1.0</v>
      </c>
      <c r="C308" s="13"/>
      <c r="D308" s="13"/>
      <c r="E308" s="13"/>
      <c r="F308" s="13"/>
      <c r="G308" s="13"/>
    </row>
    <row r="309">
      <c r="A309" s="111" t="s">
        <v>589</v>
      </c>
      <c r="B309" s="111">
        <v>1.0</v>
      </c>
      <c r="C309" s="13"/>
      <c r="D309" s="13"/>
      <c r="E309" s="13"/>
      <c r="F309" s="13"/>
      <c r="G309" s="13"/>
    </row>
    <row r="310">
      <c r="A310" s="111" t="s">
        <v>414</v>
      </c>
      <c r="B310" s="111">
        <v>1.0</v>
      </c>
      <c r="C310" s="13"/>
      <c r="D310" s="13"/>
      <c r="E310" s="13"/>
      <c r="F310" s="13"/>
      <c r="G310" s="13"/>
    </row>
    <row r="311">
      <c r="A311" s="111" t="s">
        <v>319</v>
      </c>
      <c r="B311" s="111">
        <v>1.0</v>
      </c>
      <c r="C311" s="13"/>
      <c r="D311" s="13"/>
      <c r="E311" s="13"/>
      <c r="F311" s="13"/>
      <c r="G311" s="13"/>
    </row>
    <row r="312">
      <c r="A312" s="111" t="s">
        <v>278</v>
      </c>
      <c r="B312" s="111">
        <v>2.0</v>
      </c>
      <c r="C312" s="13"/>
      <c r="D312" s="13"/>
      <c r="E312" s="13"/>
      <c r="F312" s="13"/>
      <c r="G312" s="13"/>
    </row>
    <row r="313">
      <c r="A313" s="111" t="s">
        <v>402</v>
      </c>
      <c r="B313" s="111">
        <v>1.0</v>
      </c>
      <c r="C313" s="13"/>
      <c r="D313" s="13"/>
      <c r="E313" s="13"/>
      <c r="F313" s="13"/>
      <c r="G313" s="13"/>
    </row>
    <row r="314">
      <c r="A314" s="111" t="s">
        <v>422</v>
      </c>
      <c r="B314" s="111">
        <v>1.0</v>
      </c>
      <c r="C314" s="13"/>
      <c r="D314" s="13"/>
      <c r="E314" s="13"/>
      <c r="F314" s="13"/>
      <c r="G314" s="13"/>
    </row>
    <row r="315">
      <c r="A315" s="111" t="s">
        <v>439</v>
      </c>
      <c r="B315" s="111">
        <v>3.0</v>
      </c>
      <c r="C315" s="13"/>
      <c r="D315" s="13"/>
      <c r="E315" s="13"/>
      <c r="F315" s="13"/>
      <c r="G315" s="13"/>
    </row>
    <row r="316">
      <c r="A316" s="111" t="s">
        <v>635</v>
      </c>
      <c r="B316" s="111">
        <v>1.0</v>
      </c>
      <c r="C316" s="13"/>
      <c r="D316" s="13"/>
      <c r="E316" s="13"/>
      <c r="F316" s="13"/>
      <c r="G316" s="13"/>
    </row>
    <row r="317">
      <c r="A317" s="111" t="s">
        <v>367</v>
      </c>
      <c r="B317" s="111">
        <v>1.0</v>
      </c>
      <c r="C317" s="13"/>
      <c r="D317" s="13"/>
      <c r="E317" s="13"/>
      <c r="F317" s="13"/>
      <c r="G317" s="13"/>
    </row>
    <row r="318">
      <c r="A318" s="111" t="s">
        <v>152</v>
      </c>
      <c r="B318" s="111">
        <v>1.0</v>
      </c>
      <c r="C318" s="13"/>
      <c r="D318" s="13"/>
      <c r="E318" s="13"/>
      <c r="F318" s="13"/>
      <c r="G318" s="13"/>
    </row>
    <row r="319">
      <c r="A319" s="111" t="s">
        <v>567</v>
      </c>
      <c r="B319" s="111">
        <v>1.0</v>
      </c>
      <c r="C319" s="13"/>
      <c r="D319" s="13"/>
      <c r="E319" s="13"/>
      <c r="F319" s="13"/>
      <c r="G319" s="13"/>
    </row>
    <row r="320">
      <c r="A320" s="111" t="s">
        <v>342</v>
      </c>
      <c r="B320" s="111">
        <v>1.0</v>
      </c>
      <c r="C320" s="13"/>
      <c r="D320" s="13"/>
      <c r="E320" s="13"/>
      <c r="F320" s="13"/>
      <c r="G320" s="13"/>
    </row>
    <row r="321">
      <c r="A321" s="111" t="s">
        <v>469</v>
      </c>
      <c r="B321" s="111">
        <v>1.0</v>
      </c>
      <c r="C321" s="13"/>
      <c r="D321" s="13"/>
      <c r="E321" s="13"/>
      <c r="F321" s="13"/>
      <c r="G321" s="13"/>
    </row>
    <row r="322">
      <c r="A322" s="111" t="s">
        <v>268</v>
      </c>
      <c r="B322" s="111">
        <v>2.0</v>
      </c>
      <c r="C322" s="13"/>
      <c r="D322" s="13"/>
      <c r="E322" s="13"/>
      <c r="F322" s="13"/>
      <c r="G322" s="13"/>
    </row>
    <row r="323">
      <c r="A323" s="111" t="s">
        <v>106</v>
      </c>
      <c r="B323" s="111">
        <v>1.0</v>
      </c>
      <c r="C323" s="13"/>
      <c r="D323" s="13"/>
      <c r="E323" s="13"/>
      <c r="F323" s="13"/>
      <c r="G323" s="13"/>
    </row>
    <row r="324">
      <c r="A324" s="114" t="s">
        <v>384</v>
      </c>
      <c r="B324" s="111">
        <v>1.0</v>
      </c>
      <c r="C324" s="13"/>
      <c r="D324" s="13"/>
      <c r="E324" s="13"/>
      <c r="F324" s="13"/>
      <c r="G324" s="13"/>
    </row>
    <row r="325">
      <c r="A325" s="111" t="s">
        <v>168</v>
      </c>
      <c r="B325" s="111">
        <v>1.0</v>
      </c>
      <c r="C325" s="13"/>
      <c r="D325" s="13"/>
      <c r="E325" s="13"/>
      <c r="F325" s="13"/>
      <c r="G325" s="13"/>
    </row>
    <row r="326">
      <c r="A326" s="111" t="s">
        <v>454</v>
      </c>
      <c r="B326" s="111">
        <v>2.0</v>
      </c>
      <c r="C326" s="13"/>
      <c r="D326" s="13"/>
      <c r="E326" s="13"/>
      <c r="F326" s="13"/>
      <c r="G326" s="13"/>
    </row>
    <row r="327">
      <c r="A327" s="111" t="s">
        <v>494</v>
      </c>
      <c r="B327" s="111">
        <v>2.0</v>
      </c>
      <c r="C327" s="13"/>
      <c r="D327" s="13"/>
      <c r="E327" s="13"/>
      <c r="F327" s="13"/>
      <c r="G327" s="13"/>
    </row>
    <row r="328">
      <c r="A328" s="111" t="s">
        <v>37</v>
      </c>
      <c r="B328" s="111">
        <v>1.0</v>
      </c>
      <c r="C328" s="13"/>
      <c r="D328" s="13"/>
      <c r="E328" s="13"/>
      <c r="F328" s="13"/>
      <c r="G328" s="13"/>
    </row>
    <row r="329">
      <c r="A329" s="111" t="s">
        <v>638</v>
      </c>
      <c r="B329" s="111">
        <v>1.0</v>
      </c>
      <c r="C329" s="13"/>
      <c r="D329" s="13"/>
      <c r="E329" s="13"/>
      <c r="F329" s="13"/>
      <c r="G329" s="13"/>
    </row>
    <row r="330">
      <c r="A330" s="111" t="s">
        <v>281</v>
      </c>
      <c r="B330" s="111">
        <v>1.0</v>
      </c>
      <c r="C330" s="13"/>
      <c r="D330" s="13"/>
      <c r="E330" s="13"/>
      <c r="F330" s="13"/>
      <c r="G330" s="13"/>
    </row>
    <row r="331">
      <c r="A331" s="111" t="s">
        <v>441</v>
      </c>
      <c r="B331" s="111">
        <v>1.0</v>
      </c>
      <c r="C331" s="13"/>
      <c r="D331" s="13"/>
      <c r="E331" s="13"/>
      <c r="F331" s="13"/>
      <c r="G331" s="13"/>
    </row>
    <row r="332">
      <c r="A332" s="111" t="s">
        <v>488</v>
      </c>
      <c r="B332" s="111">
        <v>3.0</v>
      </c>
      <c r="C332" s="13"/>
      <c r="D332" s="13"/>
      <c r="E332" s="13"/>
      <c r="F332" s="13"/>
      <c r="G332" s="13"/>
    </row>
    <row r="333">
      <c r="A333" s="111" t="s">
        <v>612</v>
      </c>
      <c r="B333" s="111">
        <v>3.0</v>
      </c>
      <c r="C333" s="13"/>
      <c r="D333" s="13"/>
      <c r="E333" s="13"/>
      <c r="F333" s="13"/>
      <c r="G333" s="13"/>
    </row>
    <row r="334">
      <c r="A334" s="66" t="s">
        <v>201</v>
      </c>
      <c r="B334" s="66">
        <v>3.0</v>
      </c>
      <c r="C334" s="13"/>
      <c r="D334" s="13"/>
      <c r="E334" s="13"/>
      <c r="F334" s="13"/>
      <c r="G334" s="13"/>
    </row>
    <row r="335">
      <c r="A335" s="111" t="s">
        <v>458</v>
      </c>
      <c r="B335" s="111">
        <v>1.0</v>
      </c>
      <c r="C335" s="13"/>
      <c r="D335" s="13"/>
      <c r="E335" s="13"/>
      <c r="F335" s="13"/>
      <c r="G335" s="13"/>
    </row>
    <row r="336">
      <c r="A336" s="111" t="s">
        <v>112</v>
      </c>
      <c r="B336" s="111">
        <v>3.0</v>
      </c>
      <c r="C336" s="13"/>
      <c r="D336" s="13"/>
      <c r="E336" s="13"/>
      <c r="F336" s="13"/>
      <c r="G336" s="13"/>
    </row>
    <row r="337">
      <c r="A337" s="111" t="s">
        <v>621</v>
      </c>
      <c r="B337" s="111">
        <v>2.0</v>
      </c>
      <c r="C337" s="13"/>
      <c r="D337" s="13"/>
      <c r="E337" s="13"/>
      <c r="F337" s="13"/>
      <c r="G337" s="13"/>
    </row>
    <row r="338">
      <c r="A338" s="111" t="s">
        <v>482</v>
      </c>
      <c r="B338" s="111">
        <v>2.0</v>
      </c>
      <c r="C338" s="13"/>
      <c r="D338" s="13"/>
      <c r="E338" s="13"/>
      <c r="F338" s="13"/>
      <c r="G338" s="13"/>
    </row>
    <row r="339">
      <c r="A339" s="111" t="s">
        <v>625</v>
      </c>
      <c r="B339" s="111">
        <v>1.0</v>
      </c>
      <c r="C339" s="13"/>
      <c r="D339" s="13"/>
      <c r="E339" s="13"/>
      <c r="F339" s="13"/>
      <c r="G339" s="13"/>
    </row>
    <row r="340">
      <c r="A340" s="311" t="s">
        <v>131</v>
      </c>
      <c r="B340" s="311">
        <v>1.0</v>
      </c>
      <c r="C340" s="13"/>
      <c r="D340" s="13"/>
      <c r="E340" s="13"/>
      <c r="F340" s="13"/>
      <c r="G340" s="13"/>
    </row>
    <row r="341">
      <c r="A341" s="111" t="s">
        <v>114</v>
      </c>
      <c r="B341" s="111">
        <v>1.0</v>
      </c>
      <c r="C341" s="13"/>
      <c r="D341" s="13"/>
      <c r="E341" s="13"/>
      <c r="F341" s="13"/>
      <c r="G341" s="13"/>
    </row>
    <row r="342">
      <c r="A342" s="311" t="s">
        <v>176</v>
      </c>
      <c r="B342" s="311">
        <v>1.0</v>
      </c>
      <c r="C342" s="13"/>
      <c r="D342" s="13"/>
      <c r="E342" s="13"/>
      <c r="F342" s="13"/>
      <c r="G342" s="13"/>
    </row>
    <row r="343">
      <c r="A343" s="111" t="s">
        <v>534</v>
      </c>
      <c r="B343" s="111">
        <v>1.0</v>
      </c>
      <c r="C343" s="13"/>
      <c r="D343" s="13"/>
      <c r="E343" s="13"/>
      <c r="F343" s="13"/>
      <c r="G343" s="13"/>
    </row>
    <row r="344">
      <c r="A344" s="111" t="s">
        <v>78</v>
      </c>
      <c r="B344" s="111">
        <v>1.0</v>
      </c>
      <c r="C344" s="13"/>
      <c r="D344" s="13"/>
      <c r="E344" s="13"/>
      <c r="F344" s="13"/>
      <c r="G344" s="13"/>
    </row>
    <row r="345">
      <c r="A345" s="111" t="s">
        <v>410</v>
      </c>
      <c r="B345" s="111">
        <v>1.0</v>
      </c>
      <c r="C345" s="13"/>
      <c r="D345" s="13"/>
      <c r="E345" s="13"/>
      <c r="F345" s="13"/>
      <c r="G345" s="13"/>
    </row>
    <row r="346">
      <c r="A346" s="111" t="s">
        <v>611</v>
      </c>
      <c r="B346" s="111">
        <v>1.0</v>
      </c>
      <c r="C346" s="13"/>
      <c r="D346" s="13"/>
      <c r="E346" s="13"/>
      <c r="F346" s="13"/>
      <c r="G346" s="13"/>
    </row>
    <row r="347">
      <c r="A347" s="66" t="s">
        <v>608</v>
      </c>
      <c r="B347" s="66">
        <v>1.0</v>
      </c>
      <c r="C347" s="13"/>
      <c r="D347" s="13"/>
      <c r="E347" s="13"/>
      <c r="F347" s="13"/>
      <c r="G347" s="13"/>
    </row>
    <row r="348">
      <c r="A348" s="111" t="s">
        <v>122</v>
      </c>
      <c r="B348" s="111">
        <v>1.0</v>
      </c>
      <c r="C348" s="13"/>
      <c r="D348" s="13"/>
      <c r="E348" s="13"/>
      <c r="F348" s="13"/>
      <c r="G348" s="13"/>
    </row>
    <row r="349">
      <c r="A349" s="311" t="s">
        <v>575</v>
      </c>
      <c r="B349" s="311">
        <v>1.0</v>
      </c>
      <c r="C349" s="13"/>
      <c r="D349" s="13"/>
      <c r="E349" s="13"/>
      <c r="F349" s="13"/>
      <c r="G349" s="13"/>
    </row>
    <row r="350">
      <c r="A350" s="311" t="s">
        <v>139</v>
      </c>
      <c r="B350" s="311">
        <v>1.0</v>
      </c>
      <c r="C350" s="13"/>
      <c r="D350" s="13"/>
      <c r="E350" s="13"/>
      <c r="F350" s="13"/>
      <c r="G350" s="13"/>
    </row>
    <row r="351">
      <c r="A351" s="111" t="s">
        <v>177</v>
      </c>
      <c r="B351" s="111">
        <v>1.0</v>
      </c>
      <c r="C351" s="13"/>
      <c r="D351" s="13"/>
      <c r="E351" s="13"/>
      <c r="F351" s="13"/>
      <c r="G351" s="13"/>
    </row>
    <row r="352">
      <c r="A352" s="111" t="s">
        <v>87</v>
      </c>
      <c r="B352" s="111">
        <v>1.0</v>
      </c>
      <c r="C352" s="13"/>
      <c r="D352" s="13"/>
      <c r="E352" s="13"/>
      <c r="F352" s="13"/>
      <c r="G352" s="13"/>
    </row>
    <row r="353">
      <c r="A353" s="111" t="s">
        <v>429</v>
      </c>
      <c r="B353" s="111">
        <v>1.0</v>
      </c>
      <c r="C353" s="13"/>
      <c r="D353" s="13"/>
      <c r="E353" s="13"/>
      <c r="F353" s="13"/>
      <c r="G353" s="13"/>
    </row>
    <row r="354">
      <c r="A354" s="111" t="s">
        <v>309</v>
      </c>
      <c r="B354" s="111">
        <v>1.0</v>
      </c>
      <c r="C354" s="13"/>
      <c r="D354" s="13"/>
      <c r="E354" s="13"/>
      <c r="F354" s="13"/>
      <c r="G354" s="13"/>
    </row>
    <row r="355">
      <c r="A355" s="111" t="s">
        <v>426</v>
      </c>
      <c r="B355" s="111">
        <v>1.0</v>
      </c>
      <c r="C355" s="13"/>
      <c r="D355" s="13"/>
      <c r="E355" s="13"/>
      <c r="F355" s="13"/>
      <c r="G355" s="13"/>
    </row>
    <row r="356">
      <c r="A356" s="111" t="s">
        <v>228</v>
      </c>
      <c r="B356" s="111">
        <v>1.0</v>
      </c>
      <c r="C356" s="13"/>
      <c r="D356" s="13"/>
      <c r="E356" s="13"/>
      <c r="F356" s="13"/>
      <c r="G356" s="13"/>
    </row>
    <row r="357">
      <c r="A357" s="111" t="s">
        <v>230</v>
      </c>
      <c r="B357" s="111">
        <v>1.0</v>
      </c>
      <c r="C357" s="13"/>
      <c r="D357" s="13"/>
      <c r="E357" s="13"/>
      <c r="F357" s="13"/>
      <c r="G357" s="13"/>
    </row>
    <row r="358">
      <c r="A358" s="111" t="s">
        <v>510</v>
      </c>
      <c r="B358" s="111">
        <v>1.0</v>
      </c>
      <c r="C358" s="13"/>
      <c r="D358" s="13"/>
      <c r="E358" s="13"/>
      <c r="F358" s="13"/>
      <c r="G358" s="13"/>
    </row>
    <row r="359">
      <c r="A359" s="111" t="s">
        <v>302</v>
      </c>
      <c r="B359" s="111">
        <v>1.0</v>
      </c>
      <c r="C359" s="13"/>
      <c r="D359" s="13"/>
      <c r="E359" s="13"/>
      <c r="F359" s="13"/>
      <c r="G359" s="13"/>
    </row>
    <row r="360">
      <c r="A360" s="111" t="s">
        <v>99</v>
      </c>
      <c r="B360" s="111">
        <v>1.0</v>
      </c>
      <c r="C360" s="13"/>
      <c r="D360" s="13"/>
      <c r="E360" s="13"/>
      <c r="F360" s="13"/>
      <c r="G360" s="13"/>
    </row>
    <row r="361">
      <c r="A361" s="111" t="s">
        <v>209</v>
      </c>
      <c r="B361" s="111">
        <v>1.0</v>
      </c>
      <c r="C361" s="13"/>
      <c r="D361" s="13"/>
      <c r="E361" s="13"/>
      <c r="F361" s="13"/>
      <c r="G361" s="13"/>
    </row>
    <row r="362">
      <c r="A362" s="111" t="s">
        <v>472</v>
      </c>
      <c r="B362" s="111">
        <v>1.0</v>
      </c>
      <c r="C362" s="13"/>
      <c r="D362" s="13"/>
      <c r="E362" s="13"/>
      <c r="F362" s="13"/>
      <c r="G362" s="13"/>
    </row>
    <row r="363">
      <c r="A363" s="111" t="s">
        <v>172</v>
      </c>
      <c r="B363" s="111">
        <v>1.0</v>
      </c>
      <c r="C363" s="13"/>
      <c r="D363" s="13"/>
      <c r="E363" s="13"/>
      <c r="F363" s="13"/>
      <c r="G363" s="13"/>
    </row>
    <row r="364">
      <c r="A364" s="111" t="s">
        <v>225</v>
      </c>
      <c r="B364" s="111">
        <v>1.0</v>
      </c>
      <c r="C364" s="13"/>
      <c r="D364" s="13"/>
      <c r="E364" s="13"/>
      <c r="F364" s="13"/>
      <c r="G364" s="13"/>
    </row>
    <row r="365">
      <c r="A365" s="111" t="s">
        <v>351</v>
      </c>
      <c r="B365" s="111">
        <v>1.0</v>
      </c>
      <c r="C365" s="13"/>
      <c r="D365" s="13"/>
      <c r="E365" s="13"/>
      <c r="F365" s="13"/>
      <c r="G365" s="13"/>
    </row>
    <row r="366">
      <c r="A366" s="111" t="s">
        <v>154</v>
      </c>
      <c r="B366" s="111">
        <v>1.0</v>
      </c>
      <c r="C366" s="13"/>
      <c r="D366" s="13"/>
      <c r="E366" s="13"/>
      <c r="F366" s="13"/>
      <c r="G366" s="13"/>
    </row>
    <row r="367">
      <c r="A367" s="111" t="s">
        <v>267</v>
      </c>
      <c r="B367" s="111">
        <v>1.0</v>
      </c>
      <c r="C367" s="13"/>
      <c r="D367" s="13"/>
      <c r="E367" s="13"/>
      <c r="F367" s="13"/>
      <c r="G367" s="13"/>
    </row>
    <row r="368">
      <c r="A368" s="111" t="s">
        <v>97</v>
      </c>
      <c r="B368" s="111">
        <v>1.0</v>
      </c>
      <c r="C368" s="13"/>
      <c r="D368" s="13"/>
      <c r="E368" s="13"/>
      <c r="F368" s="13"/>
      <c r="G368" s="13"/>
    </row>
    <row r="369">
      <c r="A369" s="111" t="s">
        <v>324</v>
      </c>
      <c r="B369" s="111">
        <v>2.0</v>
      </c>
      <c r="C369" s="13"/>
      <c r="D369" s="13"/>
      <c r="E369" s="13"/>
      <c r="F369" s="13"/>
      <c r="G369" s="13"/>
    </row>
    <row r="370">
      <c r="A370" s="111" t="s">
        <v>395</v>
      </c>
      <c r="B370" s="111">
        <v>1.0</v>
      </c>
      <c r="C370" s="13"/>
      <c r="D370" s="13"/>
      <c r="E370" s="13"/>
      <c r="F370" s="13"/>
      <c r="G370" s="13"/>
    </row>
    <row r="371">
      <c r="A371" s="111" t="s">
        <v>502</v>
      </c>
      <c r="B371" s="111">
        <v>1.0</v>
      </c>
      <c r="C371" s="13"/>
      <c r="D371" s="13"/>
      <c r="E371" s="13"/>
      <c r="F371" s="13"/>
      <c r="G371" s="13"/>
    </row>
    <row r="372">
      <c r="A372" s="111" t="s">
        <v>163</v>
      </c>
      <c r="B372" s="111">
        <v>1.0</v>
      </c>
      <c r="C372" s="13"/>
      <c r="D372" s="13"/>
      <c r="E372" s="13"/>
      <c r="F372" s="13"/>
      <c r="G372" s="13"/>
    </row>
    <row r="373">
      <c r="A373" s="114" t="s">
        <v>430</v>
      </c>
      <c r="B373" s="111">
        <v>1.0</v>
      </c>
      <c r="C373" s="13"/>
      <c r="D373" s="13"/>
      <c r="E373" s="13"/>
      <c r="F373" s="13"/>
      <c r="G373" s="13"/>
    </row>
    <row r="374">
      <c r="A374" s="111" t="s">
        <v>418</v>
      </c>
      <c r="B374" s="111">
        <v>1.0</v>
      </c>
      <c r="C374" s="13"/>
      <c r="D374" s="13"/>
      <c r="E374" s="13"/>
      <c r="F374" s="13"/>
      <c r="G374" s="13"/>
    </row>
    <row r="375">
      <c r="A375" s="111" t="s">
        <v>120</v>
      </c>
      <c r="B375" s="111">
        <v>1.0</v>
      </c>
      <c r="C375" s="13"/>
      <c r="D375" s="13"/>
      <c r="E375" s="13"/>
      <c r="F375" s="13"/>
      <c r="G375" s="13"/>
    </row>
    <row r="376">
      <c r="A376" s="111" t="s">
        <v>290</v>
      </c>
      <c r="B376" s="111">
        <v>1.0</v>
      </c>
      <c r="C376" s="13"/>
      <c r="D376" s="13"/>
      <c r="E376" s="13"/>
      <c r="F376" s="13"/>
      <c r="G376" s="13"/>
    </row>
    <row r="377">
      <c r="A377" s="111" t="s">
        <v>203</v>
      </c>
      <c r="B377" s="111">
        <v>1.0</v>
      </c>
      <c r="C377" s="13"/>
      <c r="D377" s="13"/>
      <c r="E377" s="13"/>
      <c r="F377" s="13"/>
      <c r="G377" s="13"/>
    </row>
    <row r="378">
      <c r="A378" s="111" t="s">
        <v>258</v>
      </c>
      <c r="B378" s="111">
        <v>1.0</v>
      </c>
      <c r="C378" s="13"/>
      <c r="D378" s="13"/>
      <c r="E378" s="13"/>
      <c r="F378" s="13"/>
      <c r="G378" s="13"/>
    </row>
    <row r="379">
      <c r="A379" s="111" t="s">
        <v>215</v>
      </c>
      <c r="B379" s="111">
        <v>2.0</v>
      </c>
      <c r="C379" s="13"/>
      <c r="D379" s="13"/>
      <c r="E379" s="13"/>
      <c r="F379" s="13"/>
      <c r="G379" s="13"/>
    </row>
    <row r="380">
      <c r="A380" s="111" t="s">
        <v>133</v>
      </c>
      <c r="B380" s="111">
        <v>1.0</v>
      </c>
      <c r="C380" s="13"/>
      <c r="D380" s="13"/>
      <c r="E380" s="13"/>
      <c r="F380" s="13"/>
      <c r="G380" s="13"/>
    </row>
    <row r="381">
      <c r="A381" s="111" t="s">
        <v>593</v>
      </c>
      <c r="B381" s="111">
        <v>2.0</v>
      </c>
      <c r="C381" s="13"/>
      <c r="D381" s="13"/>
      <c r="E381" s="13"/>
      <c r="F381" s="13"/>
      <c r="G381" s="13"/>
    </row>
    <row r="382">
      <c r="A382" s="111" t="s">
        <v>477</v>
      </c>
      <c r="B382" s="111">
        <v>1.0</v>
      </c>
      <c r="C382" s="13"/>
      <c r="D382" s="13"/>
      <c r="E382" s="13"/>
      <c r="F382" s="13"/>
      <c r="G382" s="13"/>
    </row>
    <row r="383">
      <c r="A383" s="111" t="s">
        <v>346</v>
      </c>
      <c r="B383" s="111">
        <v>1.0</v>
      </c>
      <c r="C383" s="13"/>
      <c r="D383" s="13"/>
      <c r="E383" s="13"/>
      <c r="F383" s="13"/>
      <c r="G383" s="13"/>
    </row>
    <row r="384">
      <c r="A384" s="111" t="s">
        <v>553</v>
      </c>
      <c r="B384" s="111">
        <v>2.0</v>
      </c>
      <c r="C384" s="13"/>
      <c r="D384" s="13"/>
      <c r="E384" s="13"/>
      <c r="F384" s="13"/>
      <c r="G384" s="13"/>
    </row>
    <row r="385">
      <c r="A385" s="111" t="s">
        <v>299</v>
      </c>
      <c r="B385" s="111">
        <v>1.0</v>
      </c>
      <c r="C385" s="13"/>
      <c r="D385" s="13"/>
      <c r="E385" s="13"/>
      <c r="F385" s="13"/>
      <c r="G385" s="13"/>
    </row>
    <row r="386">
      <c r="A386" s="111" t="s">
        <v>561</v>
      </c>
      <c r="B386" s="111">
        <v>1.0</v>
      </c>
      <c r="C386" s="13"/>
      <c r="D386" s="13"/>
      <c r="E386" s="13"/>
      <c r="F386" s="13"/>
      <c r="G386" s="13"/>
    </row>
    <row r="387">
      <c r="A387" s="111" t="s">
        <v>524</v>
      </c>
      <c r="B387" s="111">
        <v>1.0</v>
      </c>
      <c r="C387" s="13"/>
      <c r="D387" s="13"/>
      <c r="E387" s="13"/>
      <c r="F387" s="13"/>
      <c r="G387" s="13"/>
    </row>
    <row r="388">
      <c r="A388" s="111" t="s">
        <v>142</v>
      </c>
      <c r="B388" s="111">
        <v>2.0</v>
      </c>
      <c r="C388" s="13"/>
      <c r="D388" s="13"/>
      <c r="E388" s="13"/>
      <c r="F388" s="13"/>
      <c r="G388" s="13"/>
    </row>
    <row r="389">
      <c r="A389" s="111" t="s">
        <v>585</v>
      </c>
      <c r="B389" s="111">
        <v>2.0</v>
      </c>
      <c r="C389" s="13"/>
      <c r="D389" s="13"/>
      <c r="E389" s="13"/>
      <c r="F389" s="13"/>
      <c r="G389" s="13"/>
    </row>
    <row r="390">
      <c r="A390" s="111" t="s">
        <v>274</v>
      </c>
      <c r="B390" s="111">
        <v>1.0</v>
      </c>
      <c r="C390" s="13"/>
      <c r="D390" s="13"/>
      <c r="E390" s="13"/>
      <c r="F390" s="13"/>
      <c r="G390" s="13"/>
    </row>
    <row r="391">
      <c r="A391" s="311" t="s">
        <v>530</v>
      </c>
      <c r="B391" s="311">
        <v>1.0</v>
      </c>
      <c r="C391" s="13"/>
      <c r="D391" s="13"/>
      <c r="E391" s="13"/>
      <c r="F391" s="13"/>
      <c r="G391" s="13"/>
    </row>
    <row r="392">
      <c r="A392" s="311" t="s">
        <v>578</v>
      </c>
      <c r="B392" s="311">
        <v>1.0</v>
      </c>
      <c r="C392" s="13"/>
      <c r="D392" s="13"/>
      <c r="E392" s="13"/>
      <c r="F392" s="13"/>
      <c r="G392" s="13"/>
    </row>
    <row r="393">
      <c r="A393" s="111" t="s">
        <v>386</v>
      </c>
      <c r="B393" s="111">
        <v>1.0</v>
      </c>
      <c r="C393" s="13"/>
      <c r="D393" s="13"/>
      <c r="E393" s="13"/>
      <c r="F393" s="13"/>
      <c r="G393" s="13"/>
    </row>
    <row r="394">
      <c r="A394" s="311" t="s">
        <v>453</v>
      </c>
      <c r="B394" s="311">
        <v>1.0</v>
      </c>
      <c r="C394" s="13"/>
      <c r="D394" s="13"/>
      <c r="E394" s="13"/>
      <c r="F394" s="13"/>
      <c r="G394" s="13"/>
    </row>
    <row r="395">
      <c r="A395" s="111" t="s">
        <v>391</v>
      </c>
      <c r="B395" s="111">
        <v>2.0</v>
      </c>
      <c r="C395" s="13"/>
      <c r="D395" s="13"/>
      <c r="E395" s="13"/>
      <c r="F395" s="13"/>
      <c r="G395" s="13"/>
    </row>
    <row r="396">
      <c r="A396" s="111" t="s">
        <v>336</v>
      </c>
      <c r="B396" s="111">
        <v>2.0</v>
      </c>
      <c r="C396" s="13"/>
      <c r="D396" s="13"/>
      <c r="E396" s="13"/>
      <c r="F396" s="13"/>
      <c r="G396" s="13"/>
    </row>
    <row r="397">
      <c r="A397" s="111" t="s">
        <v>308</v>
      </c>
      <c r="B397" s="111">
        <v>1.0</v>
      </c>
      <c r="C397" s="13"/>
      <c r="D397" s="13"/>
      <c r="E397" s="13"/>
      <c r="F397" s="13"/>
      <c r="G397" s="13"/>
    </row>
    <row r="398">
      <c r="A398" s="111" t="s">
        <v>516</v>
      </c>
      <c r="B398" s="111">
        <v>2.0</v>
      </c>
      <c r="C398" s="13"/>
      <c r="D398" s="13"/>
      <c r="E398" s="13"/>
      <c r="F398" s="13"/>
      <c r="G398" s="13"/>
    </row>
    <row r="399">
      <c r="A399" s="66" t="s">
        <v>239</v>
      </c>
      <c r="B399" s="66">
        <v>2.0</v>
      </c>
      <c r="C399" s="13"/>
      <c r="D399" s="13"/>
      <c r="E399" s="13"/>
      <c r="F399" s="13"/>
      <c r="G399" s="13"/>
    </row>
    <row r="400">
      <c r="A400" s="111" t="s">
        <v>263</v>
      </c>
      <c r="B400" s="111">
        <v>1.0</v>
      </c>
      <c r="C400" s="13"/>
      <c r="D400" s="13"/>
      <c r="E400" s="13"/>
      <c r="F400" s="13"/>
      <c r="G400" s="13"/>
    </row>
    <row r="401">
      <c r="A401" s="24" t="s">
        <v>525</v>
      </c>
      <c r="B401" s="111">
        <v>1.0</v>
      </c>
      <c r="C401" s="9"/>
      <c r="D401" s="13"/>
      <c r="E401" s="13"/>
      <c r="F401" s="13"/>
      <c r="G401" s="13"/>
    </row>
    <row r="402">
      <c r="A402" s="24" t="s">
        <v>529</v>
      </c>
      <c r="B402" s="111">
        <v>1.0</v>
      </c>
      <c r="C402" s="9"/>
      <c r="D402" s="13"/>
      <c r="E402" s="13"/>
      <c r="F402" s="13"/>
      <c r="G402" s="13"/>
    </row>
    <row r="403">
      <c r="A403" s="24" t="s">
        <v>257</v>
      </c>
      <c r="B403" s="111">
        <v>1.0</v>
      </c>
      <c r="C403" s="9"/>
      <c r="D403" s="13"/>
      <c r="E403" s="13"/>
      <c r="F403" s="13"/>
      <c r="G403" s="13"/>
    </row>
    <row r="404">
      <c r="A404" s="24" t="s">
        <v>404</v>
      </c>
      <c r="B404" s="111">
        <v>1.0</v>
      </c>
      <c r="C404" s="9"/>
      <c r="D404" s="13"/>
      <c r="E404" s="13"/>
      <c r="F404" s="13"/>
      <c r="G404" s="13"/>
    </row>
    <row r="405">
      <c r="A405" s="24" t="s">
        <v>438</v>
      </c>
      <c r="B405" s="111">
        <v>1.0</v>
      </c>
      <c r="C405" s="9"/>
      <c r="D405" s="13"/>
      <c r="E405" s="13"/>
      <c r="F405" s="13"/>
      <c r="G405" s="13"/>
    </row>
    <row r="406">
      <c r="A406" s="24" t="s">
        <v>155</v>
      </c>
      <c r="B406" s="111">
        <v>1.0</v>
      </c>
      <c r="C406" s="9"/>
      <c r="D406" s="13"/>
      <c r="E406" s="13"/>
      <c r="F406" s="13"/>
      <c r="G406" s="13"/>
    </row>
    <row r="407">
      <c r="A407" s="24" t="s">
        <v>602</v>
      </c>
      <c r="B407" s="111">
        <v>1.0</v>
      </c>
      <c r="C407" s="9"/>
      <c r="D407" s="13"/>
      <c r="E407" s="13"/>
      <c r="F407" s="13"/>
      <c r="G407" s="13"/>
    </row>
    <row r="408">
      <c r="A408" s="24" t="s">
        <v>358</v>
      </c>
      <c r="B408" s="111">
        <v>1.0</v>
      </c>
      <c r="C408" s="9"/>
      <c r="D408" s="13"/>
      <c r="E408" s="13"/>
      <c r="F408" s="13"/>
      <c r="G408" s="13"/>
    </row>
    <row r="409">
      <c r="A409" s="24" t="s">
        <v>129</v>
      </c>
      <c r="B409" s="111">
        <v>1.0</v>
      </c>
      <c r="C409" s="9"/>
      <c r="D409" s="13"/>
      <c r="E409" s="13"/>
      <c r="F409" s="13"/>
      <c r="G409" s="13"/>
    </row>
    <row r="410">
      <c r="A410" s="24" t="s">
        <v>292</v>
      </c>
      <c r="B410" s="111">
        <v>1.0</v>
      </c>
      <c r="C410" s="9"/>
      <c r="D410" s="13"/>
      <c r="E410" s="13"/>
      <c r="F410" s="13"/>
      <c r="G410" s="13"/>
    </row>
    <row r="411">
      <c r="A411" s="24" t="s">
        <v>503</v>
      </c>
      <c r="B411" s="111">
        <v>1.0</v>
      </c>
      <c r="C411" s="9"/>
      <c r="D411" s="13"/>
      <c r="E411" s="13"/>
      <c r="F411" s="13"/>
      <c r="G411" s="13"/>
    </row>
    <row r="412">
      <c r="A412" s="24" t="s">
        <v>79</v>
      </c>
      <c r="B412" s="111">
        <v>1.0</v>
      </c>
      <c r="C412" s="9"/>
      <c r="D412" s="13"/>
      <c r="E412" s="13"/>
      <c r="F412" s="13"/>
      <c r="G412" s="13"/>
    </row>
    <row r="413">
      <c r="A413" s="24" t="s">
        <v>501</v>
      </c>
      <c r="B413" s="111">
        <v>1.0</v>
      </c>
      <c r="C413" s="9"/>
      <c r="D413" s="13"/>
      <c r="E413" s="13"/>
      <c r="F413" s="13"/>
      <c r="G413" s="13"/>
    </row>
    <row r="414">
      <c r="A414" s="24" t="s">
        <v>597</v>
      </c>
      <c r="B414" s="111">
        <v>1.0</v>
      </c>
      <c r="C414" s="9"/>
      <c r="D414" s="13"/>
      <c r="E414" s="13"/>
      <c r="F414" s="13"/>
      <c r="G414" s="13"/>
    </row>
    <row r="415">
      <c r="A415" s="24" t="s">
        <v>291</v>
      </c>
      <c r="B415" s="111">
        <v>1.0</v>
      </c>
      <c r="C415" s="9"/>
      <c r="D415" s="13"/>
      <c r="E415" s="13"/>
      <c r="F415" s="13"/>
      <c r="G415" s="13"/>
    </row>
    <row r="416">
      <c r="A416" s="24" t="s">
        <v>295</v>
      </c>
      <c r="B416" s="111">
        <v>1.0</v>
      </c>
      <c r="C416" s="9"/>
      <c r="D416" s="13"/>
      <c r="E416" s="13"/>
      <c r="F416" s="13"/>
      <c r="G416" s="13"/>
    </row>
    <row r="417">
      <c r="A417" s="24" t="s">
        <v>80</v>
      </c>
      <c r="B417" s="111">
        <v>1.0</v>
      </c>
      <c r="C417" s="9"/>
      <c r="D417" s="13"/>
      <c r="E417" s="13"/>
      <c r="F417" s="13"/>
      <c r="G417" s="13"/>
    </row>
    <row r="418">
      <c r="A418" s="24" t="s">
        <v>357</v>
      </c>
      <c r="B418" s="66">
        <v>1.0</v>
      </c>
      <c r="C418" s="9"/>
      <c r="D418" s="13"/>
      <c r="E418" s="13"/>
      <c r="F418" s="13"/>
      <c r="G418" s="13"/>
    </row>
    <row r="419">
      <c r="A419" s="24" t="s">
        <v>484</v>
      </c>
      <c r="B419" s="111">
        <v>1.0</v>
      </c>
      <c r="C419" s="9"/>
      <c r="D419" s="13"/>
      <c r="E419" s="13"/>
      <c r="F419" s="13"/>
      <c r="G419" s="13"/>
    </row>
    <row r="420">
      <c r="A420" s="24" t="s">
        <v>506</v>
      </c>
      <c r="B420" s="111">
        <v>1.0</v>
      </c>
      <c r="C420" s="9"/>
      <c r="D420" s="13"/>
      <c r="E420" s="13"/>
      <c r="F420" s="13"/>
      <c r="G420" s="13"/>
    </row>
    <row r="421">
      <c r="A421" s="24" t="s">
        <v>507</v>
      </c>
      <c r="B421" s="111">
        <v>1.0</v>
      </c>
      <c r="C421" s="9"/>
      <c r="D421" s="13"/>
      <c r="E421" s="13"/>
      <c r="F421" s="13"/>
      <c r="G421" s="13"/>
    </row>
    <row r="422">
      <c r="A422" s="24" t="s">
        <v>603</v>
      </c>
      <c r="B422" s="111">
        <v>1.0</v>
      </c>
      <c r="C422" s="9"/>
      <c r="D422" s="13"/>
      <c r="E422" s="13"/>
      <c r="F422" s="13"/>
      <c r="G422" s="13"/>
    </row>
    <row r="423">
      <c r="A423" s="24" t="s">
        <v>329</v>
      </c>
      <c r="B423" s="111">
        <v>1.0</v>
      </c>
      <c r="C423" s="9"/>
      <c r="D423" s="13"/>
      <c r="E423" s="13"/>
      <c r="F423" s="13"/>
      <c r="G423" s="13"/>
    </row>
    <row r="424">
      <c r="A424" s="24" t="s">
        <v>199</v>
      </c>
      <c r="B424" s="111">
        <v>1.0</v>
      </c>
      <c r="C424" s="9"/>
      <c r="D424" s="13"/>
      <c r="E424" s="13"/>
      <c r="F424" s="13"/>
      <c r="G424" s="13"/>
    </row>
    <row r="425">
      <c r="A425" s="24" t="s">
        <v>481</v>
      </c>
      <c r="B425" s="111">
        <v>1.0</v>
      </c>
      <c r="C425" s="9"/>
      <c r="D425" s="13"/>
      <c r="E425" s="13"/>
      <c r="F425" s="13"/>
      <c r="G425" s="13"/>
    </row>
    <row r="426">
      <c r="A426" s="24" t="s">
        <v>449</v>
      </c>
      <c r="B426" s="111">
        <v>1.0</v>
      </c>
      <c r="C426" s="9"/>
      <c r="D426" s="13"/>
      <c r="E426" s="13"/>
      <c r="F426" s="13"/>
      <c r="G426" s="13"/>
    </row>
    <row r="427">
      <c r="A427" s="24" t="s">
        <v>173</v>
      </c>
      <c r="B427" s="111">
        <v>1.0</v>
      </c>
      <c r="C427" s="9"/>
      <c r="D427" s="13"/>
      <c r="E427" s="13"/>
      <c r="F427" s="13"/>
      <c r="G427" s="13"/>
    </row>
    <row r="428">
      <c r="A428" s="24" t="s">
        <v>594</v>
      </c>
      <c r="B428" s="311">
        <v>1.0</v>
      </c>
      <c r="C428" s="9"/>
      <c r="D428" s="13"/>
      <c r="E428" s="13"/>
      <c r="F428" s="13"/>
      <c r="G428" s="13"/>
    </row>
    <row r="429">
      <c r="A429" s="24" t="s">
        <v>633</v>
      </c>
      <c r="B429" s="311">
        <v>1.0</v>
      </c>
      <c r="C429" s="9"/>
      <c r="D429" s="13"/>
      <c r="E429" s="13"/>
      <c r="F429" s="13"/>
      <c r="G429" s="13"/>
    </row>
    <row r="430">
      <c r="A430" s="24" t="s">
        <v>235</v>
      </c>
      <c r="B430" s="311">
        <v>1.0</v>
      </c>
      <c r="C430" s="9"/>
      <c r="D430" s="13"/>
      <c r="E430" s="13"/>
      <c r="F430" s="13"/>
      <c r="G430" s="13"/>
    </row>
    <row r="431">
      <c r="A431" s="24" t="s">
        <v>476</v>
      </c>
      <c r="B431" s="311">
        <v>1.0</v>
      </c>
      <c r="C431" s="9"/>
      <c r="D431" s="13"/>
      <c r="E431" s="13"/>
      <c r="F431" s="13"/>
      <c r="G431" s="13"/>
    </row>
    <row r="432">
      <c r="A432" s="24" t="s">
        <v>77</v>
      </c>
      <c r="B432" s="111">
        <v>1.0</v>
      </c>
      <c r="C432" s="9"/>
      <c r="D432" s="13"/>
      <c r="E432" s="13"/>
      <c r="F432" s="13"/>
      <c r="G432" s="13"/>
    </row>
    <row r="433">
      <c r="A433" s="24" t="s">
        <v>628</v>
      </c>
      <c r="B433" s="111">
        <v>1.0</v>
      </c>
      <c r="C433" s="9"/>
      <c r="D433" s="13"/>
      <c r="E433" s="13"/>
      <c r="F433" s="13"/>
      <c r="G433" s="13"/>
    </row>
    <row r="434">
      <c r="A434" s="24" t="s">
        <v>332</v>
      </c>
      <c r="B434" s="111">
        <v>1.0</v>
      </c>
      <c r="C434" s="9"/>
      <c r="D434" s="13"/>
      <c r="E434" s="13"/>
      <c r="F434" s="13"/>
      <c r="G434" s="13"/>
    </row>
    <row r="435">
      <c r="A435" s="24" t="s">
        <v>179</v>
      </c>
      <c r="B435" s="111">
        <v>1.0</v>
      </c>
      <c r="C435" s="9"/>
      <c r="D435" s="13"/>
      <c r="E435" s="13"/>
      <c r="F435" s="13"/>
      <c r="G435" s="13"/>
    </row>
    <row r="436">
      <c r="A436" s="24" t="s">
        <v>136</v>
      </c>
      <c r="B436" s="111">
        <v>1.0</v>
      </c>
      <c r="C436" s="9"/>
      <c r="D436" s="13"/>
      <c r="E436" s="13"/>
      <c r="F436" s="13"/>
      <c r="G436" s="13"/>
    </row>
    <row r="437">
      <c r="A437" s="24" t="s">
        <v>284</v>
      </c>
      <c r="B437" s="111">
        <v>1.0</v>
      </c>
      <c r="C437" s="9"/>
      <c r="D437" s="13"/>
      <c r="E437" s="13"/>
      <c r="F437" s="13"/>
      <c r="G437" s="13"/>
    </row>
    <row r="438">
      <c r="A438" s="24" t="s">
        <v>407</v>
      </c>
      <c r="B438" s="111">
        <v>1.0</v>
      </c>
      <c r="C438" s="9"/>
      <c r="D438" s="13"/>
      <c r="E438" s="13"/>
      <c r="F438" s="13"/>
      <c r="G438" s="13"/>
    </row>
    <row r="439">
      <c r="A439" s="24" t="s">
        <v>408</v>
      </c>
      <c r="B439" s="111">
        <v>1.0</v>
      </c>
      <c r="C439" s="9"/>
      <c r="D439" s="13"/>
      <c r="E439" s="13"/>
      <c r="F439" s="13"/>
      <c r="G439" s="13"/>
    </row>
    <row r="440">
      <c r="A440" s="24" t="s">
        <v>174</v>
      </c>
      <c r="B440" s="111">
        <v>1.0</v>
      </c>
      <c r="C440" s="9"/>
      <c r="D440" s="13"/>
      <c r="E440" s="13"/>
      <c r="F440" s="13"/>
      <c r="G440" s="13"/>
    </row>
    <row r="441">
      <c r="A441" s="24" t="s">
        <v>617</v>
      </c>
      <c r="B441" s="111">
        <v>1.0</v>
      </c>
      <c r="C441" s="9"/>
      <c r="D441" s="13"/>
      <c r="E441" s="13"/>
      <c r="F441" s="13"/>
      <c r="G441" s="13"/>
    </row>
    <row r="442">
      <c r="A442" s="24" t="s">
        <v>380</v>
      </c>
      <c r="B442" s="111">
        <v>1.0</v>
      </c>
      <c r="C442" s="9"/>
      <c r="D442" s="13"/>
      <c r="E442" s="13"/>
      <c r="F442" s="13"/>
      <c r="G442" s="13"/>
    </row>
    <row r="443">
      <c r="A443" s="24" t="s">
        <v>509</v>
      </c>
      <c r="B443" s="111">
        <v>1.0</v>
      </c>
      <c r="C443" s="9"/>
      <c r="D443" s="13"/>
      <c r="E443" s="13"/>
      <c r="F443" s="13"/>
      <c r="G443" s="13"/>
    </row>
    <row r="444">
      <c r="A444" s="24" t="s">
        <v>285</v>
      </c>
      <c r="B444" s="311">
        <v>1.0</v>
      </c>
      <c r="C444" s="9"/>
      <c r="D444" s="13"/>
      <c r="E444" s="13"/>
      <c r="F444" s="13"/>
      <c r="G444" s="13"/>
    </row>
    <row r="445">
      <c r="A445" s="24" t="s">
        <v>433</v>
      </c>
      <c r="B445" s="311">
        <v>1.0</v>
      </c>
      <c r="C445" s="9"/>
      <c r="D445" s="13"/>
      <c r="E445" s="13"/>
      <c r="F445" s="13"/>
      <c r="G445" s="13"/>
    </row>
    <row r="446">
      <c r="A446" s="24" t="s">
        <v>623</v>
      </c>
      <c r="B446" s="311">
        <v>1.0</v>
      </c>
      <c r="C446" s="9"/>
      <c r="D446" s="13"/>
      <c r="E446" s="13"/>
      <c r="F446" s="13"/>
      <c r="G446" s="13"/>
    </row>
    <row r="447">
      <c r="A447" s="24" t="s">
        <v>341</v>
      </c>
      <c r="B447" s="311">
        <v>1.0</v>
      </c>
      <c r="C447" s="9"/>
      <c r="D447" s="13"/>
      <c r="E447" s="13"/>
      <c r="F447" s="13"/>
      <c r="G447" s="13"/>
    </row>
    <row r="448">
      <c r="A448" s="24" t="s">
        <v>181</v>
      </c>
      <c r="B448" s="311">
        <v>1.0</v>
      </c>
      <c r="C448" s="9"/>
      <c r="D448" s="13"/>
      <c r="E448" s="13"/>
      <c r="F448" s="13"/>
      <c r="G448" s="13"/>
    </row>
    <row r="449">
      <c r="A449" s="24" t="s">
        <v>113</v>
      </c>
      <c r="B449" s="311">
        <v>1.0</v>
      </c>
      <c r="C449" s="9"/>
      <c r="D449" s="13"/>
      <c r="E449" s="13"/>
      <c r="F449" s="13"/>
      <c r="G449" s="13"/>
    </row>
    <row r="450">
      <c r="A450" s="24" t="s">
        <v>247</v>
      </c>
      <c r="B450" s="311">
        <v>1.0</v>
      </c>
      <c r="C450" s="9"/>
      <c r="D450" s="13"/>
      <c r="E450" s="13"/>
      <c r="F450" s="13"/>
      <c r="G450" s="13"/>
    </row>
    <row r="451">
      <c r="A451" s="24" t="s">
        <v>468</v>
      </c>
      <c r="B451" s="311">
        <v>1.0</v>
      </c>
      <c r="C451" s="9"/>
      <c r="D451" s="13"/>
      <c r="E451" s="13"/>
      <c r="F451" s="13"/>
      <c r="G451" s="13"/>
    </row>
    <row r="452">
      <c r="A452" s="24" t="s">
        <v>212</v>
      </c>
      <c r="B452" s="311">
        <v>1.0</v>
      </c>
      <c r="C452" s="9"/>
      <c r="D452" s="13"/>
      <c r="E452" s="13"/>
      <c r="F452" s="13"/>
      <c r="G452" s="13"/>
    </row>
    <row r="453">
      <c r="A453" s="24" t="s">
        <v>148</v>
      </c>
      <c r="B453" s="111">
        <v>1.0</v>
      </c>
      <c r="C453" s="9"/>
      <c r="D453" s="13"/>
      <c r="E453" s="13"/>
      <c r="F453" s="13"/>
      <c r="G453" s="13"/>
    </row>
    <row r="454">
      <c r="A454" s="24" t="s">
        <v>595</v>
      </c>
      <c r="B454" s="111">
        <v>1.0</v>
      </c>
      <c r="C454" s="9"/>
      <c r="D454" s="13"/>
      <c r="E454" s="13"/>
      <c r="F454" s="13"/>
      <c r="G454" s="13"/>
    </row>
    <row r="455">
      <c r="A455" s="24" t="s">
        <v>600</v>
      </c>
      <c r="B455" s="111">
        <v>1.0</v>
      </c>
      <c r="C455" s="9"/>
      <c r="D455" s="13"/>
      <c r="E455" s="13"/>
      <c r="F455" s="13"/>
      <c r="G455" s="13"/>
    </row>
    <row r="456">
      <c r="A456" s="24" t="s">
        <v>111</v>
      </c>
      <c r="B456" s="111">
        <v>1.0</v>
      </c>
      <c r="C456" s="9"/>
      <c r="D456" s="13"/>
      <c r="E456" s="13"/>
      <c r="F456" s="13"/>
      <c r="G456" s="13"/>
    </row>
    <row r="457">
      <c r="A457" s="24" t="s">
        <v>275</v>
      </c>
      <c r="B457" s="111">
        <v>1.0</v>
      </c>
      <c r="C457" s="9"/>
      <c r="D457" s="13"/>
      <c r="E457" s="13"/>
      <c r="F457" s="13"/>
      <c r="G457" s="13"/>
    </row>
    <row r="458">
      <c r="A458" s="24" t="s">
        <v>103</v>
      </c>
      <c r="B458" s="111">
        <v>1.0</v>
      </c>
      <c r="C458" s="9"/>
      <c r="D458" s="13"/>
      <c r="E458" s="13"/>
      <c r="F458" s="13"/>
      <c r="G458" s="13"/>
    </row>
    <row r="459">
      <c r="A459" s="24" t="s">
        <v>325</v>
      </c>
      <c r="B459" s="111">
        <v>1.0</v>
      </c>
      <c r="C459" s="9"/>
      <c r="D459" s="13"/>
      <c r="E459" s="13"/>
      <c r="F459" s="13"/>
      <c r="G459" s="13"/>
    </row>
    <row r="460">
      <c r="A460" s="24" t="s">
        <v>363</v>
      </c>
      <c r="B460" s="111">
        <v>1.0</v>
      </c>
      <c r="C460" s="9"/>
      <c r="D460" s="13"/>
      <c r="E460" s="13"/>
      <c r="F460" s="13"/>
      <c r="G460" s="13"/>
    </row>
    <row r="461">
      <c r="A461" s="24" t="s">
        <v>251</v>
      </c>
      <c r="B461" s="111">
        <v>1.0</v>
      </c>
      <c r="C461" s="9"/>
      <c r="D461" s="13"/>
      <c r="E461" s="13"/>
      <c r="F461" s="13"/>
      <c r="G461" s="13"/>
    </row>
    <row r="462">
      <c r="A462" s="24" t="s">
        <v>259</v>
      </c>
      <c r="B462" s="111">
        <v>1.0</v>
      </c>
      <c r="C462" s="9"/>
      <c r="D462" s="13"/>
      <c r="E462" s="13"/>
      <c r="F462" s="13"/>
      <c r="G462" s="13"/>
    </row>
    <row r="463">
      <c r="A463" s="24" t="s">
        <v>523</v>
      </c>
      <c r="B463" s="111">
        <v>1.0</v>
      </c>
      <c r="C463" s="9"/>
      <c r="D463" s="13"/>
      <c r="E463" s="13"/>
      <c r="F463" s="13"/>
      <c r="G463" s="13"/>
    </row>
    <row r="464">
      <c r="A464" s="24" t="s">
        <v>132</v>
      </c>
      <c r="B464" s="111">
        <v>1.0</v>
      </c>
      <c r="C464" s="9"/>
      <c r="D464" s="13"/>
      <c r="E464" s="13"/>
      <c r="F464" s="13"/>
      <c r="G464" s="13"/>
    </row>
    <row r="465">
      <c r="A465" s="24" t="s">
        <v>381</v>
      </c>
      <c r="B465" s="111">
        <v>1.0</v>
      </c>
      <c r="C465" s="9"/>
      <c r="D465" s="13"/>
      <c r="E465" s="13"/>
      <c r="F465" s="13"/>
      <c r="G465" s="13"/>
    </row>
    <row r="466">
      <c r="A466" s="24" t="s">
        <v>143</v>
      </c>
      <c r="B466" s="111">
        <v>1.0</v>
      </c>
      <c r="C466" s="9"/>
      <c r="D466" s="13"/>
      <c r="E466" s="13"/>
      <c r="F466" s="13"/>
      <c r="G466" s="13"/>
    </row>
    <row r="467">
      <c r="A467" s="24" t="s">
        <v>138</v>
      </c>
      <c r="B467" s="111">
        <v>1.0</v>
      </c>
      <c r="C467" s="9"/>
      <c r="D467" s="13"/>
      <c r="E467" s="13"/>
      <c r="F467" s="13"/>
      <c r="G467" s="13"/>
    </row>
    <row r="468">
      <c r="A468" s="24" t="s">
        <v>81</v>
      </c>
      <c r="B468" s="111">
        <v>1.0</v>
      </c>
      <c r="C468" s="9"/>
      <c r="D468" s="13"/>
      <c r="E468" s="13"/>
      <c r="F468" s="13"/>
      <c r="G468" s="13"/>
    </row>
    <row r="469">
      <c r="A469" s="24" t="s">
        <v>207</v>
      </c>
      <c r="B469" s="111">
        <v>1.0</v>
      </c>
      <c r="C469" s="9"/>
      <c r="D469" s="13"/>
      <c r="E469" s="13"/>
      <c r="F469" s="13"/>
      <c r="G469" s="13"/>
    </row>
    <row r="470">
      <c r="A470" s="24" t="s">
        <v>393</v>
      </c>
      <c r="B470" s="111">
        <v>1.0</v>
      </c>
      <c r="C470" s="9"/>
      <c r="D470" s="13"/>
      <c r="E470" s="13"/>
      <c r="F470" s="13"/>
      <c r="G470" s="13"/>
    </row>
    <row r="471">
      <c r="A471" s="24" t="s">
        <v>182</v>
      </c>
      <c r="B471" s="111">
        <v>1.0</v>
      </c>
      <c r="C471" s="9"/>
      <c r="D471" s="13"/>
      <c r="E471" s="13"/>
      <c r="F471" s="13"/>
      <c r="G471" s="13"/>
    </row>
    <row r="472">
      <c r="A472" s="24" t="s">
        <v>431</v>
      </c>
      <c r="B472" s="66">
        <v>1.0</v>
      </c>
      <c r="C472" s="9"/>
      <c r="D472" s="13"/>
      <c r="E472" s="13"/>
      <c r="F472" s="13"/>
      <c r="G472" s="13"/>
    </row>
    <row r="473">
      <c r="A473" s="24" t="s">
        <v>543</v>
      </c>
      <c r="B473" s="111">
        <v>1.0</v>
      </c>
      <c r="C473" s="9"/>
      <c r="D473" s="13"/>
      <c r="E473" s="13"/>
      <c r="F473" s="13"/>
      <c r="G473" s="13"/>
    </row>
    <row r="474">
      <c r="A474" s="24" t="s">
        <v>337</v>
      </c>
      <c r="B474" s="111">
        <v>1.0</v>
      </c>
      <c r="C474" s="9"/>
      <c r="D474" s="13"/>
      <c r="E474" s="13"/>
      <c r="F474" s="13"/>
      <c r="G474" s="13"/>
    </row>
    <row r="475">
      <c r="A475" s="24" t="s">
        <v>505</v>
      </c>
      <c r="B475" s="111">
        <v>1.0</v>
      </c>
      <c r="C475" s="9"/>
      <c r="D475" s="13"/>
      <c r="E475" s="13"/>
      <c r="F475" s="13"/>
      <c r="G475" s="13"/>
    </row>
    <row r="476">
      <c r="A476" s="24" t="s">
        <v>169</v>
      </c>
      <c r="B476" s="111">
        <v>1.0</v>
      </c>
      <c r="C476" s="9"/>
      <c r="D476" s="13"/>
      <c r="E476" s="13"/>
      <c r="F476" s="13"/>
      <c r="G476" s="13"/>
    </row>
    <row r="477">
      <c r="A477" s="24" t="s">
        <v>537</v>
      </c>
      <c r="B477" s="111">
        <v>1.0</v>
      </c>
      <c r="C477" s="9"/>
      <c r="D477" s="13"/>
      <c r="E477" s="13"/>
      <c r="F477" s="13"/>
      <c r="G477" s="13"/>
    </row>
    <row r="478">
      <c r="A478" s="24" t="s">
        <v>153</v>
      </c>
      <c r="B478" s="111">
        <v>1.0</v>
      </c>
      <c r="C478" s="9"/>
      <c r="D478" s="13"/>
      <c r="E478" s="13"/>
      <c r="F478" s="13"/>
      <c r="G478" s="13"/>
    </row>
    <row r="479">
      <c r="A479" s="24" t="s">
        <v>546</v>
      </c>
      <c r="B479" s="111">
        <v>1.0</v>
      </c>
      <c r="C479" s="9"/>
      <c r="D479" s="13"/>
      <c r="E479" s="13"/>
      <c r="F479" s="13"/>
      <c r="G479" s="13"/>
    </row>
    <row r="480">
      <c r="A480" s="24" t="s">
        <v>200</v>
      </c>
      <c r="B480" s="111">
        <v>1.0</v>
      </c>
      <c r="C480" s="9"/>
      <c r="D480" s="13"/>
      <c r="E480" s="13"/>
      <c r="F480" s="13"/>
      <c r="G480" s="13"/>
    </row>
    <row r="481">
      <c r="A481" s="24" t="s">
        <v>428</v>
      </c>
      <c r="B481" s="111">
        <v>1.0</v>
      </c>
      <c r="C481" s="9"/>
      <c r="D481" s="13"/>
      <c r="E481" s="13"/>
      <c r="F481" s="13"/>
      <c r="G481" s="13"/>
    </row>
    <row r="482">
      <c r="A482" s="24" t="s">
        <v>442</v>
      </c>
      <c r="B482" s="111">
        <v>1.0</v>
      </c>
      <c r="C482" s="9"/>
      <c r="D482" s="13"/>
      <c r="E482" s="13"/>
      <c r="F482" s="13"/>
      <c r="G482" s="13"/>
    </row>
    <row r="483">
      <c r="A483" s="24" t="s">
        <v>352</v>
      </c>
      <c r="B483" s="111">
        <v>1.0</v>
      </c>
      <c r="C483" s="9"/>
      <c r="D483" s="13"/>
      <c r="E483" s="13"/>
      <c r="F483" s="13"/>
      <c r="G483" s="13"/>
    </row>
    <row r="484">
      <c r="A484" s="24" t="s">
        <v>211</v>
      </c>
      <c r="B484" s="111">
        <v>1.0</v>
      </c>
      <c r="C484" s="9"/>
      <c r="D484" s="13"/>
      <c r="E484" s="13"/>
      <c r="F484" s="13"/>
      <c r="G484" s="13"/>
    </row>
    <row r="485">
      <c r="A485" s="24" t="s">
        <v>521</v>
      </c>
      <c r="B485" s="111">
        <v>1.0</v>
      </c>
      <c r="C485" s="9"/>
      <c r="D485" s="13"/>
      <c r="E485" s="13"/>
      <c r="F485" s="13"/>
      <c r="G485" s="13"/>
    </row>
    <row r="486">
      <c r="A486" s="24" t="s">
        <v>599</v>
      </c>
      <c r="B486" s="111">
        <v>1.0</v>
      </c>
      <c r="C486" s="9"/>
      <c r="D486" s="13"/>
      <c r="E486" s="13"/>
      <c r="F486" s="13"/>
      <c r="G486" s="13"/>
    </row>
    <row r="487">
      <c r="A487" s="24" t="s">
        <v>457</v>
      </c>
      <c r="B487" s="111">
        <v>1.0</v>
      </c>
      <c r="C487" s="9"/>
      <c r="D487" s="13"/>
      <c r="E487" s="13"/>
      <c r="F487" s="13"/>
      <c r="G487" s="13"/>
    </row>
    <row r="488">
      <c r="A488" s="24" t="s">
        <v>146</v>
      </c>
      <c r="B488" s="111">
        <v>1.0</v>
      </c>
      <c r="C488" s="9"/>
      <c r="D488" s="13"/>
      <c r="E488" s="13"/>
      <c r="F488" s="13"/>
      <c r="G488" s="13"/>
    </row>
    <row r="489">
      <c r="A489" s="24" t="s">
        <v>483</v>
      </c>
      <c r="B489" s="111">
        <v>1.0</v>
      </c>
      <c r="C489" s="9"/>
      <c r="D489" s="13"/>
      <c r="E489" s="13"/>
      <c r="F489" s="13"/>
      <c r="G489" s="13"/>
    </row>
    <row r="490">
      <c r="A490" s="24" t="s">
        <v>456</v>
      </c>
      <c r="B490" s="111">
        <v>1.0</v>
      </c>
      <c r="C490" s="9"/>
      <c r="D490" s="13"/>
      <c r="E490" s="13"/>
      <c r="F490" s="13"/>
      <c r="G490" s="13"/>
    </row>
    <row r="491">
      <c r="A491" s="24" t="s">
        <v>297</v>
      </c>
      <c r="B491" s="111">
        <v>1.0</v>
      </c>
      <c r="C491" s="9"/>
      <c r="D491" s="13"/>
      <c r="E491" s="13"/>
      <c r="F491" s="13"/>
      <c r="G491" s="13"/>
    </row>
    <row r="492">
      <c r="A492" s="24" t="s">
        <v>326</v>
      </c>
      <c r="B492" s="111">
        <v>1.0</v>
      </c>
      <c r="C492" s="9"/>
      <c r="D492" s="13"/>
      <c r="E492" s="13"/>
      <c r="F492" s="13"/>
      <c r="G492" s="13"/>
    </row>
    <row r="493">
      <c r="A493" s="24" t="s">
        <v>147</v>
      </c>
      <c r="B493" s="111">
        <v>1.0</v>
      </c>
      <c r="C493" s="9"/>
      <c r="D493" s="13"/>
      <c r="E493" s="13"/>
      <c r="F493" s="13"/>
      <c r="G493" s="13"/>
    </row>
    <row r="494">
      <c r="A494" s="24" t="s">
        <v>451</v>
      </c>
      <c r="B494" s="111">
        <v>1.0</v>
      </c>
      <c r="C494" s="9"/>
      <c r="D494" s="13"/>
      <c r="E494" s="13"/>
      <c r="F494" s="13"/>
      <c r="G494" s="13"/>
    </row>
    <row r="495">
      <c r="A495" s="24" t="s">
        <v>461</v>
      </c>
      <c r="B495" s="111">
        <v>1.0</v>
      </c>
      <c r="C495" s="9"/>
      <c r="D495" s="13"/>
      <c r="E495" s="13"/>
      <c r="F495" s="13"/>
      <c r="G495" s="13"/>
    </row>
    <row r="496">
      <c r="A496" s="24" t="s">
        <v>89</v>
      </c>
      <c r="B496" s="111">
        <v>1.0</v>
      </c>
      <c r="C496" s="9"/>
      <c r="D496" s="13"/>
      <c r="E496" s="13"/>
      <c r="F496" s="13"/>
      <c r="G496" s="13"/>
    </row>
    <row r="497">
      <c r="A497" s="24" t="s">
        <v>157</v>
      </c>
      <c r="B497" s="111">
        <v>1.0</v>
      </c>
      <c r="C497" s="9"/>
      <c r="D497" s="13"/>
      <c r="E497" s="13"/>
      <c r="F497" s="13"/>
      <c r="G497" s="13"/>
    </row>
    <row r="498">
      <c r="A498" s="24" t="s">
        <v>101</v>
      </c>
      <c r="B498" s="111">
        <v>1.0</v>
      </c>
      <c r="C498" s="9"/>
      <c r="D498" s="13"/>
      <c r="E498" s="13"/>
      <c r="F498" s="13"/>
      <c r="G498" s="13"/>
    </row>
    <row r="499">
      <c r="A499" s="24" t="s">
        <v>615</v>
      </c>
      <c r="B499" s="111">
        <v>1.0</v>
      </c>
      <c r="C499" s="9"/>
      <c r="D499" s="13"/>
      <c r="E499" s="13"/>
      <c r="F499" s="13"/>
      <c r="G499" s="13"/>
    </row>
    <row r="500">
      <c r="A500" s="24" t="s">
        <v>330</v>
      </c>
      <c r="B500" s="111">
        <v>1.0</v>
      </c>
      <c r="C500" s="9"/>
      <c r="D500" s="13"/>
      <c r="E500" s="13"/>
      <c r="F500" s="13"/>
      <c r="G500" s="13"/>
    </row>
    <row r="501">
      <c r="A501" s="24" t="s">
        <v>616</v>
      </c>
      <c r="B501" s="111">
        <v>1.0</v>
      </c>
      <c r="C501" s="9"/>
      <c r="D501" s="13"/>
      <c r="E501" s="13"/>
      <c r="F501" s="13"/>
      <c r="G501" s="13"/>
    </row>
    <row r="502">
      <c r="A502" s="24" t="s">
        <v>170</v>
      </c>
      <c r="B502" s="111">
        <v>1.0</v>
      </c>
      <c r="C502" s="9"/>
      <c r="D502" s="13"/>
      <c r="E502" s="13"/>
      <c r="F502" s="13"/>
      <c r="G502" s="13"/>
    </row>
    <row r="503">
      <c r="A503" s="24" t="s">
        <v>370</v>
      </c>
      <c r="B503" s="111">
        <v>1.0</v>
      </c>
      <c r="C503" s="9"/>
      <c r="D503" s="13"/>
      <c r="E503" s="13"/>
      <c r="F503" s="13"/>
      <c r="G503" s="13"/>
    </row>
    <row r="504">
      <c r="A504" s="24" t="s">
        <v>619</v>
      </c>
      <c r="B504" s="111">
        <v>1.0</v>
      </c>
      <c r="C504" s="9"/>
      <c r="D504" s="13"/>
      <c r="E504" s="13"/>
      <c r="F504" s="13"/>
      <c r="G504" s="13"/>
    </row>
    <row r="505">
      <c r="A505" s="24" t="s">
        <v>450</v>
      </c>
      <c r="B505" s="111">
        <v>1.0</v>
      </c>
      <c r="C505" s="9"/>
      <c r="D505" s="13"/>
      <c r="E505" s="13"/>
      <c r="F505" s="13"/>
      <c r="G505" s="13"/>
    </row>
    <row r="506">
      <c r="A506" s="24" t="s">
        <v>334</v>
      </c>
      <c r="B506" s="111">
        <v>1.0</v>
      </c>
      <c r="C506" s="9"/>
      <c r="D506" s="13"/>
      <c r="E506" s="13"/>
      <c r="F506" s="13"/>
      <c r="G506" s="13"/>
    </row>
    <row r="507">
      <c r="A507" s="24" t="s">
        <v>255</v>
      </c>
      <c r="B507" s="111">
        <v>1.0</v>
      </c>
      <c r="C507" s="9"/>
      <c r="D507" s="13"/>
      <c r="E507" s="13"/>
      <c r="F507" s="13"/>
      <c r="G507" s="13"/>
    </row>
    <row r="508">
      <c r="A508" s="24" t="s">
        <v>256</v>
      </c>
      <c r="B508" s="111">
        <v>1.0</v>
      </c>
      <c r="C508" s="9"/>
      <c r="D508" s="13"/>
      <c r="E508" s="13"/>
      <c r="F508" s="13"/>
      <c r="G508" s="13"/>
    </row>
    <row r="509">
      <c r="A509" s="24" t="s">
        <v>550</v>
      </c>
      <c r="B509" s="111">
        <v>1.0</v>
      </c>
      <c r="C509" s="9"/>
      <c r="D509" s="13"/>
      <c r="E509" s="13"/>
      <c r="F509" s="13"/>
      <c r="G509" s="13"/>
    </row>
    <row r="510">
      <c r="A510" s="24" t="s">
        <v>574</v>
      </c>
      <c r="B510" s="111">
        <v>1.0</v>
      </c>
      <c r="C510" s="9"/>
      <c r="D510" s="13"/>
      <c r="E510" s="13"/>
      <c r="F510" s="13"/>
      <c r="G510" s="13"/>
    </row>
    <row r="511">
      <c r="A511" s="24" t="s">
        <v>213</v>
      </c>
      <c r="B511" s="111">
        <v>1.0</v>
      </c>
      <c r="C511" s="9"/>
      <c r="D511" s="13"/>
      <c r="E511" s="13"/>
      <c r="F511" s="13"/>
      <c r="G511" s="13"/>
    </row>
    <row r="512">
      <c r="A512" s="24" t="s">
        <v>242</v>
      </c>
      <c r="B512" s="111">
        <v>1.0</v>
      </c>
      <c r="C512" s="9"/>
      <c r="D512" s="13"/>
      <c r="E512" s="13"/>
      <c r="F512" s="13"/>
      <c r="G512" s="13"/>
    </row>
    <row r="513">
      <c r="A513" s="24" t="s">
        <v>286</v>
      </c>
      <c r="B513" s="111">
        <v>1.0</v>
      </c>
      <c r="C513" s="9"/>
      <c r="D513" s="13"/>
      <c r="E513" s="13"/>
      <c r="F513" s="13"/>
      <c r="G513" s="13"/>
    </row>
    <row r="514">
      <c r="A514" s="24" t="s">
        <v>314</v>
      </c>
      <c r="B514" s="111">
        <v>1.0</v>
      </c>
      <c r="C514" s="9"/>
      <c r="D514" s="13"/>
      <c r="E514" s="13"/>
      <c r="F514" s="13"/>
      <c r="G514" s="13"/>
    </row>
    <row r="515">
      <c r="A515" s="12" t="s">
        <v>12</v>
      </c>
      <c r="B515" s="625">
        <v>1.0</v>
      </c>
      <c r="C515" s="9"/>
      <c r="D515" s="13"/>
      <c r="E515" s="13"/>
      <c r="F515" s="13"/>
      <c r="G515" s="13"/>
    </row>
    <row r="516">
      <c r="A516" s="24" t="s">
        <v>394</v>
      </c>
      <c r="B516" s="111">
        <v>1.0</v>
      </c>
      <c r="C516" s="9"/>
      <c r="D516" s="13"/>
      <c r="E516" s="13"/>
      <c r="F516" s="13"/>
      <c r="G516" s="13"/>
    </row>
    <row r="517">
      <c r="A517" s="24" t="s">
        <v>104</v>
      </c>
      <c r="B517" s="111">
        <v>1.0</v>
      </c>
      <c r="C517" s="9"/>
      <c r="D517" s="13"/>
      <c r="E517" s="13"/>
      <c r="F517" s="13"/>
      <c r="G517" s="13"/>
    </row>
    <row r="518">
      <c r="A518" s="24" t="s">
        <v>287</v>
      </c>
      <c r="B518" s="111">
        <v>1.0</v>
      </c>
      <c r="C518" s="9"/>
      <c r="D518" s="13"/>
      <c r="E518" s="13"/>
      <c r="F518" s="13"/>
      <c r="G518" s="13"/>
    </row>
    <row r="519">
      <c r="A519" s="112" t="s">
        <v>420</v>
      </c>
      <c r="B519" s="66">
        <v>1.0</v>
      </c>
      <c r="C519" s="9"/>
      <c r="D519" s="13"/>
      <c r="E519" s="13"/>
      <c r="F519" s="13"/>
      <c r="G519" s="13"/>
    </row>
    <row r="520">
      <c r="A520" s="24" t="s">
        <v>559</v>
      </c>
      <c r="B520" s="111">
        <v>1.0</v>
      </c>
      <c r="C520" s="9"/>
      <c r="D520" s="13"/>
      <c r="E520" s="13"/>
      <c r="F520" s="13"/>
      <c r="G520" s="13"/>
    </row>
    <row r="521">
      <c r="A521" s="24" t="s">
        <v>95</v>
      </c>
      <c r="B521" s="111">
        <v>1.0</v>
      </c>
      <c r="C521" s="9"/>
      <c r="D521" s="13"/>
      <c r="E521" s="13"/>
      <c r="F521" s="13"/>
      <c r="G521" s="13"/>
    </row>
    <row r="522">
      <c r="A522" s="24" t="s">
        <v>419</v>
      </c>
      <c r="B522" s="111">
        <v>1.0</v>
      </c>
      <c r="C522" s="9"/>
      <c r="D522" s="13"/>
      <c r="E522" s="13"/>
      <c r="F522" s="13"/>
      <c r="G522" s="13"/>
    </row>
    <row r="523">
      <c r="A523" s="24" t="s">
        <v>539</v>
      </c>
      <c r="B523" s="111">
        <v>1.0</v>
      </c>
      <c r="C523" s="9"/>
      <c r="D523" s="13"/>
      <c r="E523" s="13"/>
      <c r="F523" s="13"/>
      <c r="G523" s="13"/>
    </row>
    <row r="524">
      <c r="A524" s="12" t="s">
        <v>10</v>
      </c>
      <c r="B524" s="625">
        <v>1.0</v>
      </c>
      <c r="C524" s="9"/>
      <c r="D524" s="13"/>
      <c r="E524" s="13"/>
      <c r="F524" s="13"/>
      <c r="G524" s="13"/>
    </row>
    <row r="525">
      <c r="A525" s="24" t="s">
        <v>313</v>
      </c>
      <c r="B525" s="111">
        <v>1.0</v>
      </c>
      <c r="C525" s="9"/>
      <c r="D525" s="13"/>
      <c r="E525" s="13"/>
      <c r="F525" s="13"/>
      <c r="G525" s="13"/>
    </row>
    <row r="526">
      <c r="A526" s="24" t="s">
        <v>415</v>
      </c>
      <c r="B526" s="111">
        <v>1.0</v>
      </c>
      <c r="C526" s="9"/>
      <c r="D526" s="13"/>
      <c r="E526" s="13"/>
      <c r="F526" s="13"/>
      <c r="G526" s="13"/>
    </row>
    <row r="527">
      <c r="A527" s="24" t="s">
        <v>535</v>
      </c>
      <c r="B527" s="111">
        <v>1.0</v>
      </c>
      <c r="C527" s="9"/>
      <c r="D527" s="13"/>
      <c r="E527" s="13"/>
      <c r="F527" s="13"/>
      <c r="G527" s="13"/>
    </row>
    <row r="528">
      <c r="A528" s="24" t="s">
        <v>467</v>
      </c>
      <c r="B528" s="111">
        <v>1.0</v>
      </c>
      <c r="C528" s="9"/>
      <c r="D528" s="13"/>
      <c r="E528" s="13"/>
      <c r="F528" s="13"/>
      <c r="G528" s="13"/>
    </row>
    <row r="529">
      <c r="A529" s="24" t="s">
        <v>582</v>
      </c>
      <c r="B529" s="111">
        <v>1.0</v>
      </c>
      <c r="C529" s="9"/>
      <c r="D529" s="13"/>
      <c r="E529" s="13"/>
      <c r="F529" s="13"/>
      <c r="G529" s="13"/>
    </row>
    <row r="530">
      <c r="A530" s="24" t="s">
        <v>307</v>
      </c>
      <c r="B530" s="111">
        <v>1.0</v>
      </c>
      <c r="C530" s="9"/>
      <c r="D530" s="13"/>
      <c r="E530" s="13"/>
      <c r="F530" s="13"/>
      <c r="G530" s="13"/>
    </row>
    <row r="531">
      <c r="A531" s="24" t="s">
        <v>551</v>
      </c>
      <c r="B531" s="111">
        <v>1.0</v>
      </c>
      <c r="C531" s="9"/>
      <c r="D531" s="13"/>
      <c r="E531" s="13"/>
      <c r="F531" s="13"/>
      <c r="G531" s="13"/>
    </row>
    <row r="532">
      <c r="A532" s="24" t="s">
        <v>345</v>
      </c>
      <c r="B532" s="111">
        <v>1.0</v>
      </c>
      <c r="C532" s="9"/>
      <c r="D532" s="13"/>
      <c r="E532" s="13"/>
      <c r="F532" s="13"/>
      <c r="G532" s="13"/>
    </row>
    <row r="533">
      <c r="A533" s="24" t="s">
        <v>470</v>
      </c>
      <c r="B533" s="111">
        <v>1.0</v>
      </c>
      <c r="C533" s="9"/>
      <c r="D533" s="13"/>
      <c r="E533" s="13"/>
      <c r="F533" s="13"/>
      <c r="G533" s="13"/>
    </row>
    <row r="534">
      <c r="A534" s="24" t="s">
        <v>396</v>
      </c>
      <c r="B534" s="111">
        <v>1.0</v>
      </c>
      <c r="C534" s="9"/>
      <c r="D534" s="13"/>
      <c r="E534" s="13"/>
      <c r="F534" s="13"/>
      <c r="G534" s="13"/>
    </row>
    <row r="535">
      <c r="A535" s="24" t="s">
        <v>584</v>
      </c>
      <c r="B535" s="111">
        <v>1.0</v>
      </c>
      <c r="C535" s="9"/>
      <c r="D535" s="13"/>
      <c r="E535" s="13"/>
      <c r="F535" s="13"/>
      <c r="G535" s="13"/>
    </row>
    <row r="536">
      <c r="A536" s="24" t="s">
        <v>305</v>
      </c>
      <c r="B536" s="111">
        <v>1.0</v>
      </c>
      <c r="C536" s="9"/>
      <c r="D536" s="13"/>
      <c r="E536" s="13"/>
      <c r="F536" s="13"/>
      <c r="G536" s="13"/>
    </row>
    <row r="537">
      <c r="A537" s="24" t="s">
        <v>234</v>
      </c>
      <c r="B537" s="111">
        <v>1.0</v>
      </c>
      <c r="C537" s="9"/>
      <c r="D537" s="13"/>
      <c r="E537" s="13"/>
      <c r="F537" s="13"/>
      <c r="G537" s="13"/>
    </row>
    <row r="538">
      <c r="A538" s="24" t="s">
        <v>166</v>
      </c>
      <c r="B538" s="111">
        <v>1.0</v>
      </c>
      <c r="C538" s="9"/>
      <c r="D538" s="13"/>
      <c r="E538" s="13"/>
      <c r="F538" s="13"/>
      <c r="G538" s="13"/>
    </row>
  </sheetData>
  <autoFilter ref="$A$1:$B$538"/>
  <hyperlinks>
    <hyperlink r:id="rId1" ref="A324"/>
    <hyperlink r:id="rId2" ref="A373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8.88"/>
  </cols>
  <sheetData>
    <row r="1">
      <c r="A1" s="400" t="s">
        <v>18</v>
      </c>
      <c r="B1" s="397" t="s">
        <v>57</v>
      </c>
      <c r="C1" s="13"/>
      <c r="D1" s="13"/>
      <c r="E1" s="13"/>
      <c r="F1" s="13"/>
      <c r="G1" s="13"/>
      <c r="H1" s="13"/>
    </row>
    <row r="2">
      <c r="A2" s="18" t="s">
        <v>35</v>
      </c>
      <c r="B2" s="12">
        <v>77.0</v>
      </c>
      <c r="C2" s="13"/>
      <c r="D2" s="13"/>
      <c r="E2" s="13"/>
      <c r="F2" s="13"/>
      <c r="G2" s="13"/>
      <c r="H2" s="13"/>
    </row>
    <row r="3">
      <c r="A3" s="112" t="s">
        <v>44</v>
      </c>
      <c r="B3" s="24">
        <v>76.0</v>
      </c>
      <c r="C3" s="13"/>
      <c r="D3" s="13"/>
      <c r="E3" s="13"/>
      <c r="F3" s="13"/>
      <c r="G3" s="13"/>
      <c r="H3" s="13"/>
    </row>
    <row r="4">
      <c r="A4" s="112" t="s">
        <v>644</v>
      </c>
      <c r="B4" s="112">
        <v>27.0</v>
      </c>
      <c r="C4" s="13"/>
      <c r="D4" s="13"/>
      <c r="E4" s="13"/>
      <c r="F4" s="13"/>
      <c r="G4" s="13"/>
      <c r="H4" s="13"/>
    </row>
    <row r="5">
      <c r="A5" s="112" t="s">
        <v>646</v>
      </c>
      <c r="B5" s="24">
        <v>249.0</v>
      </c>
      <c r="C5" s="13"/>
      <c r="D5" s="13"/>
      <c r="E5" s="13"/>
      <c r="F5" s="13"/>
      <c r="G5" s="13"/>
      <c r="H5" s="13"/>
    </row>
    <row r="6">
      <c r="A6" s="112" t="s">
        <v>668</v>
      </c>
      <c r="B6" s="24">
        <v>71.0</v>
      </c>
      <c r="C6" s="13"/>
      <c r="D6" s="13"/>
      <c r="E6" s="13"/>
      <c r="F6" s="13"/>
      <c r="G6" s="13"/>
      <c r="H6" s="13"/>
    </row>
    <row r="7">
      <c r="A7" s="18" t="s">
        <v>31</v>
      </c>
      <c r="B7" s="12">
        <v>483.0</v>
      </c>
      <c r="C7" s="13"/>
      <c r="D7" s="13"/>
      <c r="E7" s="13"/>
      <c r="F7" s="13"/>
      <c r="G7" s="13"/>
      <c r="H7" s="13"/>
    </row>
    <row r="8">
      <c r="A8" s="112" t="s">
        <v>663</v>
      </c>
      <c r="B8" s="112">
        <v>70.0</v>
      </c>
      <c r="C8" s="13"/>
      <c r="D8" s="13"/>
      <c r="E8" s="13"/>
      <c r="F8" s="13"/>
      <c r="G8" s="13"/>
      <c r="H8" s="13"/>
    </row>
    <row r="9">
      <c r="A9" s="18" t="s">
        <v>74</v>
      </c>
      <c r="B9" s="12">
        <v>33.0</v>
      </c>
      <c r="C9" s="13"/>
      <c r="D9" s="13"/>
      <c r="E9" s="13"/>
      <c r="F9" s="13"/>
      <c r="G9" s="13"/>
      <c r="H9" s="13"/>
    </row>
    <row r="10">
      <c r="A10" s="13"/>
      <c r="B10" s="13"/>
      <c r="C10" s="13"/>
      <c r="D10" s="13"/>
      <c r="E10" s="13"/>
      <c r="F10" s="13"/>
      <c r="G10" s="13"/>
      <c r="H10" s="13"/>
    </row>
    <row r="11">
      <c r="A11" s="13"/>
      <c r="B11" s="13"/>
      <c r="C11" s="13"/>
      <c r="D11" s="13"/>
      <c r="E11" s="13"/>
      <c r="F11" s="13"/>
      <c r="G11" s="13"/>
      <c r="H11" s="13"/>
    </row>
    <row r="12">
      <c r="A12" s="13"/>
      <c r="B12" s="13"/>
      <c r="C12" s="13"/>
      <c r="D12" s="13"/>
      <c r="E12" s="13"/>
      <c r="F12" s="13"/>
      <c r="G12" s="13"/>
      <c r="H12" s="13"/>
    </row>
    <row r="13">
      <c r="A13" s="13"/>
      <c r="B13" s="13"/>
      <c r="C13" s="13"/>
      <c r="D13" s="13"/>
      <c r="E13" s="13"/>
      <c r="F13" s="13"/>
      <c r="G13" s="13"/>
      <c r="H13" s="13"/>
    </row>
    <row r="14">
      <c r="A14" s="13"/>
      <c r="B14" s="13"/>
      <c r="C14" s="13"/>
      <c r="D14" s="13"/>
      <c r="E14" s="13"/>
      <c r="F14" s="13"/>
      <c r="G14" s="13"/>
      <c r="H14" s="13"/>
    </row>
    <row r="15">
      <c r="A15" s="13"/>
      <c r="B15" s="13"/>
      <c r="C15" s="13"/>
      <c r="D15" s="13"/>
      <c r="E15" s="13"/>
      <c r="F15" s="13"/>
      <c r="G15" s="13"/>
      <c r="H15" s="13"/>
    </row>
    <row r="16">
      <c r="A16" s="13"/>
      <c r="B16" s="13"/>
      <c r="C16" s="13"/>
      <c r="D16" s="13"/>
      <c r="E16" s="13"/>
      <c r="F16" s="13"/>
      <c r="G16" s="13"/>
      <c r="H16" s="13"/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>
      <c r="A21" s="13"/>
      <c r="B21" s="13"/>
      <c r="C21" s="13"/>
      <c r="D21" s="13"/>
      <c r="E21" s="13"/>
      <c r="F21" s="13"/>
      <c r="G21" s="13"/>
      <c r="H21" s="13"/>
    </row>
    <row r="22">
      <c r="A22" s="13"/>
      <c r="B22" s="13"/>
      <c r="C22" s="13"/>
      <c r="D22" s="13"/>
      <c r="E22" s="13"/>
      <c r="F22" s="13"/>
      <c r="G22" s="13"/>
      <c r="H22" s="13"/>
    </row>
    <row r="23">
      <c r="A23" s="13"/>
      <c r="B23" s="13"/>
      <c r="C23" s="13"/>
      <c r="D23" s="13"/>
      <c r="E23" s="13"/>
      <c r="F23" s="13"/>
      <c r="G23" s="13"/>
      <c r="H23" s="13"/>
    </row>
    <row r="24">
      <c r="A24" s="13"/>
      <c r="B24" s="13"/>
      <c r="C24" s="13"/>
      <c r="D24" s="13"/>
      <c r="E24" s="13"/>
      <c r="F24" s="13"/>
      <c r="G24" s="13"/>
      <c r="H24" s="13"/>
    </row>
    <row r="25">
      <c r="A25" s="13"/>
      <c r="B25" s="13"/>
      <c r="C25" s="13"/>
      <c r="D25" s="13"/>
      <c r="E25" s="13"/>
      <c r="F25" s="13"/>
      <c r="G25" s="13"/>
      <c r="H25" s="13"/>
    </row>
    <row r="26">
      <c r="A26" s="13"/>
      <c r="B26" s="13"/>
      <c r="C26" s="13"/>
      <c r="D26" s="13"/>
      <c r="E26" s="13"/>
      <c r="F26" s="13"/>
      <c r="G26" s="13"/>
      <c r="H26" s="13"/>
    </row>
    <row r="27">
      <c r="A27" s="13"/>
      <c r="B27" s="13"/>
      <c r="C27" s="13"/>
      <c r="D27" s="13"/>
      <c r="E27" s="13"/>
      <c r="F27" s="13"/>
      <c r="G27" s="13"/>
      <c r="H27" s="13"/>
    </row>
    <row r="28">
      <c r="A28" s="13"/>
      <c r="B28" s="13"/>
      <c r="C28" s="13"/>
      <c r="D28" s="13"/>
      <c r="E28" s="13"/>
      <c r="F28" s="13"/>
      <c r="G28" s="13"/>
      <c r="H28" s="13"/>
    </row>
    <row r="29">
      <c r="A29" s="13"/>
      <c r="B29" s="13"/>
      <c r="C29" s="13"/>
      <c r="D29" s="13"/>
      <c r="E29" s="13"/>
      <c r="F29" s="13"/>
      <c r="G29" s="13"/>
      <c r="H29" s="13"/>
    </row>
    <row r="30">
      <c r="A30" s="13"/>
      <c r="B30" s="13"/>
      <c r="C30" s="13"/>
      <c r="D30" s="13"/>
      <c r="E30" s="13"/>
      <c r="F30" s="13"/>
      <c r="G30" s="13"/>
      <c r="H30" s="13"/>
    </row>
    <row r="31">
      <c r="A31" s="13"/>
      <c r="B31" s="13"/>
      <c r="C31" s="13"/>
      <c r="D31" s="13"/>
      <c r="E31" s="13"/>
      <c r="F31" s="13"/>
      <c r="G31" s="13"/>
      <c r="H31" s="13"/>
    </row>
    <row r="32">
      <c r="A32" s="13"/>
      <c r="B32" s="13"/>
      <c r="C32" s="13"/>
      <c r="D32" s="13"/>
      <c r="E32" s="13"/>
      <c r="F32" s="13"/>
      <c r="G32" s="13"/>
      <c r="H32" s="13"/>
    </row>
    <row r="33">
      <c r="A33" s="13"/>
      <c r="B33" s="13"/>
      <c r="C33" s="13"/>
      <c r="D33" s="13"/>
      <c r="E33" s="13"/>
      <c r="F33" s="13"/>
      <c r="G33" s="13"/>
      <c r="H33" s="13"/>
    </row>
    <row r="34">
      <c r="A34" s="13"/>
      <c r="B34" s="13"/>
      <c r="C34" s="13"/>
      <c r="D34" s="13"/>
      <c r="E34" s="13"/>
      <c r="F34" s="13"/>
      <c r="G34" s="13"/>
      <c r="H34" s="13"/>
    </row>
    <row r="35">
      <c r="A35" s="13"/>
      <c r="B35" s="13"/>
      <c r="C35" s="13"/>
      <c r="D35" s="13"/>
      <c r="E35" s="13"/>
      <c r="F35" s="13"/>
      <c r="G35" s="13"/>
      <c r="H35" s="13"/>
    </row>
    <row r="36">
      <c r="A36" s="13"/>
      <c r="B36" s="13"/>
      <c r="C36" s="13"/>
      <c r="D36" s="13"/>
      <c r="E36" s="13"/>
      <c r="F36" s="13"/>
      <c r="G36" s="13"/>
      <c r="H36" s="13"/>
    </row>
    <row r="37">
      <c r="A37" s="13"/>
      <c r="B37" s="13"/>
      <c r="C37" s="13"/>
      <c r="D37" s="13"/>
      <c r="E37" s="13"/>
      <c r="F37" s="13"/>
      <c r="G37" s="13"/>
      <c r="H37" s="13"/>
    </row>
  </sheetData>
  <autoFilter ref="$A$1:$B$37"/>
  <drawing r:id="rId1"/>
</worksheet>
</file>