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12-04" sheetId="1" r:id="rId4"/>
    <sheet state="visible" name="distinct" sheetId="2" r:id="rId5"/>
    <sheet state="visible" name="c_finances" sheetId="3" r:id="rId6"/>
    <sheet state="visible" name="c_chart" sheetId="4" r:id="rId7"/>
    <sheet state="visible" name="d_finances" sheetId="5" r:id="rId8"/>
    <sheet state="visible" name="d_chart" sheetId="6" r:id="rId9"/>
    <sheet state="visible" name="countries" sheetId="7" r:id="rId10"/>
    <sheet state="visible" name="developers" sheetId="8" r:id="rId11"/>
    <sheet state="visible" name="A-Z" sheetId="9" r:id="rId12"/>
    <sheet state="visible" name="games" sheetId="10" r:id="rId13"/>
    <sheet state="visible" name="devs" sheetId="11" r:id="rId14"/>
    <sheet state="visible" name="consoles" sheetId="12" r:id="rId15"/>
  </sheets>
  <definedNames>
    <definedName hidden="1" localSheetId="1" name="_xlnm._FilterDatabase">distinct!$A$1:$B$1006</definedName>
    <definedName hidden="1" localSheetId="2" name="_xlnm._FilterDatabase">c_finances!$A$1:$AI$1141</definedName>
    <definedName hidden="1" localSheetId="3" name="_xlnm._FilterDatabase">c_chart!$A$1:$V$48</definedName>
    <definedName hidden="1" localSheetId="4" name="_xlnm._FilterDatabase">d_finances!$A$1:$AI$1254</definedName>
    <definedName hidden="1" localSheetId="6" name="_xlnm._FilterDatabase">countries!$A$1:$B$1001</definedName>
    <definedName hidden="1" localSheetId="7" name="_xlnm._FilterDatabase">developers!$A$1:$B$1005</definedName>
    <definedName hidden="1" localSheetId="8" name="_xlnm._FilterDatabase">'A-Z'!$A$1:$C$48</definedName>
    <definedName hidden="1" localSheetId="9" name="_xlnm._FilterDatabase">games!$A$1:$C$48</definedName>
    <definedName hidden="1" localSheetId="10" name="_xlnm._FilterDatabase">devs!$A$1:$C$48</definedName>
    <definedName hidden="1" localSheetId="11" name="_xlnm._FilterDatabase">consoles!$A$1:$B$1000</definedName>
  </definedNames>
  <calcPr/>
</workbook>
</file>

<file path=xl/sharedStrings.xml><?xml version="1.0" encoding="utf-8"?>
<sst xmlns="http://schemas.openxmlformats.org/spreadsheetml/2006/main" count="12995" uniqueCount="1675">
  <si>
    <t>Tasks</t>
  </si>
  <si>
    <t>Insert data into all Excel tabs below in the format shown, from the complete_tables Excel file</t>
  </si>
  <si>
    <t>INSERT INTO tables VALUES data into all SQL tables for new entries</t>
  </si>
  <si>
    <t>Update all data in the distinct tab, as new entries are inserted in Excel &amp; SQL</t>
  </si>
  <si>
    <t>Update all data in the c_finances tab, as new entries are inserted in Excel &amp; SQL</t>
  </si>
  <si>
    <t>Update all data in the c_chart tab, as new entries are inserted in Excel &amp; SQL</t>
  </si>
  <si>
    <t>Update all data in the d_finances tab, as new entries are inserted in Excel &amp; SQL</t>
  </si>
  <si>
    <t>Update all data in the d_chart tab, as new entries are inserted in Excel &amp; SQL</t>
  </si>
  <si>
    <t>Update all data in the countries tab, as new entries are inserted in Excel &amp; SQL</t>
  </si>
  <si>
    <t>Update all data in the developers tab, as new entries are inserted in Excel &amp; SQL</t>
  </si>
  <si>
    <t>Update all data in the a-z tab, as new entries are inserted in Excel &amp; SQL</t>
  </si>
  <si>
    <t>Update all data in the games tab, as new entries are inserted in Excel &amp; SQL</t>
  </si>
  <si>
    <t>Update all data in the devs tab, as new entries are inserted in Excel &amp; SQL</t>
  </si>
  <si>
    <t>Update all data in the consoles tab, as new entries are inserted in Excel &amp; SQL</t>
  </si>
  <si>
    <t>distinct</t>
  </si>
  <si>
    <t>Developer</t>
  </si>
  <si>
    <t>Country</t>
  </si>
  <si>
    <t>Bandai Namco Studios</t>
  </si>
  <si>
    <t>Japan</t>
  </si>
  <si>
    <t>c_finances</t>
  </si>
  <si>
    <t>ID</t>
  </si>
  <si>
    <t>Game</t>
  </si>
  <si>
    <t>Console</t>
  </si>
  <si>
    <t>Release_Date</t>
  </si>
  <si>
    <t>Purchase_Date</t>
  </si>
  <si>
    <t>Start_Date</t>
  </si>
  <si>
    <t>Finish_Date</t>
  </si>
  <si>
    <t>Full_Price</t>
  </si>
  <si>
    <t>Paid_Price</t>
  </si>
  <si>
    <t>Savings</t>
  </si>
  <si>
    <t>Hours</t>
  </si>
  <si>
    <t>Value</t>
  </si>
  <si>
    <t>Tekken 8</t>
  </si>
  <si>
    <t>PS5</t>
  </si>
  <si>
    <t>NULL</t>
  </si>
  <si>
    <t>c_chart</t>
  </si>
  <si>
    <t>Games</t>
  </si>
  <si>
    <t>Developers</t>
  </si>
  <si>
    <t>d_finances</t>
  </si>
  <si>
    <t>d_chart</t>
  </si>
  <si>
    <t>countries</t>
  </si>
  <si>
    <t>developers</t>
  </si>
  <si>
    <t>a-z</t>
  </si>
  <si>
    <t>games</t>
  </si>
  <si>
    <t>devs</t>
  </si>
  <si>
    <t>consoles</t>
  </si>
  <si>
    <t>PS1</t>
  </si>
  <si>
    <t>PS2</t>
  </si>
  <si>
    <t>PSP</t>
  </si>
  <si>
    <t>PS3</t>
  </si>
  <si>
    <t>VITA</t>
  </si>
  <si>
    <t>PS4</t>
  </si>
  <si>
    <t>VR</t>
  </si>
  <si>
    <t>Devs</t>
  </si>
  <si>
    <t>2K Australia</t>
  </si>
  <si>
    <t>Australia</t>
  </si>
  <si>
    <t>2pt Interactive</t>
  </si>
  <si>
    <t>Beam Team Games</t>
  </si>
  <si>
    <t>Big Ant Studios</t>
  </si>
  <si>
    <t>Black Matter Games</t>
  </si>
  <si>
    <t>Blue Tongue Entertainment</t>
  </si>
  <si>
    <t>Caustic Reality</t>
  </si>
  <si>
    <t>Christian Whitehead</t>
  </si>
  <si>
    <t>Halfbrick Studios</t>
  </si>
  <si>
    <t>Hipster Whale</t>
  </si>
  <si>
    <t>House House</t>
  </si>
  <si>
    <t>Jammed Up Studios</t>
  </si>
  <si>
    <t>League of Geeks</t>
  </si>
  <si>
    <t>Massive Monster</t>
  </si>
  <si>
    <t>Samurai Punk</t>
  </si>
  <si>
    <t>SMG Studio</t>
  </si>
  <si>
    <t>Team Bondi</t>
  </si>
  <si>
    <t>Team Cherry</t>
  </si>
  <si>
    <t>The Binary Mill</t>
  </si>
  <si>
    <t>Witch Beam</t>
  </si>
  <si>
    <t>Awfully Nice Studios</t>
  </si>
  <si>
    <t>Austria</t>
  </si>
  <si>
    <t>ClockStone Studios</t>
  </si>
  <si>
    <t>Purple Lamp Studios</t>
  </si>
  <si>
    <t>Liquid Pug</t>
  </si>
  <si>
    <t>Belarus</t>
  </si>
  <si>
    <t>Weappy Studio</t>
  </si>
  <si>
    <t>I-Illusions</t>
  </si>
  <si>
    <t>Belgium</t>
  </si>
  <si>
    <t>VRMonkey</t>
  </si>
  <si>
    <t>Brazil</t>
  </si>
  <si>
    <t>Haemimont Games</t>
  </si>
  <si>
    <t>Bulgaria</t>
  </si>
  <si>
    <t>Asteroid Base</t>
  </si>
  <si>
    <t>Canada</t>
  </si>
  <si>
    <t>Beenox</t>
  </si>
  <si>
    <t>Behaviour Interactive (Artificial Mind and Movement)</t>
  </si>
  <si>
    <t>Benjamin Rivers Inc</t>
  </si>
  <si>
    <t>BioWare</t>
  </si>
  <si>
    <t>Blue Isle Studios</t>
  </si>
  <si>
    <t>Breaking Walls</t>
  </si>
  <si>
    <t>Capcom Vancouver (Blue Castle Games)</t>
  </si>
  <si>
    <t>Capybara Games</t>
  </si>
  <si>
    <t>Cellar Door Games</t>
  </si>
  <si>
    <t>Digital Extremes</t>
  </si>
  <si>
    <t>Digital Leisure Inc</t>
  </si>
  <si>
    <t>Drinkbox Studios</t>
  </si>
  <si>
    <t>DryGin Studios</t>
  </si>
  <si>
    <t>EA Black Box</t>
  </si>
  <si>
    <t>EA Montreal</t>
  </si>
  <si>
    <t>EA Vancouver</t>
  </si>
  <si>
    <t>Eidos Montreal</t>
  </si>
  <si>
    <t>Frima Studio</t>
  </si>
  <si>
    <t>Funselektor Labs Inc</t>
  </si>
  <si>
    <t>Gameloft Montreal</t>
  </si>
  <si>
    <t>Gearbox Quebec</t>
  </si>
  <si>
    <t>HB Studios</t>
  </si>
  <si>
    <t>Hothead Games</t>
  </si>
  <si>
    <t>Isometricorp Games</t>
  </si>
  <si>
    <t>Klei Entertainment</t>
  </si>
  <si>
    <t>Maddy Makes Games</t>
  </si>
  <si>
    <t>Motive Studio</t>
  </si>
  <si>
    <t>Necrophone Games</t>
  </si>
  <si>
    <t>Norsfell Games</t>
  </si>
  <si>
    <t>Other Ocean Interactive</t>
  </si>
  <si>
    <t>Parabole</t>
  </si>
  <si>
    <t>Polytron Corporation</t>
  </si>
  <si>
    <t>Pseudo Interactive</t>
  </si>
  <si>
    <t>Queasy Games</t>
  </si>
  <si>
    <t>Radical Entertainment</t>
  </si>
  <si>
    <t>Red Barrels</t>
  </si>
  <si>
    <t>Rockstar Toronto</t>
  </si>
  <si>
    <t>Rockstar Vancouver</t>
  </si>
  <si>
    <t>Slick Entertainment</t>
  </si>
  <si>
    <t>Steel Crate Games</t>
  </si>
  <si>
    <t>Tribute Games (Jonathan Lavigne)</t>
  </si>
  <si>
    <t>Ubisoft Montreal</t>
  </si>
  <si>
    <t>Ubisoft Toronto</t>
  </si>
  <si>
    <t>United Front Games</t>
  </si>
  <si>
    <t>Vblank Entertainment</t>
  </si>
  <si>
    <t>VitruviusVR</t>
  </si>
  <si>
    <t>ISVR</t>
  </si>
  <si>
    <t>China</t>
  </si>
  <si>
    <t>miHoYo</t>
  </si>
  <si>
    <t>Spicy Horse</t>
  </si>
  <si>
    <t>Ubisoft Chengdu</t>
  </si>
  <si>
    <t>Ubisoft Shanghai</t>
  </si>
  <si>
    <t>Glitchy Pixel</t>
  </si>
  <si>
    <t>Colombia</t>
  </si>
  <si>
    <t>Exordium Games</t>
  </si>
  <si>
    <t>Croatia</t>
  </si>
  <si>
    <t>Beat Games</t>
  </si>
  <si>
    <t>Czech Republic</t>
  </si>
  <si>
    <t>Dreadlocks Ltd</t>
  </si>
  <si>
    <t>Grip Games</t>
  </si>
  <si>
    <t>3D Realms</t>
  </si>
  <si>
    <t>Denmark</t>
  </si>
  <si>
    <t>Game Swing</t>
  </si>
  <si>
    <t>Ghost Ship Games</t>
  </si>
  <si>
    <t>Invisible Walls</t>
  </si>
  <si>
    <t>IO Interactive</t>
  </si>
  <si>
    <t>Slipgate Ironworks</t>
  </si>
  <si>
    <t>The Domaginarium</t>
  </si>
  <si>
    <t>El Salvador</t>
  </si>
  <si>
    <t>Acid Nerve</t>
  </si>
  <si>
    <t>England</t>
  </si>
  <si>
    <t>All Possible Futures</t>
  </si>
  <si>
    <t>Alphanu Game Studios</t>
  </si>
  <si>
    <t>Atomicom</t>
  </si>
  <si>
    <t>Bithell Games</t>
  </si>
  <si>
    <t>Bizarre Creations</t>
  </si>
  <si>
    <t>Bossa Studios</t>
  </si>
  <si>
    <t>Chequered Ink Ltd</t>
  </si>
  <si>
    <t>Clever Beans</t>
  </si>
  <si>
    <t>Cloak and Dagger Games</t>
  </si>
  <si>
    <t>Codemasters</t>
  </si>
  <si>
    <t>Codemasters Birmingham</t>
  </si>
  <si>
    <t>Cold Beam Games</t>
  </si>
  <si>
    <t>Criterion Games</t>
  </si>
  <si>
    <t>Curve Studios</t>
  </si>
  <si>
    <t>Dambuster Studios (Deep Silver)</t>
  </si>
  <si>
    <t>Eurocom Entertainment Software</t>
  </si>
  <si>
    <t>Evolution Studios</t>
  </si>
  <si>
    <t>Fallen Tree Games</t>
  </si>
  <si>
    <t>Fiddlesticks</t>
  </si>
  <si>
    <t>Firesprite</t>
  </si>
  <si>
    <t>Four Door Lemon</t>
  </si>
  <si>
    <t>Free Radical Design</t>
  </si>
  <si>
    <t>Frontier Developments</t>
  </si>
  <si>
    <t>Funbox Media</t>
  </si>
  <si>
    <t>FuturLab</t>
  </si>
  <si>
    <t>Ghost Town Games</t>
  </si>
  <si>
    <t>Guerrilla Cambridge (SCE Studio Cambridge)</t>
  </si>
  <si>
    <t>Hello Games</t>
  </si>
  <si>
    <t>Honeyslug</t>
  </si>
  <si>
    <t>Infogrames Sheffield House (Gremlin Interactive)</t>
  </si>
  <si>
    <t>iSquared Games</t>
  </si>
  <si>
    <t>Just Add Water</t>
  </si>
  <si>
    <t>Krisalis Software</t>
  </si>
  <si>
    <t>Laser Dog</t>
  </si>
  <si>
    <t>Laughing Jackal Ltd</t>
  </si>
  <si>
    <t>Lightwood Games</t>
  </si>
  <si>
    <t>Llamasoft</t>
  </si>
  <si>
    <t>London Studio</t>
  </si>
  <si>
    <t>Lucid Games</t>
  </si>
  <si>
    <t>Media Molecule</t>
  </si>
  <si>
    <t>Mediatonic</t>
  </si>
  <si>
    <t>Modern Dream</t>
  </si>
  <si>
    <t>Mouldy Toof Studios</t>
  </si>
  <si>
    <t>nDreams</t>
  </si>
  <si>
    <t>Odd Bug Studios</t>
  </si>
  <si>
    <t>Playrise Digital Ltd</t>
  </si>
  <si>
    <t>Playtonic Games</t>
  </si>
  <si>
    <t>Prospect Games</t>
  </si>
  <si>
    <t>Puppy Games</t>
  </si>
  <si>
    <t>Rebellion Developments (Core Design)</t>
  </si>
  <si>
    <t>Red Phantom Games</t>
  </si>
  <si>
    <t>Relentless Software</t>
  </si>
  <si>
    <t>Repixel8</t>
  </si>
  <si>
    <t>Rockstar Leeds</t>
  </si>
  <si>
    <t>Rocksteady Studios</t>
  </si>
  <si>
    <t>Roll7</t>
  </si>
  <si>
    <t>Secret Sorcery</t>
  </si>
  <si>
    <t>Shedworks</t>
  </si>
  <si>
    <t>Slightly Mad Studios</t>
  </si>
  <si>
    <t>Spiral House</t>
  </si>
  <si>
    <t>Splash Damage</t>
  </si>
  <si>
    <t>Sports Interactive</t>
  </si>
  <si>
    <t>Studio Liverpool (Psygnosis)</t>
  </si>
  <si>
    <t>Sumo Digital</t>
  </si>
  <si>
    <t>Superflat Games</t>
  </si>
  <si>
    <t>Supermassive Games</t>
  </si>
  <si>
    <t>Supersonic Software</t>
  </si>
  <si>
    <t>System 3 Software</t>
  </si>
  <si>
    <t>Team17</t>
  </si>
  <si>
    <t>The Chinese Room</t>
  </si>
  <si>
    <t>Three Fields Entertainment</t>
  </si>
  <si>
    <t>Tikipod</t>
  </si>
  <si>
    <t>TT Games (Travellers Tales)</t>
  </si>
  <si>
    <t>Twistplay</t>
  </si>
  <si>
    <t>Two Point Studios</t>
  </si>
  <si>
    <t>Ubisoft Leamington (FreeStyleGames and Exient Entertainment)</t>
  </si>
  <si>
    <t>Ubisoft Reflections (Reflections Interactive)</t>
  </si>
  <si>
    <t>Viewpoint Games</t>
  </si>
  <si>
    <t>VooFoo Studios</t>
  </si>
  <si>
    <t>Wish Studios</t>
  </si>
  <si>
    <t>Wolf &amp; Wood Interactive Ltd</t>
  </si>
  <si>
    <t>Yeah Us!</t>
  </si>
  <si>
    <t>10tons</t>
  </si>
  <si>
    <t>Finland</t>
  </si>
  <si>
    <t>Bugbear Entertainment</t>
  </si>
  <si>
    <t>Colossal Order</t>
  </si>
  <si>
    <t>Facepalm Games</t>
  </si>
  <si>
    <t>Frozenbyte</t>
  </si>
  <si>
    <t>Housemarque</t>
  </si>
  <si>
    <t>HypeHype (Frogmind)</t>
  </si>
  <si>
    <t>Remedy Entertainment</t>
  </si>
  <si>
    <t>Rovio Entertainment (Housemarque)</t>
  </si>
  <si>
    <t>Arkane Studios</t>
  </si>
  <si>
    <t>France</t>
  </si>
  <si>
    <t>Asobo Studio</t>
  </si>
  <si>
    <t>Atari SA (Infogrames Lyon House)</t>
  </si>
  <si>
    <t>Awaceb</t>
  </si>
  <si>
    <t>Bento Studio</t>
  </si>
  <si>
    <t>BlueTwelve Studio</t>
  </si>
  <si>
    <t>Cyanide</t>
  </si>
  <si>
    <t>Delphine Software International</t>
  </si>
  <si>
    <t>Dontnod Entertainment</t>
  </si>
  <si>
    <t>Gameloft</t>
  </si>
  <si>
    <t>Ivory Tower</t>
  </si>
  <si>
    <t>Kylotonn</t>
  </si>
  <si>
    <t>Le Cartel Studio</t>
  </si>
  <si>
    <t>Lizardcube</t>
  </si>
  <si>
    <t>Louis Rigaud</t>
  </si>
  <si>
    <t>Mighty Rocket Studio</t>
  </si>
  <si>
    <t>Nadeo</t>
  </si>
  <si>
    <t>Passtech Games</t>
  </si>
  <si>
    <t>Quantic Dream</t>
  </si>
  <si>
    <t>RedLynx</t>
  </si>
  <si>
    <t>Sloclap</t>
  </si>
  <si>
    <t>Spiders</t>
  </si>
  <si>
    <t>The Game Atelier</t>
  </si>
  <si>
    <t>Ubisoft Montpellier</t>
  </si>
  <si>
    <t>WolfEye Studios</t>
  </si>
  <si>
    <t>Black Forest Games</t>
  </si>
  <si>
    <t>Germany</t>
  </si>
  <si>
    <t>Brainseed Factory</t>
  </si>
  <si>
    <t>CrazyBunch</t>
  </si>
  <si>
    <t>Crows Crows Crows</t>
  </si>
  <si>
    <t>Crytek</t>
  </si>
  <si>
    <t>FAKT Software</t>
  </si>
  <si>
    <t>Gaming Minds Studios</t>
  </si>
  <si>
    <t>Hucast Games</t>
  </si>
  <si>
    <t>Ion Lands</t>
  </si>
  <si>
    <t>metricminds</t>
  </si>
  <si>
    <t>Noowanda</t>
  </si>
  <si>
    <t>Pixel Maniacs</t>
  </si>
  <si>
    <t>Realmforge Studios</t>
  </si>
  <si>
    <t>Shin`en Multimedia</t>
  </si>
  <si>
    <t>Yager Development</t>
  </si>
  <si>
    <t>Playbox (Digital Reality)</t>
  </si>
  <si>
    <t>Hungary</t>
  </si>
  <si>
    <t>The Wild Gentlemen</t>
  </si>
  <si>
    <t>CCP Games</t>
  </si>
  <si>
    <t>Iceland</t>
  </si>
  <si>
    <t>MassHive Media</t>
  </si>
  <si>
    <t>Indonesia</t>
  </si>
  <si>
    <t>Toge Productions</t>
  </si>
  <si>
    <t>CrazyLabs</t>
  </si>
  <si>
    <t>Israel</t>
  </si>
  <si>
    <t>Chubby Pixel</t>
  </si>
  <si>
    <t>Italy</t>
  </si>
  <si>
    <t>Milestone</t>
  </si>
  <si>
    <t>MixedBag</t>
  </si>
  <si>
    <t>Reddoll Srl</t>
  </si>
  <si>
    <t>The Fox Software</t>
  </si>
  <si>
    <t>Trinity Team</t>
  </si>
  <si>
    <t>ACQUIRE Corp</t>
  </si>
  <si>
    <t>Adglobe Live Wire</t>
  </si>
  <si>
    <t>Alvion</t>
  </si>
  <si>
    <t>Aqua Style</t>
  </si>
  <si>
    <t>Arc System Works</t>
  </si>
  <si>
    <t>Atlus</t>
  </si>
  <si>
    <t>B.B. Studio</t>
  </si>
  <si>
    <t>Bimboosoft</t>
  </si>
  <si>
    <t>Brownies</t>
  </si>
  <si>
    <t>Capcom</t>
  </si>
  <si>
    <t>Clap Hanz</t>
  </si>
  <si>
    <t>Clover Studio</t>
  </si>
  <si>
    <t>Crave</t>
  </si>
  <si>
    <t>Exact (EXcellent Application Create Team)</t>
  </si>
  <si>
    <t>FromSoftware</t>
  </si>
  <si>
    <t>Game Freak</t>
  </si>
  <si>
    <t>Ganbarion</t>
  </si>
  <si>
    <t>Gibier Games</t>
  </si>
  <si>
    <t>Grasshopper Manufacture</t>
  </si>
  <si>
    <t>Honey Parade Games</t>
  </si>
  <si>
    <t>Konami</t>
  </si>
  <si>
    <t>Level-5</t>
  </si>
  <si>
    <t>Marvelous Interactive</t>
  </si>
  <si>
    <t>Masaya</t>
  </si>
  <si>
    <t>Monstars</t>
  </si>
  <si>
    <t>Moppin (Ojiro Fumoto)</t>
  </si>
  <si>
    <t>NanaOn-Sha</t>
  </si>
  <si>
    <t>Nippon Ichi Software</t>
  </si>
  <si>
    <t>Omega Force</t>
  </si>
  <si>
    <t>Paon</t>
  </si>
  <si>
    <t>PlatinumGames</t>
  </si>
  <si>
    <t>Pocket Pair</t>
  </si>
  <si>
    <t>Polyphony Digital</t>
  </si>
  <si>
    <t>Q-Games</t>
  </si>
  <si>
    <t>Ryu Ga Gotoku Studio</t>
  </si>
  <si>
    <t>SEGA</t>
  </si>
  <si>
    <t>Sony Interactive Entertainment</t>
  </si>
  <si>
    <t>souvenir circ</t>
  </si>
  <si>
    <t>Spike Chunsoft</t>
  </si>
  <si>
    <t>Square Enix (SquareSoft)</t>
  </si>
  <si>
    <t>Tabot Inc</t>
  </si>
  <si>
    <t>Tamsoft</t>
  </si>
  <si>
    <t>Tango Gameworks</t>
  </si>
  <si>
    <t>Team Arcana (Examu)</t>
  </si>
  <si>
    <t>Team Asobi (Japan Studio)</t>
  </si>
  <si>
    <t>Team Ninja</t>
  </si>
  <si>
    <t>Whoopee Camp</t>
  </si>
  <si>
    <t>Workyrie Game Studio</t>
  </si>
  <si>
    <t>Yukes</t>
  </si>
  <si>
    <t>Nurijoy</t>
  </si>
  <si>
    <t>Korea Republic</t>
  </si>
  <si>
    <t>SouthPAW Games</t>
  </si>
  <si>
    <t>Applava</t>
  </si>
  <si>
    <t>Lithuania</t>
  </si>
  <si>
    <t>No Brakes Games</t>
  </si>
  <si>
    <t>pixel.lu</t>
  </si>
  <si>
    <t>Luxembourg</t>
  </si>
  <si>
    <t>Squad</t>
  </si>
  <si>
    <t>Mexico</t>
  </si>
  <si>
    <t>Abstraction Games</t>
  </si>
  <si>
    <t>Netherlands</t>
  </si>
  <si>
    <t>Guerrilla Games</t>
  </si>
  <si>
    <t>Little Chicken</t>
  </si>
  <si>
    <t>RageSquid</t>
  </si>
  <si>
    <t>Tiger &amp; Squid</t>
  </si>
  <si>
    <t>Vertigo Games</t>
  </si>
  <si>
    <t>WeirdBeard</t>
  </si>
  <si>
    <t>Oddboy</t>
  </si>
  <si>
    <t>New Zealand</t>
  </si>
  <si>
    <t>Billy Goat Entertainment Ltd</t>
  </si>
  <si>
    <t>Northern Ireland</t>
  </si>
  <si>
    <t>Perfectly Paranormal</t>
  </si>
  <si>
    <t>Norway</t>
  </si>
  <si>
    <t>Bamtang Games</t>
  </si>
  <si>
    <t>Peru</t>
  </si>
  <si>
    <t>Bloober Team</t>
  </si>
  <si>
    <t>Poland</t>
  </si>
  <si>
    <t>CD Projekt Red</t>
  </si>
  <si>
    <t>Flying Wild Hog</t>
  </si>
  <si>
    <t>Juggler Games</t>
  </si>
  <si>
    <t>Jutsu Games</t>
  </si>
  <si>
    <t>Klabater</t>
  </si>
  <si>
    <t>Lichthund</t>
  </si>
  <si>
    <t>Mass Creation</t>
  </si>
  <si>
    <t>Pixel Crow</t>
  </si>
  <si>
    <t>Robot Gentleman</t>
  </si>
  <si>
    <t>Superhot Team</t>
  </si>
  <si>
    <t>Teyon</t>
  </si>
  <si>
    <t>Vile Monarch</t>
  </si>
  <si>
    <t>VR Factory</t>
  </si>
  <si>
    <t>Upfall Studios</t>
  </si>
  <si>
    <t>Portugal</t>
  </si>
  <si>
    <t>Romero Games</t>
  </si>
  <si>
    <t>Republic of Ireland</t>
  </si>
  <si>
    <t>Spooky Doorway</t>
  </si>
  <si>
    <t>BUG-Studio</t>
  </si>
  <si>
    <t>Russia</t>
  </si>
  <si>
    <t>Four Quarters</t>
  </si>
  <si>
    <t>IzHard</t>
  </si>
  <si>
    <t>Luden.io</t>
  </si>
  <si>
    <t>Sergey Noskov</t>
  </si>
  <si>
    <t>Sometimes You</t>
  </si>
  <si>
    <t>Ant Workshop</t>
  </si>
  <si>
    <t>Scotland</t>
  </si>
  <si>
    <t>Extra Mile Studios</t>
  </si>
  <si>
    <t>Rockstar North</t>
  </si>
  <si>
    <t>Uncommon Chocolate</t>
  </si>
  <si>
    <t>Daylight Studios</t>
  </si>
  <si>
    <t>Singapore</t>
  </si>
  <si>
    <t>Ratloop Asia</t>
  </si>
  <si>
    <t>Fraoula</t>
  </si>
  <si>
    <t>Slovenia</t>
  </si>
  <si>
    <t>Free Lives</t>
  </si>
  <si>
    <t>South Africa</t>
  </si>
  <si>
    <t>aheartfulofgames</t>
  </si>
  <si>
    <t>Spain</t>
  </si>
  <si>
    <t>Beautiful Glitch</t>
  </si>
  <si>
    <t>Herobeat Studios</t>
  </si>
  <si>
    <t>JanduSoft</t>
  </si>
  <si>
    <t>Pendulo Studios</t>
  </si>
  <si>
    <t>Rampage Game Studios</t>
  </si>
  <si>
    <t>Tequila Works</t>
  </si>
  <si>
    <t>Thinice Games</t>
  </si>
  <si>
    <t>Unfinished Pixel</t>
  </si>
  <si>
    <t>Wildbit Studios</t>
  </si>
  <si>
    <t>Xaloc Studios</t>
  </si>
  <si>
    <t>Arrowhead Game Studios</t>
  </si>
  <si>
    <t>Sweden</t>
  </si>
  <si>
    <t>Coffee Stain Studios</t>
  </si>
  <si>
    <t>Coldwood Interactive</t>
  </si>
  <si>
    <t>Dennaton Games</t>
  </si>
  <si>
    <t>DoubleMoose Games</t>
  </si>
  <si>
    <t>EA DICE (Digital Illusions CE)</t>
  </si>
  <si>
    <t>EA Gothenburg (Ghost Games)</t>
  </si>
  <si>
    <t>Experiment 101</t>
  </si>
  <si>
    <t>Fast Travel Games</t>
  </si>
  <si>
    <t>Frictional Games</t>
  </si>
  <si>
    <t>Game Design Sweden AB</t>
  </si>
  <si>
    <t>Hazelight Studios</t>
  </si>
  <si>
    <t>Image &amp; Form</t>
  </si>
  <si>
    <t>Landfall Games</t>
  </si>
  <si>
    <t>Ludosity</t>
  </si>
  <si>
    <t>MachineGames</t>
  </si>
  <si>
    <t>Mojang Studios</t>
  </si>
  <si>
    <t>Neat Corporation</t>
  </si>
  <si>
    <t>Overkill Software</t>
  </si>
  <si>
    <t>Pretty Fly Studios</t>
  </si>
  <si>
    <t>Something We Made</t>
  </si>
  <si>
    <t>Starbreeze Studios</t>
  </si>
  <si>
    <t>Systemic Reaction</t>
  </si>
  <si>
    <t>Tarsier Studios</t>
  </si>
  <si>
    <t>Whirlybird Games</t>
  </si>
  <si>
    <t>GIANTS Software</t>
  </si>
  <si>
    <t>Switzerland</t>
  </si>
  <si>
    <t>maJAJa</t>
  </si>
  <si>
    <t>Taiwan</t>
  </si>
  <si>
    <t>4A Games</t>
  </si>
  <si>
    <t>Ukraine</t>
  </si>
  <si>
    <t>Frogwares</t>
  </si>
  <si>
    <t>Pinokl Games</t>
  </si>
  <si>
    <t>2K Boston (Irrational Games)</t>
  </si>
  <si>
    <t>USA</t>
  </si>
  <si>
    <t>2K Marin</t>
  </si>
  <si>
    <t>5th Cell</t>
  </si>
  <si>
    <t>Aggro Crab</t>
  </si>
  <si>
    <t>Airtight Games</t>
  </si>
  <si>
    <t>Avalanche Software</t>
  </si>
  <si>
    <t>Ben Esposito</t>
  </si>
  <si>
    <t>Bend Studio (Eidetic)</t>
  </si>
  <si>
    <t>Bethesda Game Studios</t>
  </si>
  <si>
    <t>Big Huge Games</t>
  </si>
  <si>
    <t>Bit Planet Games</t>
  </si>
  <si>
    <t>Bungie</t>
  </si>
  <si>
    <t>Camouflaj</t>
  </si>
  <si>
    <t>Cat Daddy Games</t>
  </si>
  <si>
    <t>Cold Iron Studios</t>
  </si>
  <si>
    <t>Cold Symmetry</t>
  </si>
  <si>
    <t>ConcernedApe (Eric Barone)</t>
  </si>
  <si>
    <t>Counterplay Games</t>
  </si>
  <si>
    <t>Cowardly Creations</t>
  </si>
  <si>
    <t>Crystal Dynamics</t>
  </si>
  <si>
    <t>Dead Drop Studios LLC</t>
  </si>
  <si>
    <t>Dee Dee Creations</t>
  </si>
  <si>
    <t>Deep Silver Volition</t>
  </si>
  <si>
    <t>Depth First Games</t>
  </si>
  <si>
    <t>Digital Eclipse</t>
  </si>
  <si>
    <t>Dodge Roll</t>
  </si>
  <si>
    <t>Double Fine Productions</t>
  </si>
  <si>
    <t>Dynamighty</t>
  </si>
  <si>
    <t>EA Tiburon</t>
  </si>
  <si>
    <t>Eat Sleep Play</t>
  </si>
  <si>
    <t>Ember Lab</t>
  </si>
  <si>
    <t>Empty Clip Studios</t>
  </si>
  <si>
    <t>Enhance Games</t>
  </si>
  <si>
    <t>Epic Games</t>
  </si>
  <si>
    <t>EQ-Games</t>
  </si>
  <si>
    <t>Firaxis Games</t>
  </si>
  <si>
    <t>FireForge Games</t>
  </si>
  <si>
    <t>First Watch Games</t>
  </si>
  <si>
    <t>FitXR</t>
  </si>
  <si>
    <t>Frame Interactive</t>
  </si>
  <si>
    <t>Fun Bits Interactive</t>
  </si>
  <si>
    <t>Gearbox Software</t>
  </si>
  <si>
    <t>Giant Sparrow</t>
  </si>
  <si>
    <t>Giant Squid Studios</t>
  </si>
  <si>
    <t>Grab Games</t>
  </si>
  <si>
    <t>Graceful Decay</t>
  </si>
  <si>
    <t>Hailstorm Games</t>
  </si>
  <si>
    <t>Hangar 13 (2K Czech)</t>
  </si>
  <si>
    <t>HappyGiant</t>
  </si>
  <si>
    <t>Harmonix Music Systems</t>
  </si>
  <si>
    <t>Heavy Iron Studios</t>
  </si>
  <si>
    <t>High Impact Games</t>
  </si>
  <si>
    <t>High Moon Studios</t>
  </si>
  <si>
    <t>Hopoo Games</t>
  </si>
  <si>
    <t>HumaNature Studios</t>
  </si>
  <si>
    <t>id Software</t>
  </si>
  <si>
    <t>Incognito Entertainment</t>
  </si>
  <si>
    <t>Infinity Ward</t>
  </si>
  <si>
    <t>Infuse Studio</t>
  </si>
  <si>
    <t>Insomniac Games</t>
  </si>
  <si>
    <t>Ion Storm</t>
  </si>
  <si>
    <t>Ironwood Studios</t>
  </si>
  <si>
    <t>Johnson Voorsanger Productions</t>
  </si>
  <si>
    <t>Kronos Digital Entertainment</t>
  </si>
  <si>
    <t>Kung Fu Factory</t>
  </si>
  <si>
    <t>LucasArts</t>
  </si>
  <si>
    <t>Maxis</t>
  </si>
  <si>
    <t>Mega Crit</t>
  </si>
  <si>
    <t>Midway</t>
  </si>
  <si>
    <t>Monolith Productions</t>
  </si>
  <si>
    <t>Mossmouth LLC</t>
  </si>
  <si>
    <t>Mothership Entertainment</t>
  </si>
  <si>
    <t>Naughty Dog</t>
  </si>
  <si>
    <t>NetherRealm Studios</t>
  </si>
  <si>
    <t>Nicalis</t>
  </si>
  <si>
    <t>Night School Studio</t>
  </si>
  <si>
    <t>Nihilistic Software</t>
  </si>
  <si>
    <t>NomNomNami</t>
  </si>
  <si>
    <t>Obsidian Entertainment</t>
  </si>
  <si>
    <t>Oddworld Inhabitants</t>
  </si>
  <si>
    <t>One Loop Games</t>
  </si>
  <si>
    <t>Other Ocean Emeryville</t>
  </si>
  <si>
    <t>Owlchemy Labs</t>
  </si>
  <si>
    <t>Pandemic Studios</t>
  </si>
  <si>
    <t>Paradigm Entertainment</t>
  </si>
  <si>
    <t>Pencil Test Studios</t>
  </si>
  <si>
    <t>Pixelopus</t>
  </si>
  <si>
    <t>Play-Em</t>
  </si>
  <si>
    <t>Polyarc</t>
  </si>
  <si>
    <t>PopCap Games</t>
  </si>
  <si>
    <t>Psyonix</t>
  </si>
  <si>
    <t>Question Games</t>
  </si>
  <si>
    <t>Ratloop</t>
  </si>
  <si>
    <t>Re-Logic</t>
  </si>
  <si>
    <t>Ready At Dawn Studios</t>
  </si>
  <si>
    <t>Red Storm Entertainment</t>
  </si>
  <si>
    <t>Respawn Entertainment</t>
  </si>
  <si>
    <t>Robomodo</t>
  </si>
  <si>
    <t>Rockstar San Diego</t>
  </si>
  <si>
    <t>Running With Scissors</t>
  </si>
  <si>
    <t>Saber Interactive</t>
  </si>
  <si>
    <t>San Diego Studio</t>
  </si>
  <si>
    <t>Santa Monica Studio</t>
  </si>
  <si>
    <t>Sanzaru Games</t>
  </si>
  <si>
    <t>Schell Games</t>
  </si>
  <si>
    <t>Shared Memory</t>
  </si>
  <si>
    <t>SingleTrac</t>
  </si>
  <si>
    <t>Skookum Arts</t>
  </si>
  <si>
    <t>Skydance Interactive</t>
  </si>
  <si>
    <t>Snoozy Kazoo</t>
  </si>
  <si>
    <t>SoMa Play</t>
  </si>
  <si>
    <t>Sony Interactive Studios America (989 Studios)</t>
  </si>
  <si>
    <t>Squanch Games</t>
  </si>
  <si>
    <t>Striking Distance Studios</t>
  </si>
  <si>
    <t>Studio Wildcard</t>
  </si>
  <si>
    <t>Sucker Punch Productions</t>
  </si>
  <si>
    <t>Superbot Entertainment</t>
  </si>
  <si>
    <t>Survios</t>
  </si>
  <si>
    <t>Team Meat</t>
  </si>
  <si>
    <t>Team Salvato</t>
  </si>
  <si>
    <t>Telltale Games</t>
  </si>
  <si>
    <t>Terminal Reality</t>
  </si>
  <si>
    <t>Terrifying Jellyfish</t>
  </si>
  <si>
    <t>Thatgamecompany</t>
  </si>
  <si>
    <t>The Behemoth</t>
  </si>
  <si>
    <t>The Molasses Flood</t>
  </si>
  <si>
    <t>The Munky</t>
  </si>
  <si>
    <t>Thekla Inc</t>
  </si>
  <si>
    <t>Thomas Happ Games</t>
  </si>
  <si>
    <t>Titan Studios</t>
  </si>
  <si>
    <t>Toby Fox</t>
  </si>
  <si>
    <t>Toys For Bob</t>
  </si>
  <si>
    <t>Treyarch</t>
  </si>
  <si>
    <t>Tripwire Interactive</t>
  </si>
  <si>
    <t>Turbo Button</t>
  </si>
  <si>
    <t>Ubisoft San Francisco</t>
  </si>
  <si>
    <t>Unbroken Studios</t>
  </si>
  <si>
    <t>Unknown Worlds Entertainment</t>
  </si>
  <si>
    <t>Vector Unit</t>
  </si>
  <si>
    <t>Velan Studios</t>
  </si>
  <si>
    <t>Vicarious Visions</t>
  </si>
  <si>
    <t>Visceral Games (EA Redwood Shores)</t>
  </si>
  <si>
    <t>Visual Concepts</t>
  </si>
  <si>
    <t>WayForward Technologies Inc</t>
  </si>
  <si>
    <t>WayTooManyGames</t>
  </si>
  <si>
    <t>Wishes Unlimited (Greg Lobanov)</t>
  </si>
  <si>
    <t>Wolf Brew Games</t>
  </si>
  <si>
    <t>Yacht Club Games</t>
  </si>
  <si>
    <t>Young Horses</t>
  </si>
  <si>
    <t>Triple Eh? Ltd</t>
  </si>
  <si>
    <t>Wales</t>
  </si>
  <si>
    <t>Wales Interactive</t>
  </si>
  <si>
    <t>Borderlands: The Pre-Sequel</t>
  </si>
  <si>
    <t>Heavenly Bodies</t>
  </si>
  <si>
    <t>Stranded Deep</t>
  </si>
  <si>
    <t>Tennis World Tour 2</t>
  </si>
  <si>
    <t>Hell Let Loose</t>
  </si>
  <si>
    <t>de Blob</t>
  </si>
  <si>
    <t>Infliction: Extended Cut</t>
  </si>
  <si>
    <t>Sonic Mania</t>
  </si>
  <si>
    <t>Jetpack Joyride</t>
  </si>
  <si>
    <t>Fruit Ninja VR</t>
  </si>
  <si>
    <t>PAC-MAN 256</t>
  </si>
  <si>
    <t>Untitled Goose Game</t>
  </si>
  <si>
    <t>Think of the Children</t>
  </si>
  <si>
    <t>Armello</t>
  </si>
  <si>
    <t>Cult of the Lamb</t>
  </si>
  <si>
    <t>The American Dream</t>
  </si>
  <si>
    <t>Death Squared</t>
  </si>
  <si>
    <t>LA Noire</t>
  </si>
  <si>
    <t>Hollow Knight</t>
  </si>
  <si>
    <t>Gun Club VR</t>
  </si>
  <si>
    <t>Assault Android Cactus</t>
  </si>
  <si>
    <t>The Bug Butcher</t>
  </si>
  <si>
    <t>Bridge Constructor</t>
  </si>
  <si>
    <t>SpongeBob SquarePants: Battle for Bikini Bottom - Rehydrated</t>
  </si>
  <si>
    <t>SpongeBob SquarePants: The Cosmic Shake</t>
  </si>
  <si>
    <t>Godlike Burger</t>
  </si>
  <si>
    <t>This Is The Police</t>
  </si>
  <si>
    <t>Space Pirate Trainer</t>
  </si>
  <si>
    <t>Apocalypse Rider</t>
  </si>
  <si>
    <t>Tropico 5</t>
  </si>
  <si>
    <t>Lovers in a Dangerous Spacetime</t>
  </si>
  <si>
    <t>The Amazing Spider-Man</t>
  </si>
  <si>
    <t>Crash Team Racing Nitro-Fueled</t>
  </si>
  <si>
    <t>Monsters Inc Scare Island</t>
  </si>
  <si>
    <t>Naughty Bear</t>
  </si>
  <si>
    <t>Meet Your Maker</t>
  </si>
  <si>
    <t>Home: A Unique Horror Adventure</t>
  </si>
  <si>
    <t>Mass Effect</t>
  </si>
  <si>
    <t>Mass Effect 2</t>
  </si>
  <si>
    <t>Mass Effect 3</t>
  </si>
  <si>
    <t>Slender: The Arrival</t>
  </si>
  <si>
    <t>AWAY: The Survival Series</t>
  </si>
  <si>
    <t>Dead Rising 2</t>
  </si>
  <si>
    <t>Grindstone</t>
  </si>
  <si>
    <t>Rogue Legacy</t>
  </si>
  <si>
    <t>The Darkness II</t>
  </si>
  <si>
    <t>Warframe</t>
  </si>
  <si>
    <t>Get Off My Lawn!</t>
  </si>
  <si>
    <t>Nobody Saves The World</t>
  </si>
  <si>
    <t>Bio Inc Redemption</t>
  </si>
  <si>
    <t>Need for Speed: The Run</t>
  </si>
  <si>
    <t>Skate 2</t>
  </si>
  <si>
    <t>Army of Two</t>
  </si>
  <si>
    <t>FIFA 16</t>
  </si>
  <si>
    <t>FIFA 17</t>
  </si>
  <si>
    <t>FIFA 18</t>
  </si>
  <si>
    <t>FIFA 19</t>
  </si>
  <si>
    <t>FIFA Street (2012)</t>
  </si>
  <si>
    <t>Fight Night Champion</t>
  </si>
  <si>
    <t>EA Sports FC 24</t>
  </si>
  <si>
    <t>EA Sports UFC 4</t>
  </si>
  <si>
    <t>FIFA 20</t>
  </si>
  <si>
    <t>FIFA 21</t>
  </si>
  <si>
    <t>FIFA 22</t>
  </si>
  <si>
    <t>FIFA 23</t>
  </si>
  <si>
    <t>NHL 24</t>
  </si>
  <si>
    <t>Deus Ex: Human Revolution</t>
  </si>
  <si>
    <t>Shadow of the Tomb Raider</t>
  </si>
  <si>
    <t>Zombie Tycoon 2: Brainhov's Revenge</t>
  </si>
  <si>
    <t>Absolute Drift</t>
  </si>
  <si>
    <t>Art of Rally</t>
  </si>
  <si>
    <t>Disney Dreamlight Valley</t>
  </si>
  <si>
    <t>New Tales from the Borderlands</t>
  </si>
  <si>
    <t>PGA Tour 2K21</t>
  </si>
  <si>
    <t>DeathSpank: The Baconing</t>
  </si>
  <si>
    <t>Tunic</t>
  </si>
  <si>
    <t>Don't Starve</t>
  </si>
  <si>
    <t>Celeste</t>
  </si>
  <si>
    <t>Dead Space (2023)</t>
  </si>
  <si>
    <t>Jazzpunk: Director's Cut</t>
  </si>
  <si>
    <t>Tribes of Midgard</t>
  </si>
  <si>
    <t>Yu-Gi-Oh! Millennium Duels</t>
  </si>
  <si>
    <t>Yu-Gi-Oh! Legacy of the Duelist</t>
  </si>
  <si>
    <t>Kona VR</t>
  </si>
  <si>
    <t>FEZ</t>
  </si>
  <si>
    <t>Cel Damage</t>
  </si>
  <si>
    <t>Sound Shapes</t>
  </si>
  <si>
    <t>Prototype</t>
  </si>
  <si>
    <t>Prototype 2</t>
  </si>
  <si>
    <t>Outlast</t>
  </si>
  <si>
    <t>The Warriors</t>
  </si>
  <si>
    <t>Canis Canem Edit (Bully)</t>
  </si>
  <si>
    <t>Viking Squad</t>
  </si>
  <si>
    <t>Keep Talking and Nobody Explodes</t>
  </si>
  <si>
    <t>Ninja Senki DX</t>
  </si>
  <si>
    <t>Prince of Persia: The Sands of Time</t>
  </si>
  <si>
    <t>Prince of Persia: Warrior Within</t>
  </si>
  <si>
    <t>Prince of Persia: The Two Thrones</t>
  </si>
  <si>
    <t>Child of Light</t>
  </si>
  <si>
    <t>Far Cry 2</t>
  </si>
  <si>
    <t>Far Cry 3</t>
  </si>
  <si>
    <t>Far Cry 4</t>
  </si>
  <si>
    <t>Scott Pilgrim vs The World: The Game</t>
  </si>
  <si>
    <t>Watch Dogs</t>
  </si>
  <si>
    <t>Assassin's Creed Valhalla</t>
  </si>
  <si>
    <t>Far Cry: Primal</t>
  </si>
  <si>
    <t>Far Cry 5</t>
  </si>
  <si>
    <t>Far Cry: New Dawn</t>
  </si>
  <si>
    <t>Watch_Dogs 2</t>
  </si>
  <si>
    <t>Eagle Flight</t>
  </si>
  <si>
    <t>Far Cry 6</t>
  </si>
  <si>
    <t>Watch_Dogs: Legion</t>
  </si>
  <si>
    <t>LittleBigPlanet Karting</t>
  </si>
  <si>
    <t>ModNation Racers</t>
  </si>
  <si>
    <t>Sleeping Dogs</t>
  </si>
  <si>
    <t>Retro City Rampage</t>
  </si>
  <si>
    <t>Mervils: A VR Adventure</t>
  </si>
  <si>
    <t>Animal Force</t>
  </si>
  <si>
    <t>Genshin Impact</t>
  </si>
  <si>
    <t>Alice: Madness Returns</t>
  </si>
  <si>
    <t>UNO</t>
  </si>
  <si>
    <t>Rayman 2: The Great Escape</t>
  </si>
  <si>
    <t>Poltergeist: A Pixelated Horror</t>
  </si>
  <si>
    <t>Bear with Me</t>
  </si>
  <si>
    <t>Beat Saber</t>
  </si>
  <si>
    <t>Dex</t>
  </si>
  <si>
    <t>Jet Car Stunts</t>
  </si>
  <si>
    <t>Duke Nukem 3D</t>
  </si>
  <si>
    <t>Stikbold! A Dodgeball Adventure</t>
  </si>
  <si>
    <t>Deep Rock Galactic</t>
  </si>
  <si>
    <t>First Class Trouble</t>
  </si>
  <si>
    <t>Hitman: Absolution</t>
  </si>
  <si>
    <t>Kane and Lynch: Dead Men</t>
  </si>
  <si>
    <t>Kane and Lynch 2: Dog Days</t>
  </si>
  <si>
    <t>Hitman 2</t>
  </si>
  <si>
    <t>Ghostrunner</t>
  </si>
  <si>
    <t>Color Slayer</t>
  </si>
  <si>
    <t>Death's Door</t>
  </si>
  <si>
    <t>The Plucky Squire</t>
  </si>
  <si>
    <t>Breaking Enigma</t>
  </si>
  <si>
    <t>Switch Galaxy Ultra</t>
  </si>
  <si>
    <t>Thomas Was Alone</t>
  </si>
  <si>
    <t>Volume</t>
  </si>
  <si>
    <t>Blur</t>
  </si>
  <si>
    <t>I am Bread</t>
  </si>
  <si>
    <t>Surgeon Simulator</t>
  </si>
  <si>
    <t>PONG Quest</t>
  </si>
  <si>
    <t>When Vikings Attack</t>
  </si>
  <si>
    <t>Sumatra: Fate of Yandi</t>
  </si>
  <si>
    <t>Colin McRae Rally</t>
  </si>
  <si>
    <t>DIRT 5</t>
  </si>
  <si>
    <t>F1 2021</t>
  </si>
  <si>
    <t>F1 23</t>
  </si>
  <si>
    <t>GRID Legends</t>
  </si>
  <si>
    <t>Micro Machines World Series</t>
  </si>
  <si>
    <t>F1 Race Stars</t>
  </si>
  <si>
    <t>Beat Hazard Ultra</t>
  </si>
  <si>
    <t>Burnout Legends</t>
  </si>
  <si>
    <t>Burnout Paradise</t>
  </si>
  <si>
    <t>Need for Speed: Most Wanted (2012)</t>
  </si>
  <si>
    <t>Stealth Inc: A Clone in the Dark</t>
  </si>
  <si>
    <t>Stealth Inc 2: A Game of Clones</t>
  </si>
  <si>
    <t>Dead Island 2</t>
  </si>
  <si>
    <t>Crash Bash</t>
  </si>
  <si>
    <t>Hercules</t>
  </si>
  <si>
    <t>MotorStorm: Pacific Rift</t>
  </si>
  <si>
    <t>Motorstorm: Apocalypse</t>
  </si>
  <si>
    <t>MotorStorm: RC</t>
  </si>
  <si>
    <t>Driveclub VR</t>
  </si>
  <si>
    <t>Quell Memento</t>
  </si>
  <si>
    <t>Hue</t>
  </si>
  <si>
    <t>The Persistence</t>
  </si>
  <si>
    <t>101 Ways To Die</t>
  </si>
  <si>
    <t>TimeSplitters</t>
  </si>
  <si>
    <t>TimeSplitters 2</t>
  </si>
  <si>
    <t>TimeSplitters: Future Perfect</t>
  </si>
  <si>
    <t>F1 Manager 2022</t>
  </si>
  <si>
    <t>Jurassic World Evolution 2</t>
  </si>
  <si>
    <t>Planet Coaster</t>
  </si>
  <si>
    <t>Planet Zoo</t>
  </si>
  <si>
    <t>The Cube</t>
  </si>
  <si>
    <t>Surge Deluxe</t>
  </si>
  <si>
    <t>Velocity Ultra</t>
  </si>
  <si>
    <t>Velocity 2X</t>
  </si>
  <si>
    <t>PowerWash Simulator</t>
  </si>
  <si>
    <t>Tiny Trax</t>
  </si>
  <si>
    <t>Overcooked</t>
  </si>
  <si>
    <t>Overcooked 2</t>
  </si>
  <si>
    <t>Medievil (1998)</t>
  </si>
  <si>
    <t>Primal</t>
  </si>
  <si>
    <t>RIGS: Mechanized Combat League VR</t>
  </si>
  <si>
    <t>Joe Danger 2: The Movie</t>
  </si>
  <si>
    <t>No Man's Sky</t>
  </si>
  <si>
    <t>Hohokum</t>
  </si>
  <si>
    <t>Hogs of War</t>
  </si>
  <si>
    <t>Skeleton Rider</t>
  </si>
  <si>
    <t>Gravity Crash</t>
  </si>
  <si>
    <t>Oddworld: New 'n' Tasty</t>
  </si>
  <si>
    <t>Sniper Elite VR</t>
  </si>
  <si>
    <t>Theme Hospital</t>
  </si>
  <si>
    <t>HoPiKo</t>
  </si>
  <si>
    <t>Flame Over</t>
  </si>
  <si>
    <t>Pic-a-Pix Color</t>
  </si>
  <si>
    <t>TxK</t>
  </si>
  <si>
    <t>Polybius</t>
  </si>
  <si>
    <t>PlayStation VR Worlds</t>
  </si>
  <si>
    <t>Geometry Wars 3: Dimensions Evolved</t>
  </si>
  <si>
    <t>LittleBigPlanet</t>
  </si>
  <si>
    <t>LittleBigPlanet 2</t>
  </si>
  <si>
    <t>Dreams</t>
  </si>
  <si>
    <t>Tearaway Unfolded</t>
  </si>
  <si>
    <t>Hatoful Boyfriend</t>
  </si>
  <si>
    <t>Fall Guys: Ultimate Knockout</t>
  </si>
  <si>
    <t>LA Cops</t>
  </si>
  <si>
    <t>The Escapists</t>
  </si>
  <si>
    <t>The Survivalists</t>
  </si>
  <si>
    <t>Shooty Fruity</t>
  </si>
  <si>
    <t>Tails of Iron</t>
  </si>
  <si>
    <t>Table Top Racing</t>
  </si>
  <si>
    <t>Table Top Racing: World Tour</t>
  </si>
  <si>
    <t>Yooka-Laylee</t>
  </si>
  <si>
    <t>Yooka-Laylee and the Impossible Lair</t>
  </si>
  <si>
    <t>Unbox: Newbie's Adventure</t>
  </si>
  <si>
    <t>Titan Attacks!</t>
  </si>
  <si>
    <t>Ultratron</t>
  </si>
  <si>
    <t>Tomb Raider (1996)</t>
  </si>
  <si>
    <t>Tomb Raider II</t>
  </si>
  <si>
    <t>Tomb Raider III</t>
  </si>
  <si>
    <t>Tomb Raider: The Last Revelation</t>
  </si>
  <si>
    <t>Tomb Raider: Chronicles</t>
  </si>
  <si>
    <t>Sniper Elite V2</t>
  </si>
  <si>
    <t>Minutes</t>
  </si>
  <si>
    <t>Buzz!: Quiz World</t>
  </si>
  <si>
    <t>Formula Retro Racing</t>
  </si>
  <si>
    <t>Grand Theft Auto: Liberty City Stories</t>
  </si>
  <si>
    <t>Grand Theft Auto: Vice City Stories</t>
  </si>
  <si>
    <t>Grand Theft Auto: Chinatown Wars</t>
  </si>
  <si>
    <t>Batman: Arkham Asylum</t>
  </si>
  <si>
    <t>Batman: Arkham City</t>
  </si>
  <si>
    <t>Batman: Arkham Knight</t>
  </si>
  <si>
    <t>Batman: Arkham VR</t>
  </si>
  <si>
    <t>OlliOlli</t>
  </si>
  <si>
    <t>OlliOlli 2: Welcome to Olliwood</t>
  </si>
  <si>
    <t>OlliOlli World</t>
  </si>
  <si>
    <t>Rollerdrome</t>
  </si>
  <si>
    <t>Tethered</t>
  </si>
  <si>
    <t>Sable</t>
  </si>
  <si>
    <t>Need for Speed: Shift</t>
  </si>
  <si>
    <t>PlayStation VITA Pets</t>
  </si>
  <si>
    <t>Brink</t>
  </si>
  <si>
    <t>Football Manager Classic 2014</t>
  </si>
  <si>
    <t>Wipeout (1995)</t>
  </si>
  <si>
    <t>Wipeout Pulse</t>
  </si>
  <si>
    <t>Wipeout HD (2008)</t>
  </si>
  <si>
    <t>Wipeout 2048 (2012)</t>
  </si>
  <si>
    <t>LittleBigPlanet 3</t>
  </si>
  <si>
    <t>Super Rub a Dub</t>
  </si>
  <si>
    <t>Sackboy: A Big Adventure</t>
  </si>
  <si>
    <t>Team Sonic Racing</t>
  </si>
  <si>
    <t>Lone Survivor</t>
  </si>
  <si>
    <t>Until Dawn</t>
  </si>
  <si>
    <t>Tumble VR</t>
  </si>
  <si>
    <t>Until Dawn: Rush of Blood</t>
  </si>
  <si>
    <t>Pong: The Next Level</t>
  </si>
  <si>
    <t>Putty Squad</t>
  </si>
  <si>
    <t>Lemmings (2006)</t>
  </si>
  <si>
    <t>Superfrog HD</t>
  </si>
  <si>
    <t>Worms Revolution Extreme</t>
  </si>
  <si>
    <t>Flockers</t>
  </si>
  <si>
    <t>Worms Battlegrounds</t>
  </si>
  <si>
    <t>Worms Rumble</t>
  </si>
  <si>
    <t>Worms W.M.D</t>
  </si>
  <si>
    <t>Amnesia: A Machine for Pigs</t>
  </si>
  <si>
    <t>Danger Zone</t>
  </si>
  <si>
    <t>Dangerous Driving</t>
  </si>
  <si>
    <t>Dangerous Golf</t>
  </si>
  <si>
    <t>Lethal VR</t>
  </si>
  <si>
    <t>Rock Boshers DX: Director's Cut</t>
  </si>
  <si>
    <t>A Bug's Life</t>
  </si>
  <si>
    <t>Buzz Lightyear of Star Command</t>
  </si>
  <si>
    <t>Toy Story 2: Buzz Lightyear to the Rescue!</t>
  </si>
  <si>
    <t>Toy Story Racer</t>
  </si>
  <si>
    <t>LEGO Indiana Jones: The Original Adventures</t>
  </si>
  <si>
    <t>LEGO Batman: The Videogame</t>
  </si>
  <si>
    <t>Super Monkey Ball Adventure</t>
  </si>
  <si>
    <t>LEGO Star Wars III: The Clone Wars</t>
  </si>
  <si>
    <t>LEGO Pirates of the Caribbean: The Video Game</t>
  </si>
  <si>
    <t>LEGO Batman 2: DC Super Heroes</t>
  </si>
  <si>
    <t>LEGO Harry Potter Collection: Years 1-4</t>
  </si>
  <si>
    <t>LEGO Harry Potter Collection: Years 5-7</t>
  </si>
  <si>
    <t>LEGO Marvel Super Heroes</t>
  </si>
  <si>
    <t>LEGO The Hobbit</t>
  </si>
  <si>
    <t>Spy Hunter (2012)</t>
  </si>
  <si>
    <t>LEGO City Undercover</t>
  </si>
  <si>
    <t>LEGO DC Super-Villains</t>
  </si>
  <si>
    <t>LEGO Star Wars: The Skywalker Saga</t>
  </si>
  <si>
    <t>Chime Sharp</t>
  </si>
  <si>
    <t>Two Point Hospital</t>
  </si>
  <si>
    <t>Two Point Campus</t>
  </si>
  <si>
    <t>DJ Hero</t>
  </si>
  <si>
    <t>DJ Hero 2</t>
  </si>
  <si>
    <t>Destruction Derby</t>
  </si>
  <si>
    <t>Driver</t>
  </si>
  <si>
    <t>VR Karts</t>
  </si>
  <si>
    <t>Hustle Kings VR</t>
  </si>
  <si>
    <t>That's You!</t>
  </si>
  <si>
    <t>Hotel R'n'R</t>
  </si>
  <si>
    <t>Pumped BMX+</t>
  </si>
  <si>
    <t>Tennis in the Face</t>
  </si>
  <si>
    <t>Xenoraid</t>
  </si>
  <si>
    <t>Neon Chrome</t>
  </si>
  <si>
    <t>Wreckfest</t>
  </si>
  <si>
    <t>Cities: Skylines</t>
  </si>
  <si>
    <t>The Swapper</t>
  </si>
  <si>
    <t>Trine</t>
  </si>
  <si>
    <t>Trine 2</t>
  </si>
  <si>
    <t>Trine 3: The Artifacts of Power</t>
  </si>
  <si>
    <t>Super Stardust HD</t>
  </si>
  <si>
    <t>RESOGUN</t>
  </si>
  <si>
    <t>Returnal</t>
  </si>
  <si>
    <t>Badland</t>
  </si>
  <si>
    <t>Max Payne</t>
  </si>
  <si>
    <t>Alan Wake</t>
  </si>
  <si>
    <t>Angry Birds Classic (2009)</t>
  </si>
  <si>
    <t>Angry Birds Seasons (2010)</t>
  </si>
  <si>
    <t>Angry Birds Rio (2011)</t>
  </si>
  <si>
    <t>Dishonored</t>
  </si>
  <si>
    <t>Monopoly Deal (Monopoly Family Fun Pack)</t>
  </si>
  <si>
    <t>Monopoly Plus (Monopoly Family Fun Pack)</t>
  </si>
  <si>
    <t>A Plague Tale: Innocence</t>
  </si>
  <si>
    <t>My Monopoly (Monopoly Family Fun Pack)</t>
  </si>
  <si>
    <t>A Plague Tale: Requiem</t>
  </si>
  <si>
    <t>Sheep Dog 'n' Wolf</t>
  </si>
  <si>
    <t>Tchia</t>
  </si>
  <si>
    <t>Cosmophony</t>
  </si>
  <si>
    <t>Stray</t>
  </si>
  <si>
    <t>Blood Bowl 2</t>
  </si>
  <si>
    <t>Another World: 20th Anniversary</t>
  </si>
  <si>
    <t>Flashback: Remastered Edition</t>
  </si>
  <si>
    <t>Life is Strange</t>
  </si>
  <si>
    <t>Earthworm Jim HD</t>
  </si>
  <si>
    <t>The Crew</t>
  </si>
  <si>
    <t>WRC 6</t>
  </si>
  <si>
    <t>Mother Russia Bleeds</t>
  </si>
  <si>
    <t>Wonder Boy: The Dragon's Trap</t>
  </si>
  <si>
    <t>Iris and the Giant</t>
  </si>
  <si>
    <t>Final Exam</t>
  </si>
  <si>
    <t>Trackmania Turbo</t>
  </si>
  <si>
    <t>Curse of the Dead Gods</t>
  </si>
  <si>
    <t>Fahrenheit (Indigo Prophecy)</t>
  </si>
  <si>
    <t>Beyond Two Souls</t>
  </si>
  <si>
    <t>Heavy Rain</t>
  </si>
  <si>
    <t>Detroit: Become Human</t>
  </si>
  <si>
    <t>Trials Fusion</t>
  </si>
  <si>
    <t>Sifu</t>
  </si>
  <si>
    <t>Steelrising</t>
  </si>
  <si>
    <t>Crazy Market</t>
  </si>
  <si>
    <t>Sunflowers</t>
  </si>
  <si>
    <t>Rayman</t>
  </si>
  <si>
    <t>Beyond Good and Evil</t>
  </si>
  <si>
    <t>Rayman 3: Hoodlum Havoc</t>
  </si>
  <si>
    <t>Rayman Origins</t>
  </si>
  <si>
    <t>Rayman Legends</t>
  </si>
  <si>
    <t>Weird West</t>
  </si>
  <si>
    <t>Destroy All Humans! (2020)</t>
  </si>
  <si>
    <t>Destroy All Humans! 2: Reprobed</t>
  </si>
  <si>
    <t>Typoman</t>
  </si>
  <si>
    <t>Leisure Suit Larry - Wet Dreams Don't Dry</t>
  </si>
  <si>
    <t>Leisure Suit Larry - Wet Dreams Dry Twice</t>
  </si>
  <si>
    <t>The Stanley Parable: Ultra Deluxe</t>
  </si>
  <si>
    <t>Far Cry Classic</t>
  </si>
  <si>
    <t>Crazy Machines Elements</t>
  </si>
  <si>
    <t>Grand Ages: Medieval</t>
  </si>
  <si>
    <t>Ghost Blade HD</t>
  </si>
  <si>
    <t>Cloudpunk</t>
  </si>
  <si>
    <t>Catch &amp; Release</t>
  </si>
  <si>
    <t>Discovery</t>
  </si>
  <si>
    <t>Can't Drive This</t>
  </si>
  <si>
    <t>Spacebase Startopia</t>
  </si>
  <si>
    <t>Art of Balance</t>
  </si>
  <si>
    <t>Spec Ops: The Line</t>
  </si>
  <si>
    <t>Bang Bang Racing</t>
  </si>
  <si>
    <t>Chicken Police: Paint It Red!</t>
  </si>
  <si>
    <t>EVE: Valkyrie - Warzone</t>
  </si>
  <si>
    <t>Potion Permit</t>
  </si>
  <si>
    <t>Coffee Talk</t>
  </si>
  <si>
    <t>Coffee Talk Episode 2: Hibiscus and Butterfly</t>
  </si>
  <si>
    <t>Run Sausage Run!</t>
  </si>
  <si>
    <t>The Guy VR</t>
  </si>
  <si>
    <t>Hot Wheels Unleashed</t>
  </si>
  <si>
    <t>Hot Wheels Unleashed 2 - Turbocharged</t>
  </si>
  <si>
    <t>forma.8</t>
  </si>
  <si>
    <t>Futuridium EP Deluxe</t>
  </si>
  <si>
    <t>VR Ping Pong</t>
  </si>
  <si>
    <t>Active Soccer 2 DX</t>
  </si>
  <si>
    <t>Bud Spencer &amp; Terence Hill - Slaps And Beans</t>
  </si>
  <si>
    <t>No Heroes Allowed: No Puzzles Either!</t>
  </si>
  <si>
    <t>Ender Lilies: Quietus of the Knights</t>
  </si>
  <si>
    <t>Malicious</t>
  </si>
  <si>
    <t>Touhou Double Focus</t>
  </si>
  <si>
    <t>Granblue Fantasy: Versus</t>
  </si>
  <si>
    <t>Catherine</t>
  </si>
  <si>
    <t>Persona 5</t>
  </si>
  <si>
    <t>Digimon World: Next Order</t>
  </si>
  <si>
    <t>Klonoa: Door to Phantomile (1997)</t>
  </si>
  <si>
    <t>Tekken</t>
  </si>
  <si>
    <t>Tekken 2</t>
  </si>
  <si>
    <t>Klonoa 2: Lunatea's Veil (2001)</t>
  </si>
  <si>
    <t>Tekken 5: Dark Resurrection</t>
  </si>
  <si>
    <t>Tales of Graces f</t>
  </si>
  <si>
    <t>Tales of Xillia</t>
  </si>
  <si>
    <t>Tekken Revolution</t>
  </si>
  <si>
    <t>Touch my Katamari</t>
  </si>
  <si>
    <t>Code Vein</t>
  </si>
  <si>
    <t>Katamari Damacy</t>
  </si>
  <si>
    <t>SoulCalibur VI</t>
  </si>
  <si>
    <t>Tekken 7</t>
  </si>
  <si>
    <t>Rollercoaster Dreams</t>
  </si>
  <si>
    <t>Dream Match Tennis VR</t>
  </si>
  <si>
    <t>Doraemon: Story of Seasons</t>
  </si>
  <si>
    <t>Resident Evil: Director's Cut (1997)</t>
  </si>
  <si>
    <t>Resident Evil 2 (1998)</t>
  </si>
  <si>
    <t>Resident Evil 3: Nemesis (1999)</t>
  </si>
  <si>
    <t>Super Street Fighter II Turbo: The Ultimate Championship (1994)</t>
  </si>
  <si>
    <t>Street Fighter Alpha: Warriors Dreams (1995)</t>
  </si>
  <si>
    <t>Street Fighter Alpha 2 (1996)</t>
  </si>
  <si>
    <t>Street Fighter Alpha 3 (1998)</t>
  </si>
  <si>
    <t>Devil May Cry</t>
  </si>
  <si>
    <t>Devil May Cry 2</t>
  </si>
  <si>
    <t>Devil May Cry 3: Dante's Awakening</t>
  </si>
  <si>
    <t>Resident Evil: Code Veronica X</t>
  </si>
  <si>
    <t>Resident Evil 4 (2005)</t>
  </si>
  <si>
    <t>Devil May Cry 4</t>
  </si>
  <si>
    <t>Resident Evil 0 (Zero)</t>
  </si>
  <si>
    <t>Resident Evil (2002)</t>
  </si>
  <si>
    <t>Resident Evil 5</t>
  </si>
  <si>
    <t>Resident Evil: Revelations</t>
  </si>
  <si>
    <t>Resident Evil 6</t>
  </si>
  <si>
    <t>Resident Evil: Revelations 2</t>
  </si>
  <si>
    <t>Street Fighter X Tekken</t>
  </si>
  <si>
    <t>Chip n Dale Rescue Rangers (1990): The Disney Afternoon Collection</t>
  </si>
  <si>
    <t>Chip n Dale Rescue Rangers 2 (1994): The Disney Afternoon Collection</t>
  </si>
  <si>
    <t>Darkwing Duck (1992): The Disney Afternoon Collection</t>
  </si>
  <si>
    <t>Dead Rising</t>
  </si>
  <si>
    <t>Devil May Cry 5</t>
  </si>
  <si>
    <t>DuckTales (1989): The Disney Afternoon Collection</t>
  </si>
  <si>
    <t>DuckTales 2 (1993): The Disney Afternoon Collection</t>
  </si>
  <si>
    <t>Mega Man (Legacy Collection)</t>
  </si>
  <si>
    <t>Mega Man 2 (Legacy Collection)</t>
  </si>
  <si>
    <t>Mega Man 3 (Legacy Collection)</t>
  </si>
  <si>
    <t>Mega Man 4 (Legacy Collection)</t>
  </si>
  <si>
    <t>Mega Man 5 (Legacy Collection)</t>
  </si>
  <si>
    <t>Mega Man 6 (Legacy Collection)</t>
  </si>
  <si>
    <t>Mega Man 7 (Legacy Collection 2)</t>
  </si>
  <si>
    <t>Mega Man 8 (Legacy Collection 2)</t>
  </si>
  <si>
    <t>Mega Man 9 (Legacy Collection 2)</t>
  </si>
  <si>
    <t>Mega Man 10 (Legacy Collection 2)</t>
  </si>
  <si>
    <t>Mega Man X (X Legacy Collection)</t>
  </si>
  <si>
    <t>Mega Man X2 (X Legacy Collection)</t>
  </si>
  <si>
    <t>Mega Man X3 (X Legacy Collection)</t>
  </si>
  <si>
    <t>Mega Man X4 (X Legacy Collection)</t>
  </si>
  <si>
    <t>Mega Man X5 (X Legacy Collection 2)</t>
  </si>
  <si>
    <t>Mega Man X6 (X Legacy Collection 2)</t>
  </si>
  <si>
    <t>Mega Man X7 (X Legacy Collection 2)</t>
  </si>
  <si>
    <t>Mega Man X8 (X Legacy Collection 2)</t>
  </si>
  <si>
    <t>Monster Hunter: World</t>
  </si>
  <si>
    <t>Resident Evil 2 (2019)</t>
  </si>
  <si>
    <t>Resident Evil 3 (2020)</t>
  </si>
  <si>
    <t>Resident Evil 4 (2023)</t>
  </si>
  <si>
    <t>Resident Evil VII: Biohazard</t>
  </si>
  <si>
    <t>Resident Evil: Resistance</t>
  </si>
  <si>
    <t>Resident Evil: Re:Verse</t>
  </si>
  <si>
    <t>Resident Evil Village</t>
  </si>
  <si>
    <t>Street Fighter II Turbo: Hyper Fighting (1992)</t>
  </si>
  <si>
    <t>Super Street Fighter II: The New Challengers (1993)</t>
  </si>
  <si>
    <t>Street Fighter (1987): 30th Anniversary Collection</t>
  </si>
  <si>
    <t>Street Fighter II: The World Warrior (1991): 30th Anniversary Collection</t>
  </si>
  <si>
    <t>Street Fighter II: Champion Edition (1992): 30th Anniversary Collection</t>
  </si>
  <si>
    <t>Street Fighter III: 3rd Strike - Fight for the Future (1999)</t>
  </si>
  <si>
    <t>Street Fighter III: New Generation (1997): 30th Anniversary Collection</t>
  </si>
  <si>
    <t>Street Fighter III: 2nd Impact - Giant Attack: 30th Anniversary Collection</t>
  </si>
  <si>
    <t>TaleSpin (1991): The Disney Afternoon Collection</t>
  </si>
  <si>
    <t>Everybody's Golf 2</t>
  </si>
  <si>
    <t>Everybody's Golf (2017)</t>
  </si>
  <si>
    <t>Everybody's Golf VR</t>
  </si>
  <si>
    <t>Okami</t>
  </si>
  <si>
    <t>Beyblade: Let It Rip!</t>
  </si>
  <si>
    <t>Jumping Flash!</t>
  </si>
  <si>
    <t>Dark Souls</t>
  </si>
  <si>
    <t>Dark Souls II</t>
  </si>
  <si>
    <t>Bloodborne</t>
  </si>
  <si>
    <t>Dark Souls III</t>
  </si>
  <si>
    <t>Elden Ring</t>
  </si>
  <si>
    <t>Sekiro: Shadows Die Twice</t>
  </si>
  <si>
    <t>Tembo the Badass Elephant</t>
  </si>
  <si>
    <t>One Piece: Unlimited World Red</t>
  </si>
  <si>
    <t>DEEEER Simulator</t>
  </si>
  <si>
    <t>Killer Is Dead</t>
  </si>
  <si>
    <t>Lollipop Chainsaw</t>
  </si>
  <si>
    <t>Kandagawa Jet Girls</t>
  </si>
  <si>
    <t>Bishi Bashi Special</t>
  </si>
  <si>
    <t>Castlevania: Symphony of the Night</t>
  </si>
  <si>
    <t>Metal Gear Solid</t>
  </si>
  <si>
    <t>Silent Hill</t>
  </si>
  <si>
    <t>Suikoden</t>
  </si>
  <si>
    <t>Suikoden II</t>
  </si>
  <si>
    <t>Metal Gear Solid 2: Sons of Liberty</t>
  </si>
  <si>
    <t>Metal Gear Solid 3: Snake Eater</t>
  </si>
  <si>
    <t>Silent Hill 2</t>
  </si>
  <si>
    <t>Silent Hill 3</t>
  </si>
  <si>
    <t>Castlevania: Rondo of Blood (The Dracula X Chronicles)</t>
  </si>
  <si>
    <t>Metal Gear Solid: Peace Walker</t>
  </si>
  <si>
    <t>Metal Gear Solid 4: Guns of the Patriots</t>
  </si>
  <si>
    <t>Metal Gear Solid V: The Phantom Pain</t>
  </si>
  <si>
    <t>Pro Evolution Soccer 2010</t>
  </si>
  <si>
    <t>The Simpsons Arcade Game</t>
  </si>
  <si>
    <t>Dark Cloud</t>
  </si>
  <si>
    <t>Dark Chronicle (Dark Cloud 2)</t>
  </si>
  <si>
    <t>Ni No Kuni: Wrath of the White Witch</t>
  </si>
  <si>
    <t>Ni No Kuni II: Revenant Kingdom</t>
  </si>
  <si>
    <t>Harvest Moon: A Wonderful Life</t>
  </si>
  <si>
    <t>Cho Aniki</t>
  </si>
  <si>
    <t>Tetris Effect</t>
  </si>
  <si>
    <t>Downwell</t>
  </si>
  <si>
    <t>PaRappa the Rapper</t>
  </si>
  <si>
    <t>Um Jammer Lammy</t>
  </si>
  <si>
    <t>Vib-Ribbon</t>
  </si>
  <si>
    <t>PaRappa the Rapper 2</t>
  </si>
  <si>
    <t>Prinny: Can I Really Be The Hero?</t>
  </si>
  <si>
    <t>Yomawari: Midnight Shadows</t>
  </si>
  <si>
    <t>Yomawari: Night Alone</t>
  </si>
  <si>
    <t>Persona 5 Strikers</t>
  </si>
  <si>
    <t>Klonoa: Door to Phantomile (2008)</t>
  </si>
  <si>
    <t>Bayonetta</t>
  </si>
  <si>
    <t>Palworld</t>
  </si>
  <si>
    <t>Motor Toon Grand Prix 2</t>
  </si>
  <si>
    <t>Gran Turismo 5</t>
  </si>
  <si>
    <t>PixelJunk Shooter</t>
  </si>
  <si>
    <t>Like a Dragon 5 (Yakuza 5)</t>
  </si>
  <si>
    <t>Judgment</t>
  </si>
  <si>
    <t>Like a Dragon (Yakuza 0)</t>
  </si>
  <si>
    <t>Like a Dragon Kiwami (Yakuza Kiwami)</t>
  </si>
  <si>
    <t>Like a Dragon: Ishin</t>
  </si>
  <si>
    <t>Like a Dragon Kiwami 2 (Yakuza Kiwami 2)</t>
  </si>
  <si>
    <t>Like a Dragon 6 (Yakuza 6: The Song of Life)</t>
  </si>
  <si>
    <t>Like a Dragon 7 (Yakuza 7)</t>
  </si>
  <si>
    <t>Like a Dragon Gaiden: The Man Who Erased His Name</t>
  </si>
  <si>
    <t>Like a Dragon: Infinite Wealth</t>
  </si>
  <si>
    <t>Lost Judgment</t>
  </si>
  <si>
    <t>Crazy Taxi</t>
  </si>
  <si>
    <t>Sonic Heroes</t>
  </si>
  <si>
    <t>Crazy Taxi 2</t>
  </si>
  <si>
    <t>Daytona USA</t>
  </si>
  <si>
    <t>Jet Set Radio</t>
  </si>
  <si>
    <t>Like a Dragon 3 (Yakuza 3)</t>
  </si>
  <si>
    <t>Like a Dragon 4 (Yakuza 4)</t>
  </si>
  <si>
    <t>Sonic CD (1993)</t>
  </si>
  <si>
    <t>Sonic Generations</t>
  </si>
  <si>
    <t>Streets of Rage 2</t>
  </si>
  <si>
    <t>The House of the Dead: Overkill</t>
  </si>
  <si>
    <t>Virtua Fighter 5</t>
  </si>
  <si>
    <t>Yakuza: Dead Souls</t>
  </si>
  <si>
    <t>Sonic the Hedgehog (1991): Sonic Origins (2022)</t>
  </si>
  <si>
    <t>Sonic the Hedgehog 2 (1992): Sonic Origins (2022)</t>
  </si>
  <si>
    <t>Sonic the Hedgehog 3 &amp; Knuckles (1994): Sonic Origins (2022)</t>
  </si>
  <si>
    <t>Super Monkey Ball: Banana Blitz HD</t>
  </si>
  <si>
    <t>Paint Park Plus</t>
  </si>
  <si>
    <t>Table Football</t>
  </si>
  <si>
    <t>Welcome Park</t>
  </si>
  <si>
    <t>Croixleur Sigma</t>
  </si>
  <si>
    <t>Zero Escape: Virtue's Last Reward</t>
  </si>
  <si>
    <t>Final Fantasy V</t>
  </si>
  <si>
    <t>Final Fantasy VI</t>
  </si>
  <si>
    <t>Final Fantasy VII (1997)</t>
  </si>
  <si>
    <t>Final Fantasy VIII</t>
  </si>
  <si>
    <t>Final Fantasy IX</t>
  </si>
  <si>
    <t>Final Fantasy X</t>
  </si>
  <si>
    <t>Final Fantasy X-2</t>
  </si>
  <si>
    <t>Kingdom Hearts</t>
  </si>
  <si>
    <t>Kingdom Hearts II</t>
  </si>
  <si>
    <t>Final Fantasy (2008)</t>
  </si>
  <si>
    <t>Final Fantasy II (2008)</t>
  </si>
  <si>
    <t>Final Fantasy III (2006)</t>
  </si>
  <si>
    <t>Final Fantasy IV: The Complete Collection</t>
  </si>
  <si>
    <t>Kingdom Hearts Birth by Sleep and Re: Coded (HD 2.5 Remix)</t>
  </si>
  <si>
    <t>Final Fantasy XIII</t>
  </si>
  <si>
    <t>Kingdom Hearts Re: Chain of Memories and 358/2 Days</t>
  </si>
  <si>
    <t>Final Fantasy VII (2020)</t>
  </si>
  <si>
    <t>Final Fantasy XV</t>
  </si>
  <si>
    <t>Kingdom Hearts 3D: Dream Drop Distance and Back Cover (HD 2.8 Final Chapter Prologue)</t>
  </si>
  <si>
    <t>Kingdom Hearts 0.2 Birth by Sleep - A Fragmentary Passage (HD 2.8 Final Chapter Prologue)</t>
  </si>
  <si>
    <t>Kingdom Hearts III</t>
  </si>
  <si>
    <t>Kingdom Hearts: VR Experience</t>
  </si>
  <si>
    <t>Final Fantasy VII: Rebirth (2024)</t>
  </si>
  <si>
    <t>Harvest Moon: Light of Hope</t>
  </si>
  <si>
    <t>Captain Tsubasa: Rise of New Champions</t>
  </si>
  <si>
    <t>Zombie Zone (The Onee Chanbara)</t>
  </si>
  <si>
    <t>Zombie Zone 2 (The Onee Chanbara 2)</t>
  </si>
  <si>
    <t>The Evil Within</t>
  </si>
  <si>
    <t>Ghostwire: Tokyo</t>
  </si>
  <si>
    <t>Nitroplus Blasterz: Heroines Infinite Duel</t>
  </si>
  <si>
    <t>Ape Escape 2</t>
  </si>
  <si>
    <t>Ico</t>
  </si>
  <si>
    <t>Shadow of the Colossus</t>
  </si>
  <si>
    <t>Ape Escape: On the Loose</t>
  </si>
  <si>
    <t>LocoRoco</t>
  </si>
  <si>
    <t>Siren: Blood Curse</t>
  </si>
  <si>
    <t>Tokyo Jungle</t>
  </si>
  <si>
    <t>Knack</t>
  </si>
  <si>
    <t>Knack 2</t>
  </si>
  <si>
    <t>The Last Guardian</t>
  </si>
  <si>
    <t>The Playroom</t>
  </si>
  <si>
    <t>ASTRO BOT Rescue Mission</t>
  </si>
  <si>
    <t>The Playroom VR</t>
  </si>
  <si>
    <t>Astro Bot</t>
  </si>
  <si>
    <t>Astro's Playroom</t>
  </si>
  <si>
    <t>Gravity Rush</t>
  </si>
  <si>
    <t>Dead or Alive Paradise (Dead or Alive Xtreme 2)</t>
  </si>
  <si>
    <t>Dead or Alive 5</t>
  </si>
  <si>
    <t>Nioh 2</t>
  </si>
  <si>
    <t>Tombi!</t>
  </si>
  <si>
    <t>Tombi 2!: The Evil Swine Return</t>
  </si>
  <si>
    <t>Wanderjahr</t>
  </si>
  <si>
    <t>WWF! Smackdown 2: Know Your Role</t>
  </si>
  <si>
    <t>UFC 2009 Undisputed</t>
  </si>
  <si>
    <t>Superbeat: Xonic</t>
  </si>
  <si>
    <t>Skul: The Hero Slayer</t>
  </si>
  <si>
    <t>Blazing Beaks</t>
  </si>
  <si>
    <t>Human: Fall Flat</t>
  </si>
  <si>
    <t>Sir Lovelot</t>
  </si>
  <si>
    <t>Kerbal Space Program</t>
  </si>
  <si>
    <t>Gunslugs</t>
  </si>
  <si>
    <t>Killzone</t>
  </si>
  <si>
    <t>Horizon Zero Dawn</t>
  </si>
  <si>
    <t>Horizon Forbidden West</t>
  </si>
  <si>
    <t>Track Lab</t>
  </si>
  <si>
    <t>Traffic Jams</t>
  </si>
  <si>
    <t>Action Henk</t>
  </si>
  <si>
    <t>Descenders</t>
  </si>
  <si>
    <t>Beyond Eyes</t>
  </si>
  <si>
    <t>Arizona Sunshine</t>
  </si>
  <si>
    <t>Tricky Towers</t>
  </si>
  <si>
    <t>Wanderer</t>
  </si>
  <si>
    <t>Supermarket Shriek</t>
  </si>
  <si>
    <t>Parcel Corps</t>
  </si>
  <si>
    <t>Manual Samuel</t>
  </si>
  <si>
    <t>Saban's Mighty Morphin Power Rangers: Mega Battle</t>
  </si>
  <si>
    <t>Deathmatch Village</t>
  </si>
  <si>
    <t>Cyberpunk 2077</t>
  </si>
  <si>
    <t>The Witcher 3: Wild Hunt</t>
  </si>
  <si>
    <t>Trek to Yomi</t>
  </si>
  <si>
    <t>The Amazing American Circus</t>
  </si>
  <si>
    <t>Rustler (Grand Theft Horse)</t>
  </si>
  <si>
    <t>Moonshine Inc</t>
  </si>
  <si>
    <t>Lichtspeer</t>
  </si>
  <si>
    <t>Shing</t>
  </si>
  <si>
    <t>Beat Cop</t>
  </si>
  <si>
    <t>60 Seconds! Reatomized</t>
  </si>
  <si>
    <t>Superhot VR</t>
  </si>
  <si>
    <t>Terminator: Resistance</t>
  </si>
  <si>
    <t>RoboCop: Rogue City</t>
  </si>
  <si>
    <t>Weedcraft Inc</t>
  </si>
  <si>
    <t>Horror Bar VR</t>
  </si>
  <si>
    <t>Quest of Dungeons</t>
  </si>
  <si>
    <t>Empire of Sin</t>
  </si>
  <si>
    <t>The Darkside Detective</t>
  </si>
  <si>
    <t>The Darkside Detective Season 2: A Fumble in the Dark</t>
  </si>
  <si>
    <t>One Escape</t>
  </si>
  <si>
    <t>Please Don't Touch Anything</t>
  </si>
  <si>
    <t>Ovivo</t>
  </si>
  <si>
    <t>while true: learn( )</t>
  </si>
  <si>
    <t>In Rays of the Light</t>
  </si>
  <si>
    <t>Music Racer: Ultimate</t>
  </si>
  <si>
    <t>Dead End Job</t>
  </si>
  <si>
    <t>Shred It</t>
  </si>
  <si>
    <t>Grand Theft Auto III (2001)</t>
  </si>
  <si>
    <t>Grand Theft Auto: Vice City (2002)</t>
  </si>
  <si>
    <t>Grand Theft Auto: San Andreas</t>
  </si>
  <si>
    <t>Manhunt</t>
  </si>
  <si>
    <t>Grand Theft Auto IV</t>
  </si>
  <si>
    <t>Grand Theft Auto V</t>
  </si>
  <si>
    <t>You Are Being Followed</t>
  </si>
  <si>
    <t>Holy Potatoes! A Weapon Shop?!</t>
  </si>
  <si>
    <t>Holy Potatoes! We're in Space?!</t>
  </si>
  <si>
    <t>Holy Potatoes! What the Hell?!</t>
  </si>
  <si>
    <t>Rocketbirds 2: Evolution</t>
  </si>
  <si>
    <t>Neon Drive</t>
  </si>
  <si>
    <t>Broforce</t>
  </si>
  <si>
    <t>Heart&amp;Slash</t>
  </si>
  <si>
    <t>Monster Prom: XXL</t>
  </si>
  <si>
    <t>Endling: Extinction is Forever</t>
  </si>
  <si>
    <t>Evil Inside</t>
  </si>
  <si>
    <t>Blacksad: Under the Skin</t>
  </si>
  <si>
    <t>DreamBall</t>
  </si>
  <si>
    <t>Groundhog Day: Like Father Like Son</t>
  </si>
  <si>
    <t>Twin Robots: Ultimate Edition</t>
  </si>
  <si>
    <t>Concept Destruction</t>
  </si>
  <si>
    <t>Spy Chameleon</t>
  </si>
  <si>
    <t>Coolpaintr VR</t>
  </si>
  <si>
    <t>Super Kickers League</t>
  </si>
  <si>
    <t>Helldivers</t>
  </si>
  <si>
    <t>Goat Simulator</t>
  </si>
  <si>
    <t>Goat Simulator 3</t>
  </si>
  <si>
    <t>Unravel</t>
  </si>
  <si>
    <t>Hotline Miami</t>
  </si>
  <si>
    <t>Hotline Miami 2: Wrong Number</t>
  </si>
  <si>
    <t>Just Die Already</t>
  </si>
  <si>
    <t>Battlefield 3</t>
  </si>
  <si>
    <t>Battlefield 1</t>
  </si>
  <si>
    <t>Battlefield 2042</t>
  </si>
  <si>
    <t>Need for Speed Heat</t>
  </si>
  <si>
    <t>Biomutant</t>
  </si>
  <si>
    <t>Apex Construct</t>
  </si>
  <si>
    <t>Amnesia: The Dark Descent</t>
  </si>
  <si>
    <t>Kula World</t>
  </si>
  <si>
    <t>It Takes Two</t>
  </si>
  <si>
    <t>SteamWorld Dig</t>
  </si>
  <si>
    <t>SteamWorld Heist</t>
  </si>
  <si>
    <t>SteamWorld Dig 2</t>
  </si>
  <si>
    <t>SteamWorld Build</t>
  </si>
  <si>
    <t>Clustertruck</t>
  </si>
  <si>
    <t>Nickelodeon All-Star Brawl</t>
  </si>
  <si>
    <t>Wolfenstein: The New Order</t>
  </si>
  <si>
    <t>Wolfenstein: The Old Blood</t>
  </si>
  <si>
    <t>Wolfenstein II: The New Colossus</t>
  </si>
  <si>
    <t>Wolfenstein: Youngblood</t>
  </si>
  <si>
    <t>Minecraft</t>
  </si>
  <si>
    <t>Minecraft Dungeons</t>
  </si>
  <si>
    <t>Minecraft Legends</t>
  </si>
  <si>
    <t>Budget Cuts</t>
  </si>
  <si>
    <t>Payday: The Heist</t>
  </si>
  <si>
    <t>Total Arcade Racing</t>
  </si>
  <si>
    <t>TOEM: A Photo Adventure</t>
  </si>
  <si>
    <t>Brothers: A Tale of Two Sons (2013)</t>
  </si>
  <si>
    <t>Syndicate</t>
  </si>
  <si>
    <t>The Darkness</t>
  </si>
  <si>
    <t>Generation Zero</t>
  </si>
  <si>
    <t>Little Nightmares</t>
  </si>
  <si>
    <t>Little Nightmares II</t>
  </si>
  <si>
    <t>VR The Diner Duo</t>
  </si>
  <si>
    <t>Farming Simulator 22</t>
  </si>
  <si>
    <t>Dungeon Munchies</t>
  </si>
  <si>
    <t>Metro: Last Light</t>
  </si>
  <si>
    <t>Metro 2033</t>
  </si>
  <si>
    <t>Metro Exodus</t>
  </si>
  <si>
    <t>The Sinking City</t>
  </si>
  <si>
    <t>Party Hard</t>
  </si>
  <si>
    <t>Party Hard 2</t>
  </si>
  <si>
    <t>BioShock</t>
  </si>
  <si>
    <t>BioShock Infinite</t>
  </si>
  <si>
    <t>BioShock 2</t>
  </si>
  <si>
    <t>Scribblenauts Unlimited (Mega Pack)</t>
  </si>
  <si>
    <t>Scribblenauts Unmasked: A DC Comics Adventure (Mega Pack)</t>
  </si>
  <si>
    <t>Going Under</t>
  </si>
  <si>
    <t>Quantum Conundrum</t>
  </si>
  <si>
    <t>Hogwarts Legacy</t>
  </si>
  <si>
    <t>Donut County</t>
  </si>
  <si>
    <t>Syphon Filter</t>
  </si>
  <si>
    <t>Resistance: Retribution</t>
  </si>
  <si>
    <t>Uncharted: Golden Abyss</t>
  </si>
  <si>
    <t>Uncharted: Fight for Fortune</t>
  </si>
  <si>
    <t>Days Gone</t>
  </si>
  <si>
    <t>Fallout 4</t>
  </si>
  <si>
    <t>Fallout Shelter</t>
  </si>
  <si>
    <t>The Elder Scrolls V: Skyrim VR</t>
  </si>
  <si>
    <t>Kingdoms of Amalur: Reckoning</t>
  </si>
  <si>
    <t>Ultrawings</t>
  </si>
  <si>
    <t>Destiny 2</t>
  </si>
  <si>
    <t>Marvel's Iron Man VR</t>
  </si>
  <si>
    <t>Carnival Games VR</t>
  </si>
  <si>
    <t xml:space="preserve">Aliens: Fireteam Elite </t>
  </si>
  <si>
    <t>Mortal Shell</t>
  </si>
  <si>
    <t>Stardew Valley</t>
  </si>
  <si>
    <t>Godfall</t>
  </si>
  <si>
    <t>Uncanny Valley</t>
  </si>
  <si>
    <t>Gex</t>
  </si>
  <si>
    <t>Gex: Enter the Gecko</t>
  </si>
  <si>
    <t>Gex 3: Deep Cover Gecko</t>
  </si>
  <si>
    <t>Tomb Raider: Legend</t>
  </si>
  <si>
    <t>Tomb Raider: Anniversary</t>
  </si>
  <si>
    <t>Tomb Raider (2013)</t>
  </si>
  <si>
    <t>Rise of the Tomb Raider</t>
  </si>
  <si>
    <t>Outbreak: Epidemic</t>
  </si>
  <si>
    <t>Squirrel with a Gun</t>
  </si>
  <si>
    <t>Saints Row 2</t>
  </si>
  <si>
    <t>Saints Row: The Third</t>
  </si>
  <si>
    <t>Saints Row IV: Re-Elected</t>
  </si>
  <si>
    <t>Saints Row IV: Gat out of Hell</t>
  </si>
  <si>
    <t>Saints Row (2022)</t>
  </si>
  <si>
    <t>Rally Copters</t>
  </si>
  <si>
    <t>Aladdin (Disney Classic Games)</t>
  </si>
  <si>
    <t>The Lion King (Disney Classic Games)</t>
  </si>
  <si>
    <t>Enter the Gungeon</t>
  </si>
  <si>
    <t>Exit the Gungeon</t>
  </si>
  <si>
    <t>Psychonauts</t>
  </si>
  <si>
    <t>The Cave</t>
  </si>
  <si>
    <t>Broken Age</t>
  </si>
  <si>
    <t>Psychonauts 2</t>
  </si>
  <si>
    <t>Psychonauts in the Rhombus of Ruin VR</t>
  </si>
  <si>
    <t>CounterSpy</t>
  </si>
  <si>
    <t>Tiger Woods PGA Tour 11</t>
  </si>
  <si>
    <t>Twisted Metal (2012)</t>
  </si>
  <si>
    <t>Kena: Bridge of Spirits</t>
  </si>
  <si>
    <t>Dead Island: Retro Revenge</t>
  </si>
  <si>
    <t>Rez Infinite VR</t>
  </si>
  <si>
    <t>Fortnite</t>
  </si>
  <si>
    <t>Road Redemption</t>
  </si>
  <si>
    <t>XCOM: Enemy Unknown</t>
  </si>
  <si>
    <t>XCOM 2</t>
  </si>
  <si>
    <t>Ghostbusters</t>
  </si>
  <si>
    <t>Rogue Company</t>
  </si>
  <si>
    <t>BoxVR</t>
  </si>
  <si>
    <t>Headmaster</t>
  </si>
  <si>
    <t>Escape Plan</t>
  </si>
  <si>
    <t>Fat Princess Adventures</t>
  </si>
  <si>
    <t>Borderlands</t>
  </si>
  <si>
    <t>Borderlands 2</t>
  </si>
  <si>
    <t>Duke Nukem Forever</t>
  </si>
  <si>
    <t>Borderlands 3</t>
  </si>
  <si>
    <t>Tiny Tina's Wonderlands</t>
  </si>
  <si>
    <t>Penn and Teller VR</t>
  </si>
  <si>
    <t>The Unfinished Swan</t>
  </si>
  <si>
    <t>Abzu</t>
  </si>
  <si>
    <t>Knockout League</t>
  </si>
  <si>
    <t>Maquette</t>
  </si>
  <si>
    <t>Claire</t>
  </si>
  <si>
    <t>Mafia II</t>
  </si>
  <si>
    <t>Mafia: Definitive Edition (2020)</t>
  </si>
  <si>
    <t>Mafia III</t>
  </si>
  <si>
    <t>Sam and Max: This Time It's Virtual!</t>
  </si>
  <si>
    <t>Amplitude</t>
  </si>
  <si>
    <t>Family Guy: Back to the Multiverse</t>
  </si>
  <si>
    <t>Jak and Daxter: The Lost Frontier</t>
  </si>
  <si>
    <t>Ratchet &amp; Clank: Size Matters</t>
  </si>
  <si>
    <t>Deadpool</t>
  </si>
  <si>
    <t>Risk of Rain</t>
  </si>
  <si>
    <t>Doki-Doki Universe</t>
  </si>
  <si>
    <t>ToeJam and Earl: Back in the Groove</t>
  </si>
  <si>
    <t>DOOM (1993)</t>
  </si>
  <si>
    <t>DOOM II: Hell on Earth</t>
  </si>
  <si>
    <t>Quake</t>
  </si>
  <si>
    <t>DOOM VFR</t>
  </si>
  <si>
    <t>Twisted Metal: Black</t>
  </si>
  <si>
    <t>Call of Duty: Modern Warfare 2</t>
  </si>
  <si>
    <t>Spirit of the North</t>
  </si>
  <si>
    <t>Spyro the Dragon (1998)</t>
  </si>
  <si>
    <t>Spyro 2: Gateway to Glimmer (1999)</t>
  </si>
  <si>
    <t>Spyro 3: Year of the Dragon (2000)</t>
  </si>
  <si>
    <t>Ratchet &amp; Clank (2002)</t>
  </si>
  <si>
    <t>Ratchet &amp; Clank 2</t>
  </si>
  <si>
    <t>Ratchet &amp; Clank 3</t>
  </si>
  <si>
    <t>Ratchet: Gladiator</t>
  </si>
  <si>
    <t>Ratchet &amp; Clank (Future): Tools of Destruction</t>
  </si>
  <si>
    <t>Ratchet &amp; Clank (Future): Quest for Booty</t>
  </si>
  <si>
    <t>Ratchet &amp; Clank (Future): A Crack in Time</t>
  </si>
  <si>
    <t>Ratchet &amp; Clank: QForce (Full Frontal Assault)</t>
  </si>
  <si>
    <t>Ratchet &amp; Clank: (Into The) Nexus</t>
  </si>
  <si>
    <t>Resistance: Fall of Man</t>
  </si>
  <si>
    <t>Marvel's Spider-Man</t>
  </si>
  <si>
    <t>Marvel's Spider-Man: Miles Morales</t>
  </si>
  <si>
    <t>Ratchet &amp; Clank (2016)</t>
  </si>
  <si>
    <t>Marvel's Spider-Man 2</t>
  </si>
  <si>
    <t>Ratchet &amp; Clank: Rift Apart</t>
  </si>
  <si>
    <t>Deus Ex</t>
  </si>
  <si>
    <t>Pacific Drive</t>
  </si>
  <si>
    <t>ToeJam and Earl</t>
  </si>
  <si>
    <t>ToeJam and Earl in Panic on Funkotron</t>
  </si>
  <si>
    <t>Fear Effect</t>
  </si>
  <si>
    <t>Fear Effect 2: Retro Helix</t>
  </si>
  <si>
    <t>Girl Fight</t>
  </si>
  <si>
    <t>The Secret of Monkey Island</t>
  </si>
  <si>
    <t>Day of the Tentacle: Remastered</t>
  </si>
  <si>
    <t>Grim Fandango: Remastered</t>
  </si>
  <si>
    <t>Star Wars Episode I: Pod Racer</t>
  </si>
  <si>
    <t>The Sims</t>
  </si>
  <si>
    <t>The Sims 2</t>
  </si>
  <si>
    <t>The Sims 3</t>
  </si>
  <si>
    <t>The Sims 3: Pets</t>
  </si>
  <si>
    <t>The Sims 4</t>
  </si>
  <si>
    <t>Slay the Spire</t>
  </si>
  <si>
    <t>Mortal Kombat 3</t>
  </si>
  <si>
    <t>Mortal Kombat (1992)</t>
  </si>
  <si>
    <t>Mortal Kombat II</t>
  </si>
  <si>
    <t>DOOM 64</t>
  </si>
  <si>
    <t>F.E.A.R (First Encounter Assault Recon)</t>
  </si>
  <si>
    <t>Spelunky</t>
  </si>
  <si>
    <t>Aven Colony</t>
  </si>
  <si>
    <t>Crash Bandicoot (1996)</t>
  </si>
  <si>
    <t>Crash Bandicoot 2: Cortex Strikes Back (1997)</t>
  </si>
  <si>
    <t>Crash Bandicoot 3: Warped (1998)</t>
  </si>
  <si>
    <t>Crash Team Racing (1999)</t>
  </si>
  <si>
    <t>Jak and Daxter: The Precursor Legacy</t>
  </si>
  <si>
    <t>Jak II</t>
  </si>
  <si>
    <t>Jak 3</t>
  </si>
  <si>
    <t>Jak X: Combat Racing</t>
  </si>
  <si>
    <t>The Last of Us</t>
  </si>
  <si>
    <t>Uncharted: Drake's Fortune</t>
  </si>
  <si>
    <t>Uncharted 2: Among Thieves</t>
  </si>
  <si>
    <t>Uncharted 3: Drake's Deception</t>
  </si>
  <si>
    <t>The Last of Us Part II</t>
  </si>
  <si>
    <t>Uncharted 4: A Thief's End</t>
  </si>
  <si>
    <t>Uncharted: The Lost Legacy</t>
  </si>
  <si>
    <t>Injustice: Gods Among Us</t>
  </si>
  <si>
    <t>Mortal Kombat (2011)</t>
  </si>
  <si>
    <t>Injustice 2</t>
  </si>
  <si>
    <t>Mortal Kombat X</t>
  </si>
  <si>
    <t>The Binding of Isaac: Rebirth</t>
  </si>
  <si>
    <t>Oxenfree</t>
  </si>
  <si>
    <t>Oxenfree II: Lost Signals</t>
  </si>
  <si>
    <t>PlayStation Move Heroes</t>
  </si>
  <si>
    <t>Syrup and the Ultimate Sweet</t>
  </si>
  <si>
    <t>South Park: The Stick of Truth</t>
  </si>
  <si>
    <t>The Outer Worlds</t>
  </si>
  <si>
    <t>Oddworld: Abe's Oddysee (1997)</t>
  </si>
  <si>
    <t>Oddworld: Abe's Exoddus (1998)</t>
  </si>
  <si>
    <t>Oddworld: Munch's Oddysee</t>
  </si>
  <si>
    <t>Oddworld: Stranger's Wrath</t>
  </si>
  <si>
    <t>Oddworld: Soulstorm (2021)</t>
  </si>
  <si>
    <t>Fat Princess: Piece of Cake</t>
  </si>
  <si>
    <t>MediEvil (2019)</t>
  </si>
  <si>
    <t>Job Simulator: The 2050 Archives</t>
  </si>
  <si>
    <t>Rick and Morty: Virtual Rick-ality</t>
  </si>
  <si>
    <t>Destroy All Humans! (2005)</t>
  </si>
  <si>
    <t>Destroy All Humans! 2 (2006)</t>
  </si>
  <si>
    <t>Stuntman: Ignition</t>
  </si>
  <si>
    <t>Armikrog</t>
  </si>
  <si>
    <t>Concrete Genie</t>
  </si>
  <si>
    <t>Entwined</t>
  </si>
  <si>
    <t>Good Dog Bad Dog</t>
  </si>
  <si>
    <t>Moss</t>
  </si>
  <si>
    <t>Plants vs Zombies: Battle for Neighborville</t>
  </si>
  <si>
    <t>Rocket League</t>
  </si>
  <si>
    <t>South Park: Snow Day!</t>
  </si>
  <si>
    <t>Rocketbirds: Hardboiled Chicken</t>
  </si>
  <si>
    <t>Terraria</t>
  </si>
  <si>
    <t>Daxter</t>
  </si>
  <si>
    <t>Star Trek: Bridge Crew</t>
  </si>
  <si>
    <t>Apex Legends</t>
  </si>
  <si>
    <t>Star Wars Jedi: Fallen Order</t>
  </si>
  <si>
    <t>Tony Hawk's Pro Skater HD</t>
  </si>
  <si>
    <t>Red Dead Revolver</t>
  </si>
  <si>
    <t>Red Dead Redemption</t>
  </si>
  <si>
    <t>Red Dead Redemption 2</t>
  </si>
  <si>
    <t>Postal Redux</t>
  </si>
  <si>
    <t>Postal 4: No Regerts</t>
  </si>
  <si>
    <t>WWE 2K Battlegrounds</t>
  </si>
  <si>
    <t>ModNation Racers: Road Trip</t>
  </si>
  <si>
    <t>MLB The Show 24</t>
  </si>
  <si>
    <t>God of War (2005)</t>
  </si>
  <si>
    <t>God of War II</t>
  </si>
  <si>
    <t>God of War III</t>
  </si>
  <si>
    <t>God of War (2018)</t>
  </si>
  <si>
    <t>Bentley's Hackpack</t>
  </si>
  <si>
    <t>Sly Cooper: Thieves in Time</t>
  </si>
  <si>
    <t>I Expect You To Die</t>
  </si>
  <si>
    <t>I Expect You to Die 2: The Spy and the Liar</t>
  </si>
  <si>
    <t>Animal Well</t>
  </si>
  <si>
    <t>Twisted Metal (1995)</t>
  </si>
  <si>
    <t>The Pedestrian</t>
  </si>
  <si>
    <t>The Walking Dead: Saints and Sinners</t>
  </si>
  <si>
    <t>Turnip Boy Commits Tax Evasion</t>
  </si>
  <si>
    <t>Tetris Ultimate</t>
  </si>
  <si>
    <t>Rally Cross</t>
  </si>
  <si>
    <t>Trover Saves The Universe</t>
  </si>
  <si>
    <t>Accounting Plus</t>
  </si>
  <si>
    <t>The Callisto Protocol</t>
  </si>
  <si>
    <t>ARK: Survival Evolved</t>
  </si>
  <si>
    <t>Sly Raccoon</t>
  </si>
  <si>
    <t>Sly 2: Band of Thieves</t>
  </si>
  <si>
    <t>Sly 3: Honour Among Thieves</t>
  </si>
  <si>
    <t>inFamous</t>
  </si>
  <si>
    <t>inFamous 2</t>
  </si>
  <si>
    <t>inFamous: Festival of Blood</t>
  </si>
  <si>
    <t>Ghost of Tsushima</t>
  </si>
  <si>
    <t>inFamous Second Son</t>
  </si>
  <si>
    <t>inFamous First Light</t>
  </si>
  <si>
    <t>PlayStation All-Stars Battle Royale</t>
  </si>
  <si>
    <t>Creed: Rise to Glory</t>
  </si>
  <si>
    <t>Sprint Vector</t>
  </si>
  <si>
    <t>Super Meat Boy</t>
  </si>
  <si>
    <t>Doki Doki Literature Club Plus!</t>
  </si>
  <si>
    <t>Back to the Future: The Telltale Game</t>
  </si>
  <si>
    <t>Sam &amp; Max Season 2: Beyond Time and Space TTG</t>
  </si>
  <si>
    <t>Sam &amp; Max Season 3: The Devil's Playhouse TTG</t>
  </si>
  <si>
    <t>Tales from the Borderlands</t>
  </si>
  <si>
    <t>The Walking Dead: Season 1 TTG</t>
  </si>
  <si>
    <t>The Walking Dead: Season 2 TTG</t>
  </si>
  <si>
    <t>The Wolf Among Us Season 1 TTG</t>
  </si>
  <si>
    <t>Batman: The Telltale Series (Season 1)</t>
  </si>
  <si>
    <t>Batman: The Enemy Within (Season 2 Telltale)</t>
  </si>
  <si>
    <t>Game of Thrones: A Telltale Games Series</t>
  </si>
  <si>
    <t>Marvel`s Guardians of the Galaxy: The Telltale Series</t>
  </si>
  <si>
    <t>Sam &amp; Max Season 1: Save the World TTG</t>
  </si>
  <si>
    <t>The Walking Dead Season 3 TTG</t>
  </si>
  <si>
    <t>The Walking Dead Final Season TTG</t>
  </si>
  <si>
    <t>Bloodrayne</t>
  </si>
  <si>
    <t>Bloodrayne 2</t>
  </si>
  <si>
    <t>Nour: Play With Your Food</t>
  </si>
  <si>
    <t>flOw</t>
  </si>
  <si>
    <t>Flower</t>
  </si>
  <si>
    <t>Journey</t>
  </si>
  <si>
    <t>Castle Crashers</t>
  </si>
  <si>
    <t>The Flame in the Flood</t>
  </si>
  <si>
    <t>Drunkn Bar Fight</t>
  </si>
  <si>
    <t>The Witness</t>
  </si>
  <si>
    <t>Axiom Verge 2</t>
  </si>
  <si>
    <t>Fat Princess</t>
  </si>
  <si>
    <t>Undertale</t>
  </si>
  <si>
    <t>Crash Bandicoot 4: It's About Time</t>
  </si>
  <si>
    <t>Spyro the Dragon: Reignited Trilogy (2018)</t>
  </si>
  <si>
    <t>Spyro 2: Gateway to Glimmer: Reignited Trilogy (2018)</t>
  </si>
  <si>
    <t>Spyro 3: Year of the Dragon: Reignited Trilogy (2018)</t>
  </si>
  <si>
    <t>Call of Duty: Black Ops Cold War</t>
  </si>
  <si>
    <t>Call of Duty: Black Ops III</t>
  </si>
  <si>
    <t>Maneater</t>
  </si>
  <si>
    <t>Floor Plan</t>
  </si>
  <si>
    <t>South Park: The Fractured But Whole</t>
  </si>
  <si>
    <t>Harry Potter: Quidditch Champions</t>
  </si>
  <si>
    <t>Subnautica</t>
  </si>
  <si>
    <t>Subnautica: Below Zero</t>
  </si>
  <si>
    <t>Riptide GP: Renegade</t>
  </si>
  <si>
    <t>Knockout City</t>
  </si>
  <si>
    <t>Crash Bandicoot: N Sane Trilogy (2017)</t>
  </si>
  <si>
    <t>Crash Bandicoot 2: N Sane Trilogy (2017)</t>
  </si>
  <si>
    <t>Crash Bandicoot 3: N Sane Trilogy (2017)</t>
  </si>
  <si>
    <t>Tony Hawk`s Pro Skater 1 (2021)</t>
  </si>
  <si>
    <t>Tony Hawk`s Pro Skater 2 (2021)</t>
  </si>
  <si>
    <t>The Simpsons Game</t>
  </si>
  <si>
    <t>Dead Space (2008)</t>
  </si>
  <si>
    <t>LEGO 2K Drive</t>
  </si>
  <si>
    <t>NBA 2K23</t>
  </si>
  <si>
    <t>WWE 2K24</t>
  </si>
  <si>
    <t>A Boy and His Blob</t>
  </si>
  <si>
    <t>Silent Hill: Book of Memories</t>
  </si>
  <si>
    <t>Shantae and the Pirate's Curse</t>
  </si>
  <si>
    <t>Until You Fall</t>
  </si>
  <si>
    <t>Chicory: A Colorful Tale</t>
  </si>
  <si>
    <t>Slain: Back From Hell</t>
  </si>
  <si>
    <t>Shovel Knight: Treasure Trove</t>
  </si>
  <si>
    <t>Shovel Knight: Pocket Dungeon</t>
  </si>
  <si>
    <t>Bugsnax</t>
  </si>
  <si>
    <t>Octodad: Dadliest Catch</t>
  </si>
  <si>
    <t>LUMO</t>
  </si>
  <si>
    <t>Five Dates</t>
  </si>
  <si>
    <t>Night Book</t>
  </si>
  <si>
    <t>The Complex</t>
  </si>
  <si>
    <t>Developer/Game(s)</t>
  </si>
  <si>
    <t>Toys for Bob</t>
  </si>
  <si>
    <t>Running with Scissors</t>
  </si>
  <si>
    <t>izHard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</si>
</sst>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€&quot;#,##0.00"/>
    <numFmt numFmtId="165" formatCode="yyyy-mm-dd"/>
    <numFmt numFmtId="166" formatCode="[$€]#,##0.00"/>
  </numFmts>
  <fonts count="58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rgb="FFFFFFFF"/>
      <name val="Arial"/>
    </font>
    <font>
      <b/>
      <sz val="11.0"/>
      <color rgb="FFFFFFFF"/>
      <name val="Arial"/>
    </font>
    <font>
      <b/>
      <color rgb="FFFFFFFF"/>
      <name val="Arial"/>
      <scheme val="minor"/>
    </font>
    <font>
      <b/>
      <color theme="1"/>
      <name val="Arial"/>
      <scheme val="minor"/>
    </font>
    <font>
      <b/>
      <color rgb="FFCC0000"/>
      <name val="Arial"/>
    </font>
    <font>
      <u/>
      <color rgb="FF1155CC"/>
      <name val="Arial"/>
    </font>
    <font>
      <b/>
      <color rgb="FF38761D"/>
      <name val="Arial"/>
    </font>
    <font>
      <b/>
      <color rgb="FF38761D"/>
      <name val="Arial"/>
      <scheme val="minor"/>
    </font>
    <font>
      <b/>
      <color rgb="FFF1C232"/>
      <name val="Arial"/>
    </font>
    <font>
      <b/>
      <color rgb="FFF1C232"/>
      <name val="Arial"/>
      <scheme val="minor"/>
    </font>
    <font>
      <b/>
      <color rgb="FF6AA84F"/>
      <name val="Arial"/>
    </font>
    <font>
      <b/>
      <color rgb="FF6AA84F"/>
      <name val="Arial"/>
      <scheme val="minor"/>
    </font>
    <font>
      <color rgb="FFCC0000"/>
      <name val="Arial"/>
      <scheme val="minor"/>
    </font>
    <font>
      <b/>
      <color rgb="FFFF0000"/>
      <name val="Arial"/>
    </font>
    <font>
      <b/>
      <color rgb="FF274E13"/>
      <name val="Arial"/>
    </font>
    <font>
      <b/>
      <color rgb="FFFFFF00"/>
      <name val="Arial"/>
    </font>
    <font>
      <b/>
      <color rgb="FFFFFF00"/>
      <name val="Arial"/>
      <scheme val="minor"/>
    </font>
    <font>
      <b/>
      <color rgb="FFCC0000"/>
      <name val="Arial"/>
      <scheme val="minor"/>
    </font>
    <font>
      <b/>
      <color rgb="FF980000"/>
      <name val="Arial"/>
    </font>
    <font>
      <b/>
      <color rgb="FF0000FF"/>
      <name val="Arial"/>
    </font>
    <font>
      <b/>
      <color rgb="FF0000FF"/>
      <name val="Arial"/>
      <scheme val="minor"/>
    </font>
    <font>
      <color rgb="FFFFFFFF"/>
      <name val="Arial"/>
      <scheme val="minor"/>
    </font>
    <font>
      <color rgb="FF0000FF"/>
      <name val="Arial"/>
      <scheme val="minor"/>
    </font>
    <font>
      <b/>
      <sz val="11.0"/>
      <color rgb="FFCC0000"/>
      <name val="Arial"/>
    </font>
    <font>
      <b/>
      <color rgb="FFFF0000"/>
      <name val="Arial"/>
      <scheme val="minor"/>
    </font>
    <font>
      <color rgb="FFFF0000"/>
      <name val="Arial"/>
      <scheme val="minor"/>
    </font>
    <font>
      <color rgb="FFFFFFFF"/>
      <name val="Arial"/>
    </font>
    <font>
      <b/>
      <color rgb="FF4A86E8"/>
      <name val="Arial"/>
    </font>
    <font>
      <b/>
      <color rgb="FF4A86E8"/>
      <name val="Arial"/>
      <scheme val="minor"/>
    </font>
    <font>
      <color rgb="FF4A86E8"/>
      <name val="Arial"/>
      <scheme val="minor"/>
    </font>
    <font>
      <color rgb="FFCC0000"/>
      <name val="Arial"/>
    </font>
    <font>
      <b/>
      <sz val="11.0"/>
      <color rgb="FFCC0000"/>
      <name val="Arial"/>
      <scheme val="minor"/>
    </font>
    <font>
      <color rgb="FFFFFF00"/>
      <name val="Arial"/>
      <scheme val="minor"/>
    </font>
    <font>
      <b/>
      <u/>
      <color rgb="FFCC0000"/>
      <name val="Arial"/>
    </font>
    <font>
      <color rgb="FF6AA84F"/>
      <name val="Arial"/>
      <scheme val="minor"/>
    </font>
    <font>
      <b/>
      <color rgb="FFFF9900"/>
      <name val="Arial"/>
    </font>
    <font>
      <color rgb="FFFF9900"/>
      <name val="Arial"/>
      <scheme val="minor"/>
    </font>
    <font>
      <color rgb="FF980000"/>
      <name val="Arial"/>
      <scheme val="minor"/>
    </font>
    <font>
      <b/>
      <u/>
      <color rgb="FF0000FF"/>
      <name val="Arial"/>
    </font>
    <font>
      <b/>
      <color rgb="FF073763"/>
      <name val="Arial"/>
    </font>
    <font>
      <b/>
      <color rgb="FF073763"/>
      <name val="Arial"/>
      <scheme val="minor"/>
    </font>
    <font>
      <color rgb="FF073763"/>
      <name val="Arial"/>
      <scheme val="minor"/>
    </font>
    <font>
      <b/>
      <sz val="11.0"/>
      <color rgb="FF0000FF"/>
      <name val="Arial"/>
    </font>
    <font>
      <b/>
      <color rgb="FF000000"/>
      <name val="Arial"/>
    </font>
    <font>
      <color rgb="FFF1C232"/>
      <name val="Arial"/>
      <scheme val="minor"/>
    </font>
    <font>
      <b/>
      <color rgb="FF3D85C6"/>
      <name val="Arial"/>
    </font>
    <font>
      <color rgb="FF3D85C6"/>
      <name val="Arial"/>
      <scheme val="minor"/>
    </font>
    <font>
      <b/>
      <u/>
      <color rgb="FFFFFFFF"/>
      <name val="Arial"/>
    </font>
    <font>
      <color rgb="FF000000"/>
      <name val="Arial"/>
      <scheme val="minor"/>
    </font>
    <font>
      <color rgb="FF38761D"/>
      <name val="Arial"/>
      <scheme val="minor"/>
    </font>
    <font>
      <b/>
      <color rgb="FF990000"/>
      <name val="Arial"/>
    </font>
    <font>
      <color rgb="FF990000"/>
      <name val="Arial"/>
      <scheme val="minor"/>
    </font>
    <font>
      <b/>
      <u/>
      <color rgb="FFFFFFFF"/>
      <name val="Arial"/>
    </font>
    <font>
      <u/>
      <color rgb="FF1155CC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000000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CC0000"/>
        <bgColor rgb="FFCC0000"/>
      </patternFill>
    </fill>
    <fill>
      <patternFill patternType="solid">
        <fgColor rgb="FF980000"/>
        <bgColor rgb="FF980000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073763"/>
        <bgColor rgb="FF07376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164" xfId="0" applyAlignment="1" applyBorder="1" applyFill="1" applyFont="1" applyNumberFormat="1">
      <alignment horizontal="center" vertical="bottom"/>
    </xf>
    <xf borderId="3" fillId="0" fontId="1" numFmtId="164" xfId="0" applyAlignment="1" applyBorder="1" applyFont="1" applyNumberFormat="1">
      <alignment vertical="bottom"/>
    </xf>
    <xf borderId="3" fillId="0" fontId="1" numFmtId="165" xfId="0" applyAlignment="1" applyBorder="1" applyFont="1" applyNumberFormat="1">
      <alignment vertical="bottom"/>
    </xf>
    <xf borderId="4" fillId="0" fontId="1" numFmtId="165" xfId="0" applyAlignment="1" applyBorder="1" applyFont="1" applyNumberFormat="1">
      <alignment vertical="bottom"/>
    </xf>
    <xf borderId="4" fillId="0" fontId="1" numFmtId="166" xfId="0" applyAlignment="1" applyBorder="1" applyFont="1" applyNumberFormat="1">
      <alignment vertical="bottom"/>
    </xf>
    <xf borderId="4" fillId="0" fontId="1" numFmtId="164" xfId="0" applyAlignment="1" applyBorder="1" applyFont="1" applyNumberForma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3" fontId="2" numFmtId="164" xfId="0" applyAlignment="1" applyBorder="1" applyFill="1" applyFont="1" applyNumberFormat="1">
      <alignment shrinkToFit="0" vertical="bottom" wrapText="0"/>
    </xf>
    <xf borderId="1" fillId="3" fontId="3" numFmtId="0" xfId="0" applyBorder="1" applyFont="1"/>
    <xf borderId="1" fillId="3" fontId="1" numFmtId="164" xfId="0" applyAlignment="1" applyBorder="1" applyFont="1" applyNumberFormat="1">
      <alignment vertical="bottom"/>
    </xf>
    <xf borderId="1" fillId="3" fontId="1" numFmtId="165" xfId="0" applyAlignment="1" applyBorder="1" applyFont="1" applyNumberFormat="1">
      <alignment vertical="bottom"/>
    </xf>
    <xf borderId="5" fillId="0" fontId="1" numFmtId="165" xfId="0" applyAlignment="1" applyBorder="1" applyFont="1" applyNumberFormat="1">
      <alignment vertical="bottom"/>
    </xf>
    <xf borderId="5" fillId="0" fontId="1" numFmtId="166" xfId="0" applyAlignment="1" applyBorder="1" applyFont="1" applyNumberFormat="1">
      <alignment vertical="bottom"/>
    </xf>
    <xf borderId="5" fillId="0" fontId="1" numFmtId="164" xfId="0" applyAlignment="1" applyBorder="1" applyFont="1" applyNumberFormat="1">
      <alignment vertical="bottom"/>
    </xf>
    <xf borderId="5" fillId="0" fontId="1" numFmtId="0" xfId="0" applyAlignment="1" applyBorder="1" applyFont="1">
      <alignment vertical="bottom"/>
    </xf>
    <xf borderId="1" fillId="3" fontId="2" numFmtId="164" xfId="0" applyAlignment="1" applyBorder="1" applyFont="1" applyNumberFormat="1">
      <alignment readingOrder="0" shrinkToFit="0" vertical="bottom" wrapText="0"/>
    </xf>
    <xf borderId="1" fillId="0" fontId="3" numFmtId="0" xfId="0" applyBorder="1" applyFont="1"/>
    <xf borderId="1" fillId="2" fontId="2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1" fillId="4" fontId="4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5" fontId="4" numFmtId="0" xfId="0" applyAlignment="1" applyBorder="1" applyFill="1" applyFont="1">
      <alignment horizontal="center" vertical="bottom"/>
    </xf>
    <xf borderId="1" fillId="5" fontId="4" numFmtId="0" xfId="0" applyAlignment="1" applyBorder="1" applyFont="1">
      <alignment horizontal="center" readingOrder="0" vertical="bottom"/>
    </xf>
    <xf borderId="1" fillId="5" fontId="5" numFmtId="0" xfId="0" applyAlignment="1" applyBorder="1" applyFont="1">
      <alignment horizontal="center" vertical="bottom"/>
    </xf>
    <xf borderId="1" fillId="0" fontId="2" numFmtId="165" xfId="0" applyAlignment="1" applyBorder="1" applyFont="1" applyNumberForma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1" fillId="0" fontId="2" numFmtId="166" xfId="0" applyAlignment="1" applyBorder="1" applyFont="1" applyNumberFormat="1">
      <alignment horizontal="center" vertical="bottom"/>
    </xf>
    <xf borderId="1" fillId="6" fontId="2" numFmtId="0" xfId="0" applyAlignment="1" applyBorder="1" applyFill="1" applyFont="1">
      <alignment horizontal="center" vertical="bottom"/>
    </xf>
    <xf borderId="1" fillId="6" fontId="2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readingOrder="0" vertical="bottom"/>
    </xf>
    <xf borderId="1" fillId="4" fontId="6" numFmtId="164" xfId="0" applyAlignment="1" applyBorder="1" applyFont="1" applyNumberFormat="1">
      <alignment horizontal="center" readingOrder="0"/>
    </xf>
    <xf borderId="1" fillId="4" fontId="6" numFmtId="0" xfId="0" applyAlignment="1" applyBorder="1" applyFont="1">
      <alignment horizontal="center" readingOrder="0"/>
    </xf>
    <xf borderId="1" fillId="0" fontId="7" numFmtId="164" xfId="0" applyAlignment="1" applyBorder="1" applyFont="1" applyNumberFormat="1">
      <alignment horizontal="center" readingOrder="0"/>
    </xf>
    <xf borderId="1" fillId="0" fontId="8" numFmtId="0" xfId="0" applyAlignment="1" applyBorder="1" applyFont="1">
      <alignment horizontal="center" vertical="bottom"/>
    </xf>
    <xf borderId="1" fillId="0" fontId="8" numFmtId="165" xfId="0" applyAlignment="1" applyBorder="1" applyFont="1" applyNumberFormat="1">
      <alignment horizontal="center" vertical="bottom"/>
    </xf>
    <xf borderId="1" fillId="0" fontId="8" numFmtId="164" xfId="0" applyAlignment="1" applyBorder="1" applyFont="1" applyNumberFormat="1">
      <alignment horizontal="center" vertical="bottom"/>
    </xf>
    <xf borderId="1" fillId="0" fontId="8" numFmtId="166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horizontal="center" readingOrder="0" vertical="bottom"/>
    </xf>
    <xf borderId="1" fillId="7" fontId="4" numFmtId="0" xfId="0" applyAlignment="1" applyBorder="1" applyFill="1" applyFont="1">
      <alignment horizontal="center" readingOrder="0" vertical="bottom"/>
    </xf>
    <xf borderId="1" fillId="7" fontId="4" numFmtId="0" xfId="0" applyAlignment="1" applyBorder="1" applyFont="1">
      <alignment horizontal="center" vertical="bottom"/>
    </xf>
    <xf borderId="1" fillId="7" fontId="4" numFmtId="165" xfId="0" applyAlignment="1" applyBorder="1" applyFont="1" applyNumberFormat="1">
      <alignment horizontal="center" vertical="bottom"/>
    </xf>
    <xf borderId="1" fillId="7" fontId="4" numFmtId="166" xfId="0" applyAlignment="1" applyBorder="1" applyFont="1" applyNumberFormat="1">
      <alignment horizontal="center" vertical="bottom"/>
    </xf>
    <xf borderId="1" fillId="8" fontId="4" numFmtId="0" xfId="0" applyAlignment="1" applyBorder="1" applyFill="1" applyFont="1">
      <alignment horizontal="center" vertical="bottom"/>
    </xf>
    <xf borderId="1" fillId="8" fontId="4" numFmtId="0" xfId="0" applyAlignment="1" applyBorder="1" applyFont="1">
      <alignment horizontal="center" readingOrder="0" vertical="bottom"/>
    </xf>
    <xf borderId="1" fillId="8" fontId="5" numFmtId="0" xfId="0" applyAlignment="1" applyBorder="1" applyFont="1">
      <alignment horizontal="center" vertical="bottom"/>
    </xf>
    <xf borderId="1" fillId="8" fontId="3" numFmtId="0" xfId="0" applyBorder="1" applyFont="1"/>
    <xf borderId="1" fillId="7" fontId="3" numFmtId="0" xfId="0" applyBorder="1" applyFont="1"/>
    <xf borderId="1" fillId="7" fontId="4" numFmtId="164" xfId="0" applyAlignment="1" applyBorder="1" applyFont="1" applyNumberForma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9" fontId="6" numFmtId="0" xfId="0" applyAlignment="1" applyBorder="1" applyFill="1" applyFont="1">
      <alignment horizontal="center" readingOrder="0"/>
    </xf>
    <xf borderId="1" fillId="9" fontId="4" numFmtId="0" xfId="0" applyAlignment="1" applyBorder="1" applyFont="1">
      <alignment horizontal="center" vertical="bottom"/>
    </xf>
    <xf borderId="1" fillId="9" fontId="4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5" fontId="4" numFmtId="0" xfId="0" applyAlignment="1" applyBorder="1" applyFont="1">
      <alignment horizontal="center" vertical="bottom"/>
    </xf>
    <xf borderId="1" fillId="10" fontId="10" numFmtId="0" xfId="0" applyAlignment="1" applyBorder="1" applyFill="1" applyFont="1">
      <alignment horizontal="center" vertical="bottom"/>
    </xf>
    <xf borderId="1" fillId="10" fontId="10" numFmtId="165" xfId="0" applyAlignment="1" applyBorder="1" applyFont="1" applyNumberFormat="1">
      <alignment horizontal="center" vertical="bottom"/>
    </xf>
    <xf borderId="1" fillId="10" fontId="10" numFmtId="166" xfId="0" applyAlignment="1" applyBorder="1" applyFont="1" applyNumberFormat="1">
      <alignment horizontal="center" vertical="bottom"/>
    </xf>
    <xf borderId="1" fillId="10" fontId="10" numFmtId="0" xfId="0" applyAlignment="1" applyBorder="1" applyFont="1">
      <alignment horizontal="center" readingOrder="0" vertical="bottom"/>
    </xf>
    <xf borderId="1" fillId="10" fontId="10" numFmtId="164" xfId="0" applyAlignment="1" applyBorder="1" applyFont="1" applyNumberFormat="1">
      <alignment horizontal="center" vertical="bottom"/>
    </xf>
    <xf borderId="1" fillId="0" fontId="1" numFmtId="165" xfId="0" applyAlignment="1" applyBorder="1" applyFont="1" applyNumberFormat="1">
      <alignment horizontal="center" vertical="bottom"/>
    </xf>
    <xf borderId="1" fillId="0" fontId="1" numFmtId="166" xfId="0" applyAlignment="1" applyBorder="1" applyFont="1" applyNumberFormat="1">
      <alignment horizontal="center" vertical="bottom"/>
    </xf>
    <xf borderId="1" fillId="10" fontId="10" numFmtId="0" xfId="0" applyAlignment="1" applyBorder="1" applyFont="1">
      <alignment horizontal="center" vertical="bottom"/>
    </xf>
    <xf borderId="1" fillId="0" fontId="1" numFmtId="164" xfId="0" applyAlignment="1" applyBorder="1" applyFont="1" applyNumberFormat="1">
      <alignment horizontal="center" vertical="bottom"/>
    </xf>
    <xf borderId="1" fillId="10" fontId="11" numFmtId="0" xfId="0" applyAlignment="1" applyBorder="1" applyFont="1">
      <alignment horizontal="center" readingOrder="0"/>
    </xf>
    <xf borderId="1" fillId="11" fontId="12" numFmtId="0" xfId="0" applyAlignment="1" applyBorder="1" applyFill="1" applyFont="1">
      <alignment horizontal="center" readingOrder="0" vertical="bottom"/>
    </xf>
    <xf borderId="1" fillId="11" fontId="12" numFmtId="0" xfId="0" applyAlignment="1" applyBorder="1" applyFont="1">
      <alignment horizontal="center" vertical="bottom"/>
    </xf>
    <xf borderId="1" fillId="11" fontId="12" numFmtId="165" xfId="0" applyAlignment="1" applyBorder="1" applyFont="1" applyNumberFormat="1">
      <alignment horizontal="center" vertical="bottom"/>
    </xf>
    <xf borderId="1" fillId="11" fontId="12" numFmtId="166" xfId="0" applyAlignment="1" applyBorder="1" applyFont="1" applyNumberFormat="1">
      <alignment horizontal="center" vertical="bottom"/>
    </xf>
    <xf borderId="1" fillId="11" fontId="13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center" readingOrder="0" vertical="bottom"/>
    </xf>
    <xf borderId="1" fillId="0" fontId="14" numFmtId="0" xfId="0" applyAlignment="1" applyBorder="1" applyFont="1">
      <alignment horizontal="center" vertical="bottom"/>
    </xf>
    <xf borderId="1" fillId="0" fontId="14" numFmtId="165" xfId="0" applyAlignment="1" applyBorder="1" applyFont="1" applyNumberFormat="1">
      <alignment horizontal="center" vertical="bottom"/>
    </xf>
    <xf borderId="1" fillId="0" fontId="14" numFmtId="166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/>
    </xf>
    <xf borderId="1" fillId="0" fontId="16" numFmtId="0" xfId="0" applyBorder="1" applyFont="1"/>
    <xf borderId="1" fillId="0" fontId="17" numFmtId="0" xfId="0" applyAlignment="1" applyBorder="1" applyFont="1">
      <alignment horizontal="center" readingOrder="0" vertical="bottom"/>
    </xf>
    <xf borderId="1" fillId="0" fontId="17" numFmtId="0" xfId="0" applyAlignment="1" applyBorder="1" applyFont="1">
      <alignment horizontal="center" vertical="bottom"/>
    </xf>
    <xf borderId="1" fillId="0" fontId="17" numFmtId="165" xfId="0" applyAlignment="1" applyBorder="1" applyFont="1" applyNumberFormat="1">
      <alignment horizontal="center" vertical="bottom"/>
    </xf>
    <xf borderId="1" fillId="0" fontId="17" numFmtId="166" xfId="0" applyAlignment="1" applyBorder="1" applyFont="1" applyNumberFormat="1">
      <alignment horizontal="center" vertical="bottom"/>
    </xf>
    <xf borderId="1" fillId="11" fontId="4" numFmtId="0" xfId="0" applyAlignment="1" applyBorder="1" applyFont="1">
      <alignment horizontal="center" readingOrder="0" vertical="bottom"/>
    </xf>
    <xf borderId="1" fillId="11" fontId="4" numFmtId="0" xfId="0" applyAlignment="1" applyBorder="1" applyFont="1">
      <alignment horizontal="center" vertical="bottom"/>
    </xf>
    <xf borderId="1" fillId="11" fontId="4" numFmtId="165" xfId="0" applyAlignment="1" applyBorder="1" applyFont="1" applyNumberFormat="1">
      <alignment horizontal="center" vertical="bottom"/>
    </xf>
    <xf borderId="1" fillId="11" fontId="4" numFmtId="166" xfId="0" applyAlignment="1" applyBorder="1" applyFont="1" applyNumberFormat="1">
      <alignment horizontal="center" vertical="bottom"/>
    </xf>
    <xf borderId="1" fillId="0" fontId="18" numFmtId="0" xfId="0" applyAlignment="1" applyBorder="1" applyFont="1">
      <alignment horizontal="center" readingOrder="0" vertical="bottom"/>
    </xf>
    <xf borderId="1" fillId="0" fontId="18" numFmtId="0" xfId="0" applyAlignment="1" applyBorder="1" applyFont="1">
      <alignment horizontal="center" vertical="bottom"/>
    </xf>
    <xf borderId="1" fillId="0" fontId="18" numFmtId="165" xfId="0" applyAlignment="1" applyBorder="1" applyFont="1" applyNumberFormat="1">
      <alignment horizontal="center" vertical="bottom"/>
    </xf>
    <xf borderId="1" fillId="0" fontId="18" numFmtId="166" xfId="0" applyAlignment="1" applyBorder="1" applyFont="1" applyNumberFormat="1">
      <alignment horizontal="center" vertical="bottom"/>
    </xf>
    <xf borderId="1" fillId="5" fontId="19" numFmtId="0" xfId="0" applyAlignment="1" applyBorder="1" applyFont="1">
      <alignment horizontal="center" readingOrder="0" vertical="bottom"/>
    </xf>
    <xf borderId="1" fillId="5" fontId="19" numFmtId="0" xfId="0" applyAlignment="1" applyBorder="1" applyFont="1">
      <alignment horizontal="center" vertical="bottom"/>
    </xf>
    <xf borderId="1" fillId="5" fontId="19" numFmtId="165" xfId="0" applyAlignment="1" applyBorder="1" applyFont="1" applyNumberFormat="1">
      <alignment horizontal="center" vertical="bottom"/>
    </xf>
    <xf borderId="1" fillId="5" fontId="19" numFmtId="166" xfId="0" applyAlignment="1" applyBorder="1" applyFont="1" applyNumberFormat="1">
      <alignment horizontal="center" vertical="bottom"/>
    </xf>
    <xf borderId="1" fillId="5" fontId="20" numFmtId="0" xfId="0" applyAlignment="1" applyBorder="1" applyFont="1">
      <alignment horizontal="center" readingOrder="0"/>
    </xf>
    <xf borderId="1" fillId="3" fontId="2" numFmtId="165" xfId="0" applyAlignment="1" applyBorder="1" applyFont="1" applyNumberFormat="1">
      <alignment horizontal="center" vertical="bottom"/>
    </xf>
    <xf borderId="1" fillId="3" fontId="2" numFmtId="166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readingOrder="0"/>
    </xf>
    <xf borderId="1" fillId="0" fontId="19" numFmtId="0" xfId="0" applyAlignment="1" applyBorder="1" applyFont="1">
      <alignment horizontal="center" readingOrder="0" vertical="bottom"/>
    </xf>
    <xf borderId="1" fillId="0" fontId="19" numFmtId="0" xfId="0" applyAlignment="1" applyBorder="1" applyFont="1">
      <alignment horizontal="center" vertical="bottom"/>
    </xf>
    <xf borderId="1" fillId="0" fontId="19" numFmtId="165" xfId="0" applyAlignment="1" applyBorder="1" applyFont="1" applyNumberFormat="1">
      <alignment horizontal="center" vertical="bottom"/>
    </xf>
    <xf borderId="1" fillId="0" fontId="19" numFmtId="166" xfId="0" applyAlignment="1" applyBorder="1" applyFont="1" applyNumberFormat="1">
      <alignment horizontal="center" vertical="bottom"/>
    </xf>
    <xf borderId="1" fillId="0" fontId="20" numFmtId="0" xfId="0" applyAlignment="1" applyBorder="1" applyFont="1">
      <alignment horizontal="center" readingOrder="0"/>
    </xf>
    <xf borderId="1" fillId="3" fontId="10" numFmtId="0" xfId="0" applyAlignment="1" applyBorder="1" applyFont="1">
      <alignment horizontal="center" readingOrder="0" vertical="bottom"/>
    </xf>
    <xf borderId="1" fillId="3" fontId="10" numFmtId="0" xfId="0" applyAlignment="1" applyBorder="1" applyFont="1">
      <alignment horizontal="center" vertical="bottom"/>
    </xf>
    <xf borderId="1" fillId="3" fontId="10" numFmtId="165" xfId="0" applyAlignment="1" applyBorder="1" applyFont="1" applyNumberFormat="1">
      <alignment horizontal="center" vertical="bottom"/>
    </xf>
    <xf borderId="1" fillId="3" fontId="10" numFmtId="166" xfId="0" applyAlignment="1" applyBorder="1" applyFont="1" applyNumberFormat="1">
      <alignment horizontal="center" vertical="bottom"/>
    </xf>
    <xf borderId="1" fillId="3" fontId="11" numFmtId="0" xfId="0" applyAlignment="1" applyBorder="1" applyFont="1">
      <alignment horizontal="center" readingOrder="0"/>
    </xf>
    <xf borderId="1" fillId="11" fontId="19" numFmtId="0" xfId="0" applyAlignment="1" applyBorder="1" applyFont="1">
      <alignment horizontal="center" readingOrder="0" vertical="bottom"/>
    </xf>
    <xf borderId="1" fillId="11" fontId="19" numFmtId="0" xfId="0" applyAlignment="1" applyBorder="1" applyFont="1">
      <alignment horizontal="center" vertical="bottom"/>
    </xf>
    <xf borderId="1" fillId="11" fontId="19" numFmtId="165" xfId="0" applyAlignment="1" applyBorder="1" applyFont="1" applyNumberFormat="1">
      <alignment horizontal="center" vertical="bottom"/>
    </xf>
    <xf borderId="1" fillId="11" fontId="19" numFmtId="166" xfId="0" applyAlignment="1" applyBorder="1" applyFont="1" applyNumberFormat="1">
      <alignment horizontal="center" vertical="bottom"/>
    </xf>
    <xf borderId="1" fillId="11" fontId="20" numFmtId="0" xfId="0" applyAlignment="1" applyBorder="1" applyFont="1">
      <alignment horizontal="center" readingOrder="0"/>
    </xf>
    <xf borderId="1" fillId="4" fontId="8" numFmtId="0" xfId="0" applyAlignment="1" applyBorder="1" applyFont="1">
      <alignment horizontal="center" readingOrder="0" vertical="bottom"/>
    </xf>
    <xf borderId="1" fillId="4" fontId="8" numFmtId="0" xfId="0" applyAlignment="1" applyBorder="1" applyFont="1">
      <alignment horizontal="center" vertical="bottom"/>
    </xf>
    <xf borderId="1" fillId="4" fontId="8" numFmtId="165" xfId="0" applyAlignment="1" applyBorder="1" applyFont="1" applyNumberFormat="1">
      <alignment horizontal="center" vertical="bottom"/>
    </xf>
    <xf borderId="1" fillId="4" fontId="8" numFmtId="166" xfId="0" applyAlignment="1" applyBorder="1" applyFont="1" applyNumberFormat="1">
      <alignment horizontal="center" vertical="bottom"/>
    </xf>
    <xf borderId="1" fillId="7" fontId="10" numFmtId="0" xfId="0" applyAlignment="1" applyBorder="1" applyFont="1">
      <alignment horizontal="center" readingOrder="0" vertical="bottom"/>
    </xf>
    <xf borderId="1" fillId="7" fontId="10" numFmtId="0" xfId="0" applyAlignment="1" applyBorder="1" applyFont="1">
      <alignment horizontal="center" vertical="bottom"/>
    </xf>
    <xf borderId="1" fillId="7" fontId="10" numFmtId="165" xfId="0" applyAlignment="1" applyBorder="1" applyFont="1" applyNumberFormat="1">
      <alignment horizontal="center" vertical="bottom"/>
    </xf>
    <xf borderId="1" fillId="7" fontId="10" numFmtId="166" xfId="0" applyAlignment="1" applyBorder="1" applyFont="1" applyNumberFormat="1">
      <alignment horizontal="center" vertical="bottom"/>
    </xf>
    <xf borderId="1" fillId="7" fontId="6" numFmtId="0" xfId="0" applyAlignment="1" applyBorder="1" applyFont="1">
      <alignment horizontal="center" readingOrder="0"/>
    </xf>
    <xf borderId="1" fillId="7" fontId="5" numFmtId="0" xfId="0" applyAlignment="1" applyBorder="1" applyFont="1">
      <alignment horizontal="center" readingOrder="0" vertical="bottom"/>
    </xf>
    <xf borderId="1" fillId="7" fontId="4" numFmtId="0" xfId="0" applyAlignment="1" applyBorder="1" applyFont="1">
      <alignment horizontal="center" vertical="bottom"/>
    </xf>
    <xf borderId="1" fillId="0" fontId="2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0" fontId="4" numFmtId="165" xfId="0" applyAlignment="1" applyBorder="1" applyFont="1" applyNumberFormat="1">
      <alignment horizontal="center" vertical="bottom"/>
    </xf>
    <xf borderId="1" fillId="0" fontId="6" numFmtId="0" xfId="0" applyAlignment="1" applyBorder="1" applyFont="1">
      <alignment horizontal="center" readingOrder="0"/>
    </xf>
    <xf borderId="1" fillId="8" fontId="4" numFmtId="165" xfId="0" applyAlignment="1" applyBorder="1" applyFont="1" applyNumberFormat="1">
      <alignment horizontal="center" vertical="bottom"/>
    </xf>
    <xf borderId="1" fillId="8" fontId="4" numFmtId="166" xfId="0" applyAlignment="1" applyBorder="1" applyFont="1" applyNumberFormat="1">
      <alignment horizontal="center" vertical="bottom"/>
    </xf>
    <xf borderId="1" fillId="8" fontId="6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center" vertical="bottom"/>
    </xf>
    <xf borderId="1" fillId="0" fontId="22" numFmtId="166" xfId="0" applyAlignment="1" applyBorder="1" applyFont="1" applyNumberFormat="1">
      <alignment horizontal="center" vertical="bottom"/>
    </xf>
    <xf borderId="1" fillId="0" fontId="22" numFmtId="0" xfId="0" applyAlignment="1" applyBorder="1" applyFont="1">
      <alignment horizontal="center" vertical="bottom"/>
    </xf>
    <xf borderId="1" fillId="0" fontId="22" numFmtId="0" xfId="0" applyAlignment="1" applyBorder="1" applyFont="1">
      <alignment horizontal="center" readingOrder="0" vertical="bottom"/>
    </xf>
    <xf borderId="1" fillId="0" fontId="4" numFmtId="166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3" fontId="23" numFmtId="0" xfId="0" applyAlignment="1" applyBorder="1" applyFont="1">
      <alignment horizontal="center" readingOrder="0" vertical="bottom"/>
    </xf>
    <xf borderId="1" fillId="3" fontId="23" numFmtId="0" xfId="0" applyAlignment="1" applyBorder="1" applyFont="1">
      <alignment horizontal="center" vertical="bottom"/>
    </xf>
    <xf borderId="1" fillId="3" fontId="23" numFmtId="165" xfId="0" applyAlignment="1" applyBorder="1" applyFont="1" applyNumberFormat="1">
      <alignment horizontal="center" vertical="bottom"/>
    </xf>
    <xf borderId="1" fillId="3" fontId="23" numFmtId="166" xfId="0" applyAlignment="1" applyBorder="1" applyFont="1" applyNumberFormat="1">
      <alignment horizontal="center" vertical="bottom"/>
    </xf>
    <xf borderId="1" fillId="9" fontId="19" numFmtId="0" xfId="0" applyAlignment="1" applyBorder="1" applyFont="1">
      <alignment horizontal="center" readingOrder="0" vertical="bottom"/>
    </xf>
    <xf borderId="1" fillId="9" fontId="19" numFmtId="0" xfId="0" applyAlignment="1" applyBorder="1" applyFont="1">
      <alignment horizontal="center" vertical="bottom"/>
    </xf>
    <xf borderId="1" fillId="9" fontId="19" numFmtId="165" xfId="0" applyAlignment="1" applyBorder="1" applyFont="1" applyNumberFormat="1">
      <alignment horizontal="center" vertical="bottom"/>
    </xf>
    <xf borderId="1" fillId="9" fontId="19" numFmtId="166" xfId="0" applyAlignment="1" applyBorder="1" applyFont="1" applyNumberFormat="1">
      <alignment horizontal="center" vertical="bottom"/>
    </xf>
    <xf borderId="1" fillId="0" fontId="23" numFmtId="0" xfId="0" applyAlignment="1" applyBorder="1" applyFont="1">
      <alignment horizontal="center" readingOrder="0" vertical="bottom"/>
    </xf>
    <xf borderId="1" fillId="0" fontId="23" numFmtId="0" xfId="0" applyAlignment="1" applyBorder="1" applyFont="1">
      <alignment horizontal="center" vertical="bottom"/>
    </xf>
    <xf borderId="1" fillId="0" fontId="23" numFmtId="165" xfId="0" applyAlignment="1" applyBorder="1" applyFont="1" applyNumberFormat="1">
      <alignment horizontal="center" vertical="bottom"/>
    </xf>
    <xf borderId="1" fillId="0" fontId="23" numFmtId="166" xfId="0" applyAlignment="1" applyBorder="1" applyFont="1" applyNumberFormat="1">
      <alignment horizontal="center" vertical="bottom"/>
    </xf>
    <xf borderId="1" fillId="9" fontId="4" numFmtId="165" xfId="0" applyAlignment="1" applyBorder="1" applyFont="1" applyNumberFormat="1">
      <alignment horizontal="center" vertical="bottom"/>
    </xf>
    <xf borderId="1" fillId="9" fontId="4" numFmtId="166" xfId="0" applyAlignment="1" applyBorder="1" applyFont="1" applyNumberFormat="1">
      <alignment horizontal="center" vertical="bottom"/>
    </xf>
    <xf borderId="1" fillId="0" fontId="24" numFmtId="0" xfId="0" applyAlignment="1" applyBorder="1" applyFont="1">
      <alignment horizontal="center" readingOrder="0"/>
    </xf>
    <xf borderId="1" fillId="0" fontId="25" numFmtId="0" xfId="0" applyBorder="1" applyFont="1"/>
    <xf borderId="1" fillId="0" fontId="26" numFmtId="0" xfId="0" applyBorder="1" applyFont="1"/>
    <xf borderId="1" fillId="12" fontId="8" numFmtId="0" xfId="0" applyAlignment="1" applyBorder="1" applyFill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1" fillId="0" fontId="8" numFmtId="166" xfId="0" applyAlignment="1" applyBorder="1" applyFont="1" applyNumberFormat="1">
      <alignment horizontal="center" readingOrder="0" vertical="bottom"/>
    </xf>
    <xf borderId="1" fillId="0" fontId="27" numFmtId="0" xfId="0" applyAlignment="1" applyBorder="1" applyFont="1">
      <alignment horizontal="center" readingOrder="0" vertical="bottom"/>
    </xf>
    <xf borderId="1" fillId="12" fontId="23" numFmtId="0" xfId="0" applyAlignment="1" applyBorder="1" applyFont="1">
      <alignment horizontal="center" vertical="bottom"/>
    </xf>
    <xf borderId="1" fillId="0" fontId="23" numFmtId="164" xfId="0" applyAlignment="1" applyBorder="1" applyFont="1" applyNumberFormat="1">
      <alignment horizontal="center" vertical="bottom"/>
    </xf>
    <xf borderId="1" fillId="0" fontId="23" numFmtId="0" xfId="0" applyAlignment="1" applyBorder="1" applyFont="1">
      <alignment horizontal="center" vertical="bottom"/>
    </xf>
    <xf borderId="1" fillId="9" fontId="4" numFmtId="164" xfId="0" applyAlignment="1" applyBorder="1" applyFont="1" applyNumberFormat="1">
      <alignment horizontal="center" vertical="bottom"/>
    </xf>
    <xf borderId="1" fillId="9" fontId="4" numFmtId="0" xfId="0" applyAlignment="1" applyBorder="1" applyFont="1">
      <alignment horizontal="center" vertical="bottom"/>
    </xf>
    <xf borderId="1" fillId="5" fontId="19" numFmtId="164" xfId="0" applyAlignment="1" applyBorder="1" applyFont="1" applyNumberFormat="1">
      <alignment horizontal="center" vertical="bottom"/>
    </xf>
    <xf borderId="1" fillId="0" fontId="28" numFmtId="0" xfId="0" applyAlignment="1" applyBorder="1" applyFont="1">
      <alignment horizontal="center" readingOrder="0"/>
    </xf>
    <xf borderId="1" fillId="0" fontId="29" numFmtId="0" xfId="0" applyBorder="1" applyFont="1"/>
    <xf borderId="1" fillId="13" fontId="4" numFmtId="0" xfId="0" applyAlignment="1" applyBorder="1" applyFill="1" applyFont="1">
      <alignment horizontal="center" readingOrder="0" vertical="bottom"/>
    </xf>
    <xf borderId="1" fillId="13" fontId="4" numFmtId="0" xfId="0" applyAlignment="1" applyBorder="1" applyFont="1">
      <alignment horizontal="center" vertical="bottom"/>
    </xf>
    <xf borderId="1" fillId="13" fontId="4" numFmtId="165" xfId="0" applyAlignment="1" applyBorder="1" applyFont="1" applyNumberFormat="1">
      <alignment horizontal="center" vertical="bottom"/>
    </xf>
    <xf borderId="1" fillId="13" fontId="4" numFmtId="166" xfId="0" applyAlignment="1" applyBorder="1" applyFont="1" applyNumberFormat="1">
      <alignment horizontal="center" vertical="bottom"/>
    </xf>
    <xf borderId="1" fillId="13" fontId="6" numFmtId="0" xfId="0" applyAlignment="1" applyBorder="1" applyFont="1">
      <alignment horizontal="center" readingOrder="0"/>
    </xf>
    <xf borderId="1" fillId="13" fontId="4" numFmtId="164" xfId="0" applyAlignment="1" applyBorder="1" applyFont="1" applyNumberFormat="1">
      <alignment horizontal="center" vertical="bottom"/>
    </xf>
    <xf borderId="1" fillId="0" fontId="30" numFmtId="0" xfId="0" applyAlignment="1" applyBorder="1" applyFont="1">
      <alignment vertical="bottom"/>
    </xf>
    <xf borderId="1" fillId="0" fontId="31" numFmtId="0" xfId="0" applyAlignment="1" applyBorder="1" applyFont="1">
      <alignment horizontal="center" readingOrder="0" vertical="bottom"/>
    </xf>
    <xf borderId="1" fillId="0" fontId="31" numFmtId="0" xfId="0" applyAlignment="1" applyBorder="1" applyFont="1">
      <alignment horizontal="center" vertical="bottom"/>
    </xf>
    <xf borderId="1" fillId="0" fontId="31" numFmtId="165" xfId="0" applyAlignment="1" applyBorder="1" applyFont="1" applyNumberFormat="1">
      <alignment horizontal="center" vertical="bottom"/>
    </xf>
    <xf borderId="1" fillId="0" fontId="31" numFmtId="166" xfId="0" applyAlignment="1" applyBorder="1" applyFont="1" applyNumberFormat="1">
      <alignment horizontal="center" vertical="bottom"/>
    </xf>
    <xf borderId="1" fillId="0" fontId="32" numFmtId="0" xfId="0" applyAlignment="1" applyBorder="1" applyFont="1">
      <alignment horizontal="center" readingOrder="0"/>
    </xf>
    <xf borderId="1" fillId="0" fontId="33" numFmtId="0" xfId="0" applyBorder="1" applyFont="1"/>
    <xf borderId="1" fillId="0" fontId="17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vertical="bottom"/>
    </xf>
    <xf borderId="1" fillId="0" fontId="34" numFmtId="0" xfId="0" applyAlignment="1" applyBorder="1" applyFont="1">
      <alignment vertical="bottom"/>
    </xf>
    <xf borderId="1" fillId="0" fontId="3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3" fontId="14" numFmtId="0" xfId="0" applyAlignment="1" applyBorder="1" applyFont="1">
      <alignment horizontal="center" readingOrder="0" vertical="bottom"/>
    </xf>
    <xf borderId="1" fillId="3" fontId="14" numFmtId="0" xfId="0" applyAlignment="1" applyBorder="1" applyFont="1">
      <alignment horizontal="center" vertical="bottom"/>
    </xf>
    <xf borderId="1" fillId="3" fontId="14" numFmtId="165" xfId="0" applyAlignment="1" applyBorder="1" applyFont="1" applyNumberFormat="1">
      <alignment horizontal="center" vertical="bottom"/>
    </xf>
    <xf borderId="1" fillId="3" fontId="14" numFmtId="166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readingOrder="0"/>
    </xf>
    <xf borderId="1" fillId="4" fontId="19" numFmtId="0" xfId="0" applyAlignment="1" applyBorder="1" applyFont="1">
      <alignment horizontal="center" readingOrder="0" vertical="bottom"/>
    </xf>
    <xf borderId="1" fillId="4" fontId="19" numFmtId="0" xfId="0" applyAlignment="1" applyBorder="1" applyFont="1">
      <alignment horizontal="center" vertical="bottom"/>
    </xf>
    <xf borderId="1" fillId="4" fontId="19" numFmtId="165" xfId="0" applyAlignment="1" applyBorder="1" applyFont="1" applyNumberFormat="1">
      <alignment horizontal="center" vertical="bottom"/>
    </xf>
    <xf borderId="1" fillId="4" fontId="19" numFmtId="166" xfId="0" applyAlignment="1" applyBorder="1" applyFont="1" applyNumberFormat="1">
      <alignment horizontal="center" vertical="bottom"/>
    </xf>
    <xf borderId="1" fillId="0" fontId="36" numFmtId="0" xfId="0" applyBorder="1" applyFont="1"/>
    <xf borderId="1" fillId="0" fontId="37" numFmtId="0" xfId="0" applyAlignment="1" applyBorder="1" applyFont="1">
      <alignment horizontal="center" readingOrder="0" vertical="bottom"/>
    </xf>
    <xf borderId="1" fillId="4" fontId="4" numFmtId="165" xfId="0" applyAlignment="1" applyBorder="1" applyFont="1" applyNumberFormat="1">
      <alignment horizontal="center" vertical="bottom"/>
    </xf>
    <xf borderId="1" fillId="4" fontId="4" numFmtId="166" xfId="0" applyAlignment="1" applyBorder="1" applyFont="1" applyNumberFormat="1">
      <alignment horizontal="center" vertical="bottom"/>
    </xf>
    <xf borderId="1" fillId="0" fontId="38" numFmtId="0" xfId="0" applyBorder="1" applyFont="1"/>
    <xf borderId="1" fillId="14" fontId="2" numFmtId="0" xfId="0" applyAlignment="1" applyBorder="1" applyFill="1" applyFont="1">
      <alignment horizontal="center" readingOrder="0" vertical="bottom"/>
    </xf>
    <xf borderId="1" fillId="14" fontId="2" numFmtId="0" xfId="0" applyAlignment="1" applyBorder="1" applyFont="1">
      <alignment horizontal="center" vertical="bottom"/>
    </xf>
    <xf borderId="1" fillId="14" fontId="2" numFmtId="165" xfId="0" applyAlignment="1" applyBorder="1" applyFont="1" applyNumberFormat="1">
      <alignment horizontal="center" vertical="bottom"/>
    </xf>
    <xf borderId="1" fillId="14" fontId="2" numFmtId="166" xfId="0" applyAlignment="1" applyBorder="1" applyFont="1" applyNumberFormat="1">
      <alignment horizontal="center" vertical="bottom"/>
    </xf>
    <xf borderId="1" fillId="14" fontId="2" numFmtId="0" xfId="0" applyAlignment="1" applyBorder="1" applyFont="1">
      <alignment horizontal="center" vertical="bottom"/>
    </xf>
    <xf borderId="1" fillId="14" fontId="7" numFmtId="0" xfId="0" applyAlignment="1" applyBorder="1" applyFont="1">
      <alignment horizontal="center" readingOrder="0"/>
    </xf>
    <xf borderId="1" fillId="12" fontId="39" numFmtId="0" xfId="0" applyAlignment="1" applyBorder="1" applyFont="1">
      <alignment horizontal="center" readingOrder="0" vertical="bottom"/>
    </xf>
    <xf borderId="1" fillId="12" fontId="39" numFmtId="0" xfId="0" applyAlignment="1" applyBorder="1" applyFont="1">
      <alignment horizontal="center" vertical="bottom"/>
    </xf>
    <xf borderId="1" fillId="12" fontId="39" numFmtId="165" xfId="0" applyAlignment="1" applyBorder="1" applyFont="1" applyNumberFormat="1">
      <alignment horizontal="center" vertical="bottom"/>
    </xf>
    <xf borderId="1" fillId="12" fontId="39" numFmtId="166" xfId="0" applyAlignment="1" applyBorder="1" applyFont="1" applyNumberFormat="1">
      <alignment horizontal="center" vertical="bottom"/>
    </xf>
    <xf borderId="1" fillId="0" fontId="40" numFmtId="0" xfId="0" applyBorder="1" applyFont="1"/>
    <xf borderId="1" fillId="0" fontId="39" numFmtId="0" xfId="0" applyAlignment="1" applyBorder="1" applyFont="1">
      <alignment horizontal="center" readingOrder="0" vertical="bottom"/>
    </xf>
    <xf borderId="1" fillId="0" fontId="39" numFmtId="0" xfId="0" applyAlignment="1" applyBorder="1" applyFont="1">
      <alignment horizontal="center" vertical="bottom"/>
    </xf>
    <xf borderId="1" fillId="0" fontId="39" numFmtId="165" xfId="0" applyAlignment="1" applyBorder="1" applyFont="1" applyNumberFormat="1">
      <alignment horizontal="center" vertical="bottom"/>
    </xf>
    <xf borderId="1" fillId="5" fontId="4" numFmtId="165" xfId="0" applyAlignment="1" applyBorder="1" applyFont="1" applyNumberFormat="1">
      <alignment horizontal="center" vertical="bottom"/>
    </xf>
    <xf borderId="1" fillId="5" fontId="4" numFmtId="166" xfId="0" applyAlignment="1" applyBorder="1" applyFont="1" applyNumberFormat="1">
      <alignment horizontal="center" vertical="bottom"/>
    </xf>
    <xf borderId="1" fillId="5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7" fontId="23" numFmtId="0" xfId="0" applyAlignment="1" applyBorder="1" applyFont="1">
      <alignment horizontal="center" readingOrder="0" vertical="bottom"/>
    </xf>
    <xf borderId="1" fillId="7" fontId="23" numFmtId="0" xfId="0" applyAlignment="1" applyBorder="1" applyFont="1">
      <alignment horizontal="center" vertical="bottom"/>
    </xf>
    <xf borderId="1" fillId="7" fontId="23" numFmtId="165" xfId="0" applyAlignment="1" applyBorder="1" applyFont="1" applyNumberFormat="1">
      <alignment horizontal="center" vertical="bottom"/>
    </xf>
    <xf borderId="1" fillId="7" fontId="23" numFmtId="166" xfId="0" applyAlignment="1" applyBorder="1" applyFont="1" applyNumberFormat="1">
      <alignment horizontal="center" vertical="bottom"/>
    </xf>
    <xf borderId="1" fillId="9" fontId="8" numFmtId="0" xfId="0" applyAlignment="1" applyBorder="1" applyFont="1">
      <alignment horizontal="center" readingOrder="0" vertical="bottom"/>
    </xf>
    <xf borderId="1" fillId="9" fontId="8" numFmtId="0" xfId="0" applyAlignment="1" applyBorder="1" applyFont="1">
      <alignment horizontal="center" vertical="bottom"/>
    </xf>
    <xf borderId="1" fillId="9" fontId="8" numFmtId="165" xfId="0" applyAlignment="1" applyBorder="1" applyFont="1" applyNumberFormat="1">
      <alignment horizontal="center" vertical="bottom"/>
    </xf>
    <xf borderId="1" fillId="9" fontId="8" numFmtId="166" xfId="0" applyAlignment="1" applyBorder="1" applyFont="1" applyNumberFormat="1">
      <alignment horizontal="center" vertical="bottom"/>
    </xf>
    <xf borderId="1" fillId="0" fontId="22" numFmtId="165" xfId="0" applyAlignment="1" applyBorder="1" applyFont="1" applyNumberFormat="1">
      <alignment horizontal="center" vertical="bottom"/>
    </xf>
    <xf borderId="1" fillId="0" fontId="41" numFmtId="0" xfId="0" applyBorder="1" applyFont="1"/>
    <xf borderId="1" fillId="0" fontId="42" numFmtId="0" xfId="0" applyAlignment="1" applyBorder="1" applyFont="1">
      <alignment horizontal="center" readingOrder="0" vertical="bottom"/>
    </xf>
    <xf borderId="1" fillId="15" fontId="4" numFmtId="0" xfId="0" applyAlignment="1" applyBorder="1" applyFill="1" applyFont="1">
      <alignment horizontal="center" readingOrder="0" vertical="bottom"/>
    </xf>
    <xf borderId="1" fillId="15" fontId="4" numFmtId="0" xfId="0" applyAlignment="1" applyBorder="1" applyFont="1">
      <alignment horizontal="center" vertical="bottom"/>
    </xf>
    <xf borderId="1" fillId="15" fontId="4" numFmtId="165" xfId="0" applyAlignment="1" applyBorder="1" applyFont="1" applyNumberFormat="1">
      <alignment horizontal="center" vertical="bottom"/>
    </xf>
    <xf borderId="1" fillId="15" fontId="4" numFmtId="166" xfId="0" applyAlignment="1" applyBorder="1" applyFont="1" applyNumberFormat="1">
      <alignment horizontal="center" vertical="bottom"/>
    </xf>
    <xf borderId="1" fillId="15" fontId="4" numFmtId="0" xfId="0" applyAlignment="1" applyBorder="1" applyFont="1">
      <alignment horizontal="center" vertical="bottom"/>
    </xf>
    <xf borderId="1" fillId="15" fontId="6" numFmtId="0" xfId="0" applyAlignment="1" applyBorder="1" applyFont="1">
      <alignment horizontal="center" readingOrder="0"/>
    </xf>
    <xf borderId="1" fillId="0" fontId="43" numFmtId="0" xfId="0" applyAlignment="1" applyBorder="1" applyFont="1">
      <alignment horizontal="center" readingOrder="0" vertical="bottom"/>
    </xf>
    <xf borderId="1" fillId="0" fontId="43" numFmtId="0" xfId="0" applyAlignment="1" applyBorder="1" applyFont="1">
      <alignment horizontal="center" vertical="bottom"/>
    </xf>
    <xf borderId="1" fillId="0" fontId="43" numFmtId="165" xfId="0" applyAlignment="1" applyBorder="1" applyFont="1" applyNumberFormat="1">
      <alignment horizontal="center" vertical="bottom"/>
    </xf>
    <xf borderId="1" fillId="0" fontId="43" numFmtId="166" xfId="0" applyAlignment="1" applyBorder="1" applyFont="1" applyNumberFormat="1">
      <alignment horizontal="center" vertical="bottom"/>
    </xf>
    <xf borderId="1" fillId="0" fontId="44" numFmtId="0" xfId="0" applyAlignment="1" applyBorder="1" applyFont="1">
      <alignment horizontal="center" readingOrder="0"/>
    </xf>
    <xf borderId="1" fillId="0" fontId="45" numFmtId="0" xfId="0" applyBorder="1" applyFont="1"/>
    <xf borderId="1" fillId="10" fontId="14" numFmtId="0" xfId="0" applyAlignment="1" applyBorder="1" applyFont="1">
      <alignment horizontal="center" readingOrder="0" vertical="bottom"/>
    </xf>
    <xf borderId="1" fillId="10" fontId="14" numFmtId="0" xfId="0" applyAlignment="1" applyBorder="1" applyFont="1">
      <alignment horizontal="center" vertical="bottom"/>
    </xf>
    <xf borderId="1" fillId="10" fontId="14" numFmtId="165" xfId="0" applyAlignment="1" applyBorder="1" applyFont="1" applyNumberFormat="1">
      <alignment horizontal="center" vertical="bottom"/>
    </xf>
    <xf borderId="1" fillId="10" fontId="14" numFmtId="166" xfId="0" applyAlignment="1" applyBorder="1" applyFont="1" applyNumberFormat="1">
      <alignment horizontal="center" vertical="bottom"/>
    </xf>
    <xf borderId="1" fillId="10" fontId="15" numFmtId="0" xfId="0" applyAlignment="1" applyBorder="1" applyFont="1">
      <alignment horizontal="center" readingOrder="0"/>
    </xf>
    <xf borderId="1" fillId="4" fontId="12" numFmtId="0" xfId="0" applyAlignment="1" applyBorder="1" applyFont="1">
      <alignment horizontal="center" readingOrder="0" vertical="bottom"/>
    </xf>
    <xf borderId="1" fillId="4" fontId="12" numFmtId="0" xfId="0" applyAlignment="1" applyBorder="1" applyFont="1">
      <alignment horizontal="center" vertical="bottom"/>
    </xf>
    <xf borderId="1" fillId="4" fontId="12" numFmtId="165" xfId="0" applyAlignment="1" applyBorder="1" applyFont="1" applyNumberFormat="1">
      <alignment horizontal="center" vertical="bottom"/>
    </xf>
    <xf borderId="1" fillId="4" fontId="12" numFmtId="166" xfId="0" applyAlignment="1" applyBorder="1" applyFont="1" applyNumberFormat="1">
      <alignment horizontal="center" vertical="bottom"/>
    </xf>
    <xf borderId="1" fillId="4" fontId="13" numFmtId="0" xfId="0" applyAlignment="1" applyBorder="1" applyFont="1">
      <alignment horizontal="center" readingOrder="0"/>
    </xf>
    <xf borderId="1" fillId="7" fontId="19" numFmtId="0" xfId="0" applyAlignment="1" applyBorder="1" applyFont="1">
      <alignment horizontal="center" readingOrder="0" vertical="bottom"/>
    </xf>
    <xf borderId="1" fillId="7" fontId="19" numFmtId="0" xfId="0" applyAlignment="1" applyBorder="1" applyFont="1">
      <alignment horizontal="center" vertical="bottom"/>
    </xf>
    <xf borderId="1" fillId="7" fontId="19" numFmtId="165" xfId="0" applyAlignment="1" applyBorder="1" applyFont="1" applyNumberFormat="1">
      <alignment horizontal="center" vertical="bottom"/>
    </xf>
    <xf borderId="1" fillId="7" fontId="19" numFmtId="166" xfId="0" applyAlignment="1" applyBorder="1" applyFont="1" applyNumberFormat="1">
      <alignment horizontal="center" vertical="bottom"/>
    </xf>
    <xf borderId="1" fillId="7" fontId="20" numFmtId="0" xfId="0" applyAlignment="1" applyBorder="1" applyFont="1">
      <alignment horizontal="center" readingOrder="0"/>
    </xf>
    <xf borderId="1" fillId="7" fontId="36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 readingOrder="0" vertical="bottom"/>
    </xf>
    <xf borderId="1" fillId="3" fontId="8" numFmtId="0" xfId="0" applyAlignment="1" applyBorder="1" applyFont="1">
      <alignment horizontal="center" vertical="bottom"/>
    </xf>
    <xf borderId="1" fillId="3" fontId="8" numFmtId="165" xfId="0" applyAlignment="1" applyBorder="1" applyFont="1" applyNumberFormat="1">
      <alignment horizontal="center" vertical="bottom"/>
    </xf>
    <xf borderId="1" fillId="3" fontId="8" numFmtId="166" xfId="0" applyAlignment="1" applyBorder="1" applyFont="1" applyNumberFormat="1">
      <alignment horizontal="center" vertical="bottom"/>
    </xf>
    <xf borderId="1" fillId="3" fontId="23" numFmtId="164" xfId="0" applyAlignment="1" applyBorder="1" applyFont="1" applyNumberFormat="1">
      <alignment horizontal="center" vertical="bottom"/>
    </xf>
    <xf borderId="1" fillId="3" fontId="24" numFmtId="0" xfId="0" applyAlignment="1" applyBorder="1" applyFont="1">
      <alignment horizontal="center" readingOrder="0"/>
    </xf>
    <xf borderId="1" fillId="3" fontId="46" numFmtId="0" xfId="0" applyAlignment="1" applyBorder="1" applyFont="1">
      <alignment horizontal="center" readingOrder="0" vertical="bottom"/>
    </xf>
    <xf borderId="1" fillId="0" fontId="1" numFmtId="164" xfId="0" applyAlignment="1" applyBorder="1" applyFont="1" applyNumberFormat="1">
      <alignment vertical="bottom"/>
    </xf>
    <xf borderId="1" fillId="3" fontId="23" numFmtId="166" xfId="0" applyAlignment="1" applyBorder="1" applyFont="1" applyNumberFormat="1">
      <alignment horizontal="center" readingOrder="0" vertical="bottom"/>
    </xf>
    <xf borderId="1" fillId="9" fontId="20" numFmtId="0" xfId="0" applyAlignment="1" applyBorder="1" applyFont="1">
      <alignment horizontal="center" readingOrder="0"/>
    </xf>
    <xf borderId="1" fillId="4" fontId="25" numFmtId="0" xfId="0" applyBorder="1" applyFont="1"/>
    <xf borderId="1" fillId="6" fontId="2" numFmtId="0" xfId="0" applyAlignment="1" applyBorder="1" applyFont="1">
      <alignment horizontal="center" vertical="bottom"/>
    </xf>
    <xf borderId="4" fillId="6" fontId="2" numFmtId="0" xfId="0" applyAlignment="1" applyBorder="1" applyFont="1">
      <alignment horizontal="center" vertical="bottom"/>
    </xf>
    <xf borderId="4" fillId="6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5" fillId="0" fontId="1" numFmtId="164" xfId="0" applyAlignment="1" applyBorder="1" applyFont="1" applyNumberFormat="1">
      <alignment horizontal="center" vertical="bottom"/>
    </xf>
    <xf borderId="5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vertical="bottom"/>
    </xf>
    <xf borderId="0" fillId="0" fontId="25" numFmtId="0" xfId="0" applyFont="1"/>
    <xf borderId="0" fillId="0" fontId="1" numFmtId="166" xfId="0" applyAlignment="1" applyFont="1" applyNumberFormat="1">
      <alignment horizontal="center" vertical="bottom"/>
    </xf>
    <xf borderId="0" fillId="0" fontId="16" numFmtId="0" xfId="0" applyFont="1"/>
    <xf borderId="5" fillId="0" fontId="1" numFmtId="164" xfId="0" applyAlignment="1" applyBorder="1" applyFont="1" applyNumberFormat="1">
      <alignment horizontal="center" readingOrder="0" vertical="bottom"/>
    </xf>
    <xf borderId="0" fillId="0" fontId="8" numFmtId="166" xfId="0" applyAlignment="1" applyFont="1" applyNumberFormat="1">
      <alignment horizontal="center" readingOrder="0" vertical="bottom"/>
    </xf>
    <xf borderId="0" fillId="0" fontId="8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vertical="bottom"/>
    </xf>
    <xf borderId="7" fillId="0" fontId="2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164" xfId="0" applyAlignment="1" applyBorder="1" applyFont="1" applyNumberForma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1" numFmtId="164" xfId="0" applyAlignment="1" applyBorder="1" applyFont="1" applyNumberFormat="1">
      <alignment horizontal="center" vertical="bottom"/>
    </xf>
    <xf borderId="1" fillId="0" fontId="1" numFmtId="164" xfId="0" applyAlignment="1" applyBorder="1" applyFont="1" applyNumberFormat="1">
      <alignment horizontal="center" readingOrder="0" vertical="bottom"/>
    </xf>
    <xf borderId="0" fillId="0" fontId="23" numFmtId="166" xfId="0" applyAlignment="1" applyFont="1" applyNumberFormat="1">
      <alignment horizontal="center" readingOrder="0" vertical="bottom"/>
    </xf>
    <xf borderId="0" fillId="0" fontId="23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1" fillId="0" fontId="3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1" fillId="0" fontId="1" numFmtId="166" xfId="0" applyAlignment="1" applyBorder="1" applyFont="1" applyNumberFormat="1">
      <alignment horizontal="center" readingOrder="0" vertical="bottom"/>
    </xf>
    <xf borderId="0" fillId="0" fontId="7" numFmtId="164" xfId="0" applyAlignment="1" applyFont="1" applyNumberFormat="1">
      <alignment horizontal="center" readingOrder="0"/>
    </xf>
    <xf borderId="1" fillId="0" fontId="1" numFmtId="0" xfId="0" applyAlignment="1" applyBorder="1" applyFont="1">
      <alignment horizontal="center" vertical="bottom"/>
    </xf>
    <xf borderId="0" fillId="0" fontId="16" numFmtId="0" xfId="0" applyAlignment="1" applyFont="1">
      <alignment horizontal="center"/>
    </xf>
    <xf borderId="1" fillId="0" fontId="39" numFmtId="166" xfId="0" applyAlignment="1" applyBorder="1" applyFont="1" applyNumberFormat="1">
      <alignment horizontal="center" vertical="bottom"/>
    </xf>
    <xf borderId="1" fillId="7" fontId="6" numFmtId="166" xfId="0" applyAlignment="1" applyBorder="1" applyFont="1" applyNumberFormat="1">
      <alignment horizontal="center"/>
    </xf>
    <xf borderId="1" fillId="7" fontId="6" numFmtId="0" xfId="0" applyAlignment="1" applyBorder="1" applyFont="1">
      <alignment horizontal="center"/>
    </xf>
    <xf borderId="1" fillId="12" fontId="16" numFmtId="0" xfId="0" applyBorder="1" applyFont="1"/>
    <xf borderId="1" fillId="12" fontId="8" numFmtId="166" xfId="0" applyAlignment="1" applyBorder="1" applyFont="1" applyNumberFormat="1">
      <alignment horizontal="center" vertical="bottom"/>
    </xf>
    <xf borderId="1" fillId="12" fontId="8" numFmtId="0" xfId="0" applyAlignment="1" applyBorder="1" applyFont="1">
      <alignment horizontal="center" readingOrder="0" vertical="bottom"/>
    </xf>
    <xf borderId="1" fillId="12" fontId="21" numFmtId="0" xfId="0" applyAlignment="1" applyBorder="1" applyFont="1">
      <alignment horizontal="center" readingOrder="0"/>
    </xf>
    <xf borderId="1" fillId="12" fontId="8" numFmtId="164" xfId="0" applyAlignment="1" applyBorder="1" applyFont="1" applyNumberFormat="1">
      <alignment horizontal="center" vertical="bottom"/>
    </xf>
    <xf borderId="1" fillId="12" fontId="8" numFmtId="166" xfId="0" applyAlignment="1" applyBorder="1" applyFont="1" applyNumberFormat="1">
      <alignment horizontal="center" readingOrder="0" vertical="bottom"/>
    </xf>
    <xf borderId="1" fillId="12" fontId="43" numFmtId="0" xfId="0" applyAlignment="1" applyBorder="1" applyFont="1">
      <alignment horizontal="center" readingOrder="0" vertical="bottom"/>
    </xf>
    <xf borderId="1" fillId="12" fontId="45" numFmtId="0" xfId="0" applyBorder="1" applyFont="1"/>
    <xf borderId="1" fillId="12" fontId="43" numFmtId="166" xfId="0" applyAlignment="1" applyBorder="1" applyFont="1" applyNumberFormat="1">
      <alignment horizontal="center" vertical="bottom"/>
    </xf>
    <xf borderId="1" fillId="12" fontId="43" numFmtId="0" xfId="0" applyAlignment="1" applyBorder="1" applyFont="1">
      <alignment horizontal="center" vertical="bottom"/>
    </xf>
    <xf borderId="1" fillId="12" fontId="4" numFmtId="0" xfId="0" applyAlignment="1" applyBorder="1" applyFont="1">
      <alignment horizontal="center" vertical="bottom"/>
    </xf>
    <xf borderId="1" fillId="12" fontId="3" numFmtId="0" xfId="0" applyBorder="1" applyFont="1"/>
    <xf borderId="1" fillId="12" fontId="4" numFmtId="166" xfId="0" applyAlignment="1" applyBorder="1" applyFont="1" applyNumberFormat="1">
      <alignment horizontal="center" vertical="bottom"/>
    </xf>
    <xf borderId="1" fillId="9" fontId="36" numFmtId="0" xfId="0" applyBorder="1" applyFont="1"/>
    <xf borderId="1" fillId="12" fontId="23" numFmtId="166" xfId="0" applyAlignment="1" applyBorder="1" applyFont="1" applyNumberFormat="1">
      <alignment horizontal="center" vertical="bottom"/>
    </xf>
    <xf borderId="1" fillId="12" fontId="23" numFmtId="0" xfId="0" applyAlignment="1" applyBorder="1" applyFont="1">
      <alignment horizontal="center" readingOrder="0" vertical="bottom"/>
    </xf>
    <xf borderId="1" fillId="7" fontId="4" numFmtId="166" xfId="0" applyAlignment="1" applyBorder="1" applyFont="1" applyNumberFormat="1">
      <alignment horizontal="center" readingOrder="0" vertical="bottom"/>
    </xf>
    <xf borderId="1" fillId="9" fontId="19" numFmtId="164" xfId="0" applyAlignment="1" applyBorder="1" applyFont="1" applyNumberFormat="1">
      <alignment horizontal="center" vertical="bottom"/>
    </xf>
    <xf borderId="1" fillId="12" fontId="23" numFmtId="164" xfId="0" applyAlignment="1" applyBorder="1" applyFont="1" applyNumberFormat="1">
      <alignment horizontal="center" vertical="bottom"/>
    </xf>
    <xf borderId="1" fillId="7" fontId="14" numFmtId="0" xfId="0" applyAlignment="1" applyBorder="1" applyFont="1">
      <alignment horizontal="center" readingOrder="0" vertical="bottom"/>
    </xf>
    <xf borderId="1" fillId="7" fontId="14" numFmtId="0" xfId="0" applyAlignment="1" applyBorder="1" applyFont="1">
      <alignment horizontal="center" vertical="bottom"/>
    </xf>
    <xf borderId="1" fillId="7" fontId="14" numFmtId="166" xfId="0" applyAlignment="1" applyBorder="1" applyFont="1" applyNumberFormat="1">
      <alignment horizontal="center" readingOrder="0" vertical="bottom"/>
    </xf>
    <xf borderId="1" fillId="9" fontId="4" numFmtId="166" xfId="0" applyAlignment="1" applyBorder="1" applyFont="1" applyNumberFormat="1">
      <alignment horizontal="center" readingOrder="0" vertical="bottom"/>
    </xf>
    <xf borderId="1" fillId="14" fontId="47" numFmtId="0" xfId="0" applyAlignment="1" applyBorder="1" applyFont="1">
      <alignment horizontal="center" vertical="bottom"/>
    </xf>
    <xf borderId="1" fillId="14" fontId="47" numFmtId="166" xfId="0" applyAlignment="1" applyBorder="1" applyFont="1" applyNumberFormat="1">
      <alignment horizontal="center" readingOrder="0" vertical="bottom"/>
    </xf>
    <xf borderId="1" fillId="14" fontId="47" numFmtId="0" xfId="0" applyAlignment="1" applyBorder="1" applyFont="1">
      <alignment horizontal="center" readingOrder="0" vertical="bottom"/>
    </xf>
    <xf borderId="1" fillId="5" fontId="39" numFmtId="0" xfId="0" applyAlignment="1" applyBorder="1" applyFont="1">
      <alignment horizontal="center" vertical="bottom"/>
    </xf>
    <xf borderId="1" fillId="5" fontId="39" numFmtId="0" xfId="0" applyAlignment="1" applyBorder="1" applyFont="1">
      <alignment horizontal="center" readingOrder="0" vertical="bottom"/>
    </xf>
    <xf borderId="1" fillId="5" fontId="39" numFmtId="166" xfId="0" applyAlignment="1" applyBorder="1" applyFont="1" applyNumberFormat="1">
      <alignment horizontal="center" vertical="bottom"/>
    </xf>
    <xf borderId="1" fillId="7" fontId="4" numFmtId="164" xfId="0" applyAlignment="1" applyBorder="1" applyFont="1" applyNumberFormat="1">
      <alignment horizontal="center" readingOrder="0" vertical="bottom"/>
    </xf>
    <xf borderId="1" fillId="9" fontId="3" numFmtId="0" xfId="0" applyBorder="1" applyFont="1"/>
    <xf borderId="1" fillId="5" fontId="4" numFmtId="166" xfId="0" applyAlignment="1" applyBorder="1" applyFont="1" applyNumberFormat="1">
      <alignment horizontal="center" readingOrder="0" vertical="bottom"/>
    </xf>
    <xf borderId="1" fillId="13" fontId="4" numFmtId="166" xfId="0" applyAlignment="1" applyBorder="1" applyFont="1" applyNumberFormat="1">
      <alignment horizontal="center" readingOrder="0" vertical="bottom"/>
    </xf>
    <xf borderId="1" fillId="12" fontId="31" numFmtId="0" xfId="0" applyAlignment="1" applyBorder="1" applyFont="1">
      <alignment horizontal="center" vertical="bottom"/>
    </xf>
    <xf borderId="1" fillId="12" fontId="31" numFmtId="166" xfId="0" applyAlignment="1" applyBorder="1" applyFont="1" applyNumberFormat="1">
      <alignment horizontal="center" vertical="bottom"/>
    </xf>
    <xf borderId="1" fillId="5" fontId="3" numFmtId="0" xfId="0" applyBorder="1" applyFont="1"/>
    <xf borderId="1" fillId="10" fontId="10" numFmtId="166" xfId="0" applyAlignment="1" applyBorder="1" applyFont="1" applyNumberFormat="1">
      <alignment horizontal="center" readingOrder="0" vertical="bottom"/>
    </xf>
    <xf borderId="1" fillId="0" fontId="12" numFmtId="0" xfId="0" applyAlignment="1" applyBorder="1" applyFont="1">
      <alignment horizontal="center" vertical="bottom"/>
    </xf>
    <xf borderId="1" fillId="0" fontId="12" numFmtId="166" xfId="0" applyAlignment="1" applyBorder="1" applyFont="1" applyNumberFormat="1">
      <alignment horizontal="center" vertical="bottom"/>
    </xf>
    <xf borderId="1" fillId="7" fontId="19" numFmtId="166" xfId="0" applyAlignment="1" applyBorder="1" applyFont="1" applyNumberFormat="1">
      <alignment horizontal="center" readingOrder="0" vertical="bottom"/>
    </xf>
    <xf borderId="1" fillId="12" fontId="26" numFmtId="0" xfId="0" applyBorder="1" applyFont="1"/>
    <xf borderId="1" fillId="14" fontId="2" numFmtId="166" xfId="0" applyAlignment="1" applyBorder="1" applyFont="1" applyNumberFormat="1">
      <alignment horizontal="center" readingOrder="0" vertical="bottom"/>
    </xf>
    <xf borderId="1" fillId="4" fontId="4" numFmtId="166" xfId="0" applyAlignment="1" applyBorder="1" applyFont="1" applyNumberFormat="1">
      <alignment horizontal="center" readingOrder="0" vertical="bottom"/>
    </xf>
    <xf borderId="1" fillId="0" fontId="19" numFmtId="164" xfId="0" applyAlignment="1" applyBorder="1" applyFont="1" applyNumberFormat="1">
      <alignment horizontal="center" vertical="bottom"/>
    </xf>
    <xf borderId="1" fillId="0" fontId="31" numFmtId="164" xfId="0" applyAlignment="1" applyBorder="1" applyFont="1" applyNumberFormat="1">
      <alignment horizontal="center" vertical="bottom"/>
    </xf>
    <xf borderId="1" fillId="3" fontId="16" numFmtId="0" xfId="0" applyBorder="1" applyFont="1"/>
    <xf borderId="1" fillId="11" fontId="48" numFmtId="0" xfId="0" applyBorder="1" applyFont="1"/>
    <xf borderId="1" fillId="0" fontId="48" numFmtId="0" xfId="0" applyBorder="1" applyFont="1"/>
    <xf borderId="1" fillId="0" fontId="12" numFmtId="0" xfId="0" applyAlignment="1" applyBorder="1" applyFont="1">
      <alignment horizontal="center" readingOrder="0" vertical="bottom"/>
    </xf>
    <xf borderId="1" fillId="12" fontId="49" numFmtId="0" xfId="0" applyAlignment="1" applyBorder="1" applyFont="1">
      <alignment horizontal="center" readingOrder="0" vertical="bottom"/>
    </xf>
    <xf borderId="1" fillId="12" fontId="50" numFmtId="0" xfId="0" applyBorder="1" applyFont="1"/>
    <xf borderId="1" fillId="12" fontId="49" numFmtId="166" xfId="0" applyAlignment="1" applyBorder="1" applyFont="1" applyNumberFormat="1">
      <alignment horizontal="center" vertical="bottom"/>
    </xf>
    <xf borderId="1" fillId="12" fontId="49" numFmtId="0" xfId="0" applyAlignment="1" applyBorder="1" applyFont="1">
      <alignment horizontal="center" vertical="bottom"/>
    </xf>
    <xf borderId="1" fillId="12" fontId="14" numFmtId="0" xfId="0" applyAlignment="1" applyBorder="1" applyFont="1">
      <alignment horizontal="center" readingOrder="0" vertical="bottom"/>
    </xf>
    <xf borderId="1" fillId="12" fontId="38" numFmtId="0" xfId="0" applyBorder="1" applyFont="1"/>
    <xf borderId="1" fillId="12" fontId="14" numFmtId="166" xfId="0" applyAlignment="1" applyBorder="1" applyFont="1" applyNumberFormat="1">
      <alignment horizontal="center" vertical="bottom"/>
    </xf>
    <xf borderId="1" fillId="12" fontId="14" numFmtId="0" xfId="0" applyAlignment="1" applyBorder="1" applyFont="1">
      <alignment horizontal="center" vertical="bottom"/>
    </xf>
    <xf borderId="1" fillId="11" fontId="3" numFmtId="0" xfId="0" applyBorder="1" applyFont="1"/>
    <xf borderId="1" fillId="8" fontId="4" numFmtId="166" xfId="0" applyAlignment="1" applyBorder="1" applyFont="1" applyNumberFormat="1">
      <alignment horizontal="center" readingOrder="0" vertical="bottom"/>
    </xf>
    <xf borderId="1" fillId="9" fontId="4" numFmtId="164" xfId="0" applyAlignment="1" applyBorder="1" applyFont="1" applyNumberFormat="1">
      <alignment horizontal="center" readingOrder="0" vertical="bottom"/>
    </xf>
    <xf borderId="1" fillId="3" fontId="23" numFmtId="164" xfId="0" applyAlignment="1" applyBorder="1" applyFont="1" applyNumberFormat="1">
      <alignment horizontal="center" readingOrder="0" vertical="bottom"/>
    </xf>
    <xf borderId="1" fillId="7" fontId="51" numFmtId="0" xfId="0" applyAlignment="1" applyBorder="1" applyFont="1">
      <alignment horizontal="center" readingOrder="0" vertical="bottom"/>
    </xf>
    <xf borderId="1" fillId="7" fontId="23" numFmtId="166" xfId="0" applyAlignment="1" applyBorder="1" applyFont="1" applyNumberFormat="1">
      <alignment horizontal="center" readingOrder="0" vertical="bottom"/>
    </xf>
    <xf borderId="1" fillId="9" fontId="19" numFmtId="166" xfId="0" applyAlignment="1" applyBorder="1" applyFont="1" applyNumberFormat="1">
      <alignment horizontal="center" readingOrder="0" vertical="bottom"/>
    </xf>
    <xf borderId="1" fillId="0" fontId="19" numFmtId="166" xfId="0" applyAlignment="1" applyBorder="1" applyFont="1" applyNumberFormat="1">
      <alignment horizontal="center" readingOrder="0" vertical="bottom"/>
    </xf>
    <xf borderId="1" fillId="5" fontId="40" numFmtId="0" xfId="0" applyBorder="1" applyFont="1"/>
    <xf borderId="1" fillId="4" fontId="3" numFmtId="0" xfId="0" applyBorder="1" applyFont="1"/>
    <xf borderId="1" fillId="15" fontId="4" numFmtId="166" xfId="0" applyAlignment="1" applyBorder="1" applyFont="1" applyNumberFormat="1">
      <alignment horizontal="center" readingOrder="0" vertical="bottom"/>
    </xf>
    <xf borderId="1" fillId="3" fontId="10" numFmtId="166" xfId="0" applyAlignment="1" applyBorder="1" applyFont="1" applyNumberFormat="1">
      <alignment horizontal="center" readingOrder="0" vertical="bottom"/>
    </xf>
    <xf borderId="1" fillId="11" fontId="36" numFmtId="0" xfId="0" applyBorder="1" applyFont="1"/>
    <xf borderId="1" fillId="12" fontId="47" numFmtId="0" xfId="0" applyAlignment="1" applyBorder="1" applyFont="1">
      <alignment horizontal="center" vertical="bottom"/>
    </xf>
    <xf borderId="1" fillId="12" fontId="47" numFmtId="166" xfId="0" applyAlignment="1" applyBorder="1" applyFont="1" applyNumberFormat="1">
      <alignment horizontal="center" vertical="bottom"/>
    </xf>
    <xf borderId="1" fillId="12" fontId="52" numFmtId="0" xfId="0" applyBorder="1" applyFont="1"/>
    <xf borderId="1" fillId="11" fontId="4" numFmtId="166" xfId="0" applyAlignment="1" applyBorder="1" applyFont="1" applyNumberFormat="1">
      <alignment horizontal="center" readingOrder="0" vertical="bottom"/>
    </xf>
    <xf borderId="1" fillId="12" fontId="10" numFmtId="0" xfId="0" applyAlignment="1" applyBorder="1" applyFont="1">
      <alignment horizontal="center" vertical="bottom"/>
    </xf>
    <xf borderId="1" fillId="12" fontId="10" numFmtId="166" xfId="0" applyAlignment="1" applyBorder="1" applyFont="1" applyNumberFormat="1">
      <alignment horizontal="center" vertical="bottom"/>
    </xf>
    <xf borderId="1" fillId="12" fontId="53" numFmtId="0" xfId="0" applyBorder="1" applyFont="1"/>
    <xf borderId="1" fillId="5" fontId="19" numFmtId="166" xfId="0" applyAlignment="1" applyBorder="1" applyFont="1" applyNumberFormat="1">
      <alignment horizontal="center" readingOrder="0" vertical="bottom"/>
    </xf>
    <xf borderId="1" fillId="3" fontId="47" numFmtId="0" xfId="0" applyAlignment="1" applyBorder="1" applyFont="1">
      <alignment horizontal="center" vertical="bottom"/>
    </xf>
    <xf borderId="1" fillId="3" fontId="52" numFmtId="0" xfId="0" applyBorder="1" applyFont="1"/>
    <xf borderId="1" fillId="3" fontId="47" numFmtId="166" xfId="0" applyAlignment="1" applyBorder="1" applyFont="1" applyNumberFormat="1">
      <alignment horizontal="center" vertical="bottom"/>
    </xf>
    <xf borderId="1" fillId="0" fontId="47" numFmtId="0" xfId="0" applyAlignment="1" applyBorder="1" applyFont="1">
      <alignment horizontal="center" vertical="bottom"/>
    </xf>
    <xf borderId="1" fillId="0" fontId="52" numFmtId="0" xfId="0" applyBorder="1" applyFont="1"/>
    <xf borderId="1" fillId="0" fontId="47" numFmtId="166" xfId="0" applyAlignment="1" applyBorder="1" applyFont="1" applyNumberFormat="1">
      <alignment horizontal="center" vertical="bottom"/>
    </xf>
    <xf borderId="1" fillId="12" fontId="54" numFmtId="0" xfId="0" applyAlignment="1" applyBorder="1" applyFont="1">
      <alignment horizontal="center" vertical="bottom"/>
    </xf>
    <xf borderId="1" fillId="12" fontId="54" numFmtId="166" xfId="0" applyAlignment="1" applyBorder="1" applyFont="1" applyNumberFormat="1">
      <alignment horizontal="center" vertical="bottom"/>
    </xf>
    <xf borderId="1" fillId="12" fontId="55" numFmtId="0" xfId="0" applyBorder="1" applyFont="1"/>
    <xf borderId="1" fillId="12" fontId="22" numFmtId="0" xfId="0" applyAlignment="1" applyBorder="1" applyFont="1">
      <alignment horizontal="center" vertical="bottom"/>
    </xf>
    <xf borderId="1" fillId="12" fontId="22" numFmtId="166" xfId="0" applyAlignment="1" applyBorder="1" applyFont="1" applyNumberFormat="1">
      <alignment horizontal="center" vertical="bottom"/>
    </xf>
    <xf borderId="1" fillId="0" fontId="10" numFmtId="0" xfId="0" applyAlignment="1" applyBorder="1" applyFont="1">
      <alignment horizontal="center" vertical="bottom"/>
    </xf>
    <xf borderId="1" fillId="0" fontId="10" numFmtId="166" xfId="0" applyAlignment="1" applyBorder="1" applyFont="1" applyNumberFormat="1">
      <alignment horizontal="center" vertical="bottom"/>
    </xf>
    <xf borderId="1" fillId="0" fontId="10" numFmtId="0" xfId="0" applyAlignment="1" applyBorder="1" applyFont="1">
      <alignment horizontal="center" readingOrder="0" vertical="bottom"/>
    </xf>
    <xf borderId="1" fillId="0" fontId="53" numFmtId="0" xfId="0" applyBorder="1" applyFont="1"/>
    <xf borderId="1" fillId="9" fontId="56" numFmtId="0" xfId="0" applyAlignment="1" applyBorder="1" applyFont="1">
      <alignment horizontal="center" readingOrder="0" vertical="bottom"/>
    </xf>
    <xf borderId="1" fillId="10" fontId="10" numFmtId="164" xfId="0" applyAlignment="1" applyBorder="1" applyFont="1" applyNumberFormat="1">
      <alignment horizontal="center" readingOrder="0" vertical="bottom"/>
    </xf>
    <xf borderId="1" fillId="11" fontId="12" numFmtId="164" xfId="0" applyAlignment="1" applyBorder="1" applyFont="1" applyNumberFormat="1">
      <alignment horizontal="center" vertical="bottom"/>
    </xf>
    <xf borderId="1" fillId="0" fontId="12" numFmtId="164" xfId="0" applyAlignment="1" applyBorder="1" applyFont="1" applyNumberFormat="1">
      <alignment horizontal="center" vertical="bottom"/>
    </xf>
    <xf borderId="0" fillId="8" fontId="4" numFmtId="0" xfId="0" applyAlignment="1" applyFont="1">
      <alignment horizontal="center" vertical="bottom"/>
    </xf>
    <xf borderId="0" fillId="8" fontId="4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7" numFmtId="0" xfId="0" applyAlignment="1" applyFont="1">
      <alignment horizontal="center"/>
    </xf>
    <xf borderId="0" fillId="0" fontId="2" numFmtId="166" xfId="0" applyAlignment="1" applyFont="1" applyNumberFormat="1">
      <alignment horizontal="center" readingOrder="0" vertical="bottom"/>
    </xf>
    <xf borderId="0" fillId="0" fontId="57" numFmtId="0" xfId="0" applyAlignment="1" applyFont="1">
      <alignment horizontal="center" vertical="bottom"/>
    </xf>
    <xf borderId="0" fillId="9" fontId="6" numFmtId="0" xfId="0" applyAlignment="1" applyFont="1">
      <alignment horizontal="center" readingOrder="0"/>
    </xf>
    <xf borderId="0" fillId="9" fontId="4" numFmtId="0" xfId="0" applyAlignment="1" applyFont="1">
      <alignment horizontal="center" vertical="bottom"/>
    </xf>
    <xf borderId="0" fillId="9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countries!$B$1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CC0000"/>
              </a:solidFill>
            </c:spPr>
          </c:dPt>
          <c:dPt>
            <c:idx val="2"/>
            <c:spPr>
              <a:solidFill>
                <a:srgbClr val="EFEFEF"/>
              </a:solidFill>
            </c:spPr>
          </c:dPt>
          <c:dPt>
            <c:idx val="3"/>
            <c:spPr>
              <a:solidFill>
                <a:srgbClr val="CC0000"/>
              </a:solidFill>
            </c:spPr>
          </c:dPt>
          <c:dPt>
            <c:idx val="4"/>
            <c:spPr>
              <a:solidFill>
                <a:srgbClr val="FFFF00"/>
              </a:solidFill>
            </c:spPr>
          </c:dPt>
          <c:dPt>
            <c:idx val="5"/>
            <c:spPr>
              <a:solidFill>
                <a:srgbClr val="0000FF"/>
              </a:solidFill>
            </c:spPr>
          </c:dPt>
          <c:dPt>
            <c:idx val="6"/>
            <c:spPr>
              <a:solidFill>
                <a:srgbClr val="F1C232"/>
              </a:solidFill>
            </c:spPr>
          </c:dPt>
          <c:dPt>
            <c:idx val="7"/>
            <c:spPr>
              <a:solidFill>
                <a:srgbClr val="0000FF"/>
              </a:solidFill>
            </c:spPr>
          </c:dPt>
          <c:dPt>
            <c:idx val="8"/>
            <c:spPr>
              <a:solidFill>
                <a:srgbClr val="000000"/>
              </a:solidFill>
            </c:spPr>
          </c:dPt>
          <c:dPt>
            <c:idx val="9"/>
            <c:spPr>
              <a:solidFill>
                <a:srgbClr val="EFEFE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countries!$A$2:$A$11</c:f>
            </c:strRef>
          </c:cat>
          <c:val>
            <c:numRef>
              <c:f>countries!$B$2:$B$11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countries!$B$1</c:f>
            </c:strRef>
          </c:tx>
          <c:spPr>
            <a:solidFill>
              <a:srgbClr val="6FA8DC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countries!$A$2:$A$11</c:f>
            </c:strRef>
          </c:cat>
          <c:val>
            <c:numRef>
              <c:f>countries!$B$2:$B$11</c:f>
              <c:numCache/>
            </c:numRef>
          </c:val>
        </c:ser>
        <c:axId val="772575782"/>
        <c:axId val="251978313"/>
      </c:bar3DChart>
      <c:catAx>
        <c:axId val="77257578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1978313"/>
      </c:catAx>
      <c:valAx>
        <c:axId val="2519783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257578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developers!$B$1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9900FF"/>
              </a:solidFill>
            </c:spPr>
          </c:dPt>
          <c:dPt>
            <c:idx val="4"/>
            <c:spPr>
              <a:solidFill>
                <a:srgbClr val="0000FF"/>
              </a:solidFill>
            </c:spPr>
          </c:dPt>
          <c:dPt>
            <c:idx val="5"/>
            <c:spPr>
              <a:solidFill>
                <a:srgbClr val="FFFFFF"/>
              </a:solidFill>
            </c:spPr>
          </c:dPt>
          <c:dPt>
            <c:idx val="6"/>
            <c:spPr>
              <a:solidFill>
                <a:srgbClr val="FF0000"/>
              </a:solidFill>
            </c:spPr>
          </c:dPt>
          <c:dPt>
            <c:idx val="7"/>
            <c:spPr>
              <a:solidFill>
                <a:srgbClr val="FF9900"/>
              </a:solidFill>
            </c:spPr>
          </c:dPt>
          <c:dPt>
            <c:idx val="8"/>
            <c:spPr>
              <a:solidFill>
                <a:srgbClr val="FFFFFF"/>
              </a:solidFill>
            </c:spPr>
          </c:dPt>
          <c:dPt>
            <c:idx val="9"/>
            <c:spPr>
              <a:solidFill>
                <a:srgbClr val="999999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developers!$A$2:$A$11</c:f>
            </c:strRef>
          </c:cat>
          <c:val>
            <c:numRef>
              <c:f>developers!$B$2:$B$11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'A-Z'!$B$1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cat>
            <c:strRef>
              <c:f>'A-Z'!$A$2:$A$48</c:f>
            </c:strRef>
          </c:cat>
          <c:val>
            <c:numRef>
              <c:f>'A-Z'!$B$2:$B$48</c:f>
              <c:numCache/>
            </c:numRef>
          </c:val>
        </c:ser>
        <c:ser>
          <c:idx val="1"/>
          <c:order val="1"/>
          <c:tx>
            <c:strRef>
              <c:f>'A-Z'!$C$1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'A-Z'!$A$2:$A$48</c:f>
            </c:strRef>
          </c:cat>
          <c:val>
            <c:numRef>
              <c:f>'A-Z'!$C$2:$C$48</c:f>
              <c:numCache/>
            </c:numRef>
          </c:val>
        </c:ser>
        <c:axId val="223013175"/>
        <c:axId val="172957159"/>
      </c:bar3DChart>
      <c:catAx>
        <c:axId val="22301317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957159"/>
      </c:catAx>
      <c:valAx>
        <c:axId val="1729571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3013175"/>
        <c:crosses val="max"/>
      </c:valAx>
    </c:plotArea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games!$B$1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cat>
            <c:strRef>
              <c:f>games!$A$2:$A$48</c:f>
            </c:strRef>
          </c:cat>
          <c:val>
            <c:numRef>
              <c:f>games!$B$2:$B$48</c:f>
              <c:numCache/>
            </c:numRef>
          </c:val>
        </c:ser>
        <c:ser>
          <c:idx val="1"/>
          <c:order val="1"/>
          <c:tx>
            <c:strRef>
              <c:f>games!$C$1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games!$A$2:$A$48</c:f>
            </c:strRef>
          </c:cat>
          <c:val>
            <c:numRef>
              <c:f>games!$C$2:$C$48</c:f>
              <c:numCache/>
            </c:numRef>
          </c:val>
        </c:ser>
        <c:axId val="1430827559"/>
        <c:axId val="1814787260"/>
      </c:bar3DChart>
      <c:catAx>
        <c:axId val="143082755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4787260"/>
      </c:catAx>
      <c:valAx>
        <c:axId val="18147872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0827559"/>
        <c:crosses val="max"/>
      </c:valAx>
    </c:plotArea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devs!$B$1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cat>
            <c:strRef>
              <c:f>devs!$A$2:$A$48</c:f>
            </c:strRef>
          </c:cat>
          <c:val>
            <c:numRef>
              <c:f>devs!$B$2:$B$48</c:f>
              <c:numCache/>
            </c:numRef>
          </c:val>
        </c:ser>
        <c:ser>
          <c:idx val="1"/>
          <c:order val="1"/>
          <c:tx>
            <c:strRef>
              <c:f>devs!$C$1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devs!$A$2:$A$48</c:f>
            </c:strRef>
          </c:cat>
          <c:val>
            <c:numRef>
              <c:f>devs!$C$2:$C$48</c:f>
              <c:numCache/>
            </c:numRef>
          </c:val>
        </c:ser>
        <c:axId val="407718562"/>
        <c:axId val="1895824171"/>
      </c:bar3DChart>
      <c:catAx>
        <c:axId val="40771856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5824171"/>
      </c:catAx>
      <c:valAx>
        <c:axId val="18958241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7718562"/>
        <c:crosses val="max"/>
      </c:valAx>
    </c:plotArea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consoles!$B$1</c:f>
            </c:strRef>
          </c:tx>
          <c:dPt>
            <c:idx val="0"/>
            <c:spPr>
              <a:solidFill>
                <a:srgbClr val="D9D9D9"/>
              </a:solidFill>
            </c:spPr>
          </c:dPt>
          <c:dPt>
            <c:idx val="1"/>
            <c:spPr>
              <a:solidFill>
                <a:srgbClr val="000000"/>
              </a:solidFill>
            </c:spPr>
          </c:dPt>
          <c:dPt>
            <c:idx val="2"/>
            <c:spPr>
              <a:solidFill>
                <a:srgbClr val="666666"/>
              </a:solidFill>
            </c:spPr>
          </c:dPt>
          <c:dPt>
            <c:idx val="3"/>
            <c:spPr>
              <a:solidFill>
                <a:srgbClr val="CC0000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A86E8"/>
              </a:solidFill>
            </c:spPr>
          </c:dPt>
          <c:dPt>
            <c:idx val="6"/>
            <c:spPr>
              <a:solidFill>
                <a:srgbClr val="FF00FF"/>
              </a:solidFill>
            </c:spPr>
          </c:dPt>
          <c:dPt>
            <c:idx val="7"/>
            <c:spPr>
              <a:solidFill>
                <a:srgbClr val="F3F3F3"/>
              </a:solidFill>
            </c:spPr>
          </c:dPt>
          <c:dPt>
            <c:idx val="8"/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consoles!$A$2:$A$10</c:f>
            </c:strRef>
          </c:cat>
          <c:val>
            <c:numRef>
              <c:f>consoles!$B$2:$B$10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consoles!$B$1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consoles!$A$2:$A$10</c:f>
            </c:strRef>
          </c:cat>
          <c:val>
            <c:numRef>
              <c:f>consoles!$B$2:$B$10</c:f>
              <c:numCache/>
            </c:numRef>
          </c:val>
        </c:ser>
        <c:axId val="2022020671"/>
        <c:axId val="2076602820"/>
      </c:bar3DChart>
      <c:catAx>
        <c:axId val="202202067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6602820"/>
      </c:catAx>
      <c:valAx>
        <c:axId val="20766028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2020671"/>
        <c:crosses val="max"/>
      </c:valAx>
    </c:plotArea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152400</xdr:colOff>
      <xdr:row>1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190500</xdr:colOff>
      <xdr:row>1</xdr:row>
      <xdr:rowOff>38100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161925</xdr:colOff>
      <xdr:row>1</xdr:row>
      <xdr:rowOff>152400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123825</xdr:colOff>
      <xdr:row>1</xdr:row>
      <xdr:rowOff>123825</xdr:rowOff>
    </xdr:from>
    <xdr:ext cx="8429625" cy="52197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104775</xdr:colOff>
      <xdr:row>1</xdr:row>
      <xdr:rowOff>38100</xdr:rowOff>
    </xdr:from>
    <xdr:ext cx="8429625" cy="52197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</xdr:colOff>
      <xdr:row>1</xdr:row>
      <xdr:rowOff>66675</xdr:rowOff>
    </xdr:from>
    <xdr:ext cx="8429625" cy="52197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</xdr:colOff>
      <xdr:row>1</xdr:row>
      <xdr:rowOff>57150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76200</xdr:colOff>
      <xdr:row>1</xdr:row>
      <xdr:rowOff>57150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ixel.lu" TargetMode="External"/><Relationship Id="rId2" Type="http://schemas.openxmlformats.org/officeDocument/2006/relationships/hyperlink" Target="http://luden.io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ixel.lu" TargetMode="External"/><Relationship Id="rId2" Type="http://schemas.openxmlformats.org/officeDocument/2006/relationships/hyperlink" Target="http://luden.io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pixel.lu" TargetMode="External"/><Relationship Id="rId2" Type="http://schemas.openxmlformats.org/officeDocument/2006/relationships/hyperlink" Target="http://luden.io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pixel.lu" TargetMode="External"/><Relationship Id="rId2" Type="http://schemas.openxmlformats.org/officeDocument/2006/relationships/hyperlink" Target="http://luden.io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pixel.lu" TargetMode="External"/><Relationship Id="rId2" Type="http://schemas.openxmlformats.org/officeDocument/2006/relationships/hyperlink" Target="http://luden.io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9.75"/>
    <col customWidth="1" min="3" max="3" width="10.88"/>
    <col customWidth="1" min="4" max="4" width="12.25"/>
    <col customWidth="1" min="5" max="5" width="13.88"/>
    <col customWidth="1" min="6" max="6" width="10.5"/>
    <col customWidth="1" min="7" max="7" width="11.5"/>
    <col customWidth="1" min="8" max="8" width="10.25"/>
    <col customWidth="1" min="9" max="9" width="10.38"/>
    <col customWidth="1" min="10" max="10" width="8.75"/>
    <col customWidth="1" min="11" max="11" width="7.63"/>
    <col customWidth="1" min="12" max="12" width="8.13"/>
    <col customWidth="1" min="13" max="13" width="20.13"/>
    <col customWidth="1" min="14" max="14" width="9.75"/>
  </cols>
  <sheetData>
    <row r="1">
      <c r="A1" s="1"/>
      <c r="B1" s="2" t="s">
        <v>0</v>
      </c>
      <c r="D1" s="3"/>
      <c r="E1" s="3"/>
      <c r="F1" s="4"/>
      <c r="G1" s="4"/>
      <c r="H1" s="5"/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>
      <c r="A2" s="1"/>
      <c r="B2" s="10" t="s">
        <v>1</v>
      </c>
      <c r="C2" s="11"/>
      <c r="D2" s="12"/>
      <c r="E2" s="12"/>
      <c r="F2" s="13"/>
      <c r="G2" s="13"/>
      <c r="H2" s="14"/>
      <c r="I2" s="15"/>
      <c r="J2" s="16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>
      <c r="A3" s="1"/>
      <c r="B3" s="10" t="s">
        <v>2</v>
      </c>
      <c r="C3" s="11"/>
      <c r="D3" s="12"/>
      <c r="E3" s="12"/>
      <c r="F3" s="13"/>
      <c r="G3" s="13"/>
      <c r="H3" s="14"/>
      <c r="I3" s="15"/>
      <c r="J3" s="1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A4" s="1"/>
      <c r="B4" s="18" t="s">
        <v>3</v>
      </c>
      <c r="C4" s="11"/>
      <c r="D4" s="12"/>
      <c r="E4" s="12"/>
      <c r="F4" s="13"/>
      <c r="G4" s="13"/>
      <c r="H4" s="14"/>
      <c r="I4" s="15"/>
      <c r="J4" s="1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>
      <c r="A5" s="1"/>
      <c r="B5" s="18" t="s">
        <v>4</v>
      </c>
      <c r="C5" s="11"/>
      <c r="D5" s="12"/>
      <c r="E5" s="12"/>
      <c r="F5" s="13"/>
      <c r="G5" s="13"/>
      <c r="H5" s="14"/>
      <c r="I5" s="15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A6" s="1"/>
      <c r="B6" s="18" t="s">
        <v>5</v>
      </c>
      <c r="C6" s="11"/>
      <c r="D6" s="12"/>
      <c r="E6" s="12"/>
      <c r="F6" s="13"/>
      <c r="G6" s="13"/>
      <c r="H6" s="14"/>
      <c r="I6" s="15"/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A7" s="1"/>
      <c r="B7" s="18" t="s">
        <v>6</v>
      </c>
      <c r="C7" s="11"/>
      <c r="D7" s="12"/>
      <c r="E7" s="12"/>
      <c r="F7" s="13"/>
      <c r="G7" s="13"/>
      <c r="H7" s="14"/>
      <c r="I7" s="15"/>
      <c r="J7" s="16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A8" s="1"/>
      <c r="B8" s="18" t="s">
        <v>7</v>
      </c>
      <c r="C8" s="11"/>
      <c r="D8" s="12"/>
      <c r="E8" s="12"/>
      <c r="F8" s="13"/>
      <c r="G8" s="13"/>
      <c r="H8" s="14"/>
      <c r="I8" s="15"/>
      <c r="J8" s="1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A9" s="1"/>
      <c r="B9" s="18" t="s">
        <v>8</v>
      </c>
      <c r="C9" s="11"/>
      <c r="D9" s="12"/>
      <c r="E9" s="12"/>
      <c r="F9" s="13"/>
      <c r="G9" s="13"/>
      <c r="H9" s="14"/>
      <c r="I9" s="15"/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A10" s="1"/>
      <c r="B10" s="18" t="s">
        <v>9</v>
      </c>
      <c r="C10" s="11"/>
      <c r="D10" s="12"/>
      <c r="E10" s="12"/>
      <c r="F10" s="13"/>
      <c r="G10" s="13"/>
      <c r="H10" s="14"/>
      <c r="I10" s="15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A11" s="1"/>
      <c r="B11" s="18" t="s">
        <v>10</v>
      </c>
      <c r="C11" s="11"/>
      <c r="D11" s="12"/>
      <c r="E11" s="12"/>
      <c r="F11" s="13"/>
      <c r="G11" s="13"/>
      <c r="H11" s="14"/>
      <c r="I11" s="15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A12" s="1"/>
      <c r="B12" s="18" t="s">
        <v>11</v>
      </c>
      <c r="C12" s="11"/>
      <c r="D12" s="12"/>
      <c r="E12" s="12"/>
      <c r="F12" s="13"/>
      <c r="G12" s="13"/>
      <c r="H12" s="14"/>
      <c r="I12" s="15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A13" s="1"/>
      <c r="B13" s="18" t="s">
        <v>12</v>
      </c>
      <c r="C13" s="11"/>
      <c r="D13" s="12"/>
      <c r="E13" s="12"/>
      <c r="F13" s="13"/>
      <c r="G13" s="13"/>
      <c r="H13" s="14"/>
      <c r="I13" s="15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A14" s="1"/>
      <c r="B14" s="18" t="s">
        <v>13</v>
      </c>
      <c r="C14" s="11"/>
      <c r="D14" s="12"/>
      <c r="E14" s="12"/>
      <c r="F14" s="13"/>
      <c r="G14" s="13"/>
      <c r="H14" s="14"/>
      <c r="I14" s="15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>
      <c r="A16" s="1"/>
      <c r="B16" s="20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>
      <c r="A17" s="21" t="s">
        <v>15</v>
      </c>
      <c r="B17" s="21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>
      <c r="A18" s="22" t="s">
        <v>17</v>
      </c>
      <c r="B18" s="23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>
      <c r="A20" s="1"/>
      <c r="B20" s="20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>
      <c r="A21" s="24" t="s">
        <v>20</v>
      </c>
      <c r="B21" s="24" t="s">
        <v>21</v>
      </c>
      <c r="C21" s="24" t="s">
        <v>22</v>
      </c>
      <c r="D21" s="24" t="s">
        <v>23</v>
      </c>
      <c r="E21" s="24" t="s">
        <v>24</v>
      </c>
      <c r="F21" s="24" t="s">
        <v>25</v>
      </c>
      <c r="G21" s="24" t="s">
        <v>26</v>
      </c>
      <c r="H21" s="24" t="s">
        <v>27</v>
      </c>
      <c r="I21" s="25" t="s">
        <v>28</v>
      </c>
      <c r="J21" s="24" t="s">
        <v>29</v>
      </c>
      <c r="K21" s="24" t="s">
        <v>30</v>
      </c>
      <c r="L21" s="26" t="s">
        <v>31</v>
      </c>
      <c r="M21" s="24" t="s">
        <v>15</v>
      </c>
      <c r="N21" s="24" t="s">
        <v>16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>
      <c r="A22" s="22">
        <v>1047.0</v>
      </c>
      <c r="B22" s="23" t="s">
        <v>32</v>
      </c>
      <c r="C22" s="23" t="s">
        <v>33</v>
      </c>
      <c r="D22" s="27">
        <v>45316.0</v>
      </c>
      <c r="E22" s="27">
        <v>45602.0</v>
      </c>
      <c r="F22" s="23" t="s">
        <v>34</v>
      </c>
      <c r="G22" s="23" t="s">
        <v>34</v>
      </c>
      <c r="H22" s="28">
        <v>79.99</v>
      </c>
      <c r="I22" s="28">
        <v>39.99</v>
      </c>
      <c r="J22" s="28">
        <f>H22-I22</f>
        <v>40</v>
      </c>
      <c r="K22" s="23">
        <v>1.0</v>
      </c>
      <c r="L22" s="29">
        <f>I22/K22</f>
        <v>39.99</v>
      </c>
      <c r="M22" s="23" t="s">
        <v>17</v>
      </c>
      <c r="N22" s="23" t="s">
        <v>18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>
      <c r="A24" s="1"/>
      <c r="B24" s="20" t="s">
        <v>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>
      <c r="A25" s="30" t="s">
        <v>16</v>
      </c>
      <c r="B25" s="31" t="s">
        <v>36</v>
      </c>
      <c r="C25" s="31" t="s">
        <v>37</v>
      </c>
      <c r="D25" s="30" t="s">
        <v>27</v>
      </c>
      <c r="E25" s="30" t="s">
        <v>28</v>
      </c>
      <c r="F25" s="31" t="s">
        <v>29</v>
      </c>
      <c r="G25" s="31" t="s">
        <v>30</v>
      </c>
      <c r="H25" s="31" t="s">
        <v>31</v>
      </c>
      <c r="I25" s="19"/>
      <c r="J25" s="1"/>
      <c r="K25" s="1"/>
      <c r="L25" s="1"/>
      <c r="M25" s="1"/>
      <c r="N25" s="1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>
      <c r="A26" s="32" t="s">
        <v>18</v>
      </c>
      <c r="B26" s="33">
        <v>230.0</v>
      </c>
      <c r="C26" s="33">
        <v>50.0</v>
      </c>
      <c r="D26" s="34">
        <v>4961.17</v>
      </c>
      <c r="E26" s="34">
        <v>2255.15</v>
      </c>
      <c r="F26" s="34">
        <v>2706.02</v>
      </c>
      <c r="G26" s="35">
        <v>2616.0</v>
      </c>
      <c r="H26" s="34">
        <v>0.4</v>
      </c>
      <c r="I26" s="36"/>
      <c r="J26" s="1"/>
      <c r="K26" s="1"/>
      <c r="L26" s="1"/>
      <c r="M26" s="1"/>
      <c r="N26" s="1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>
      <c r="A28" s="1"/>
      <c r="B28" s="20" t="s">
        <v>38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>
      <c r="A29" s="24" t="s">
        <v>20</v>
      </c>
      <c r="B29" s="24" t="s">
        <v>21</v>
      </c>
      <c r="C29" s="24" t="s">
        <v>22</v>
      </c>
      <c r="D29" s="24" t="s">
        <v>23</v>
      </c>
      <c r="E29" s="24" t="s">
        <v>24</v>
      </c>
      <c r="F29" s="24" t="s">
        <v>25</v>
      </c>
      <c r="G29" s="24" t="s">
        <v>26</v>
      </c>
      <c r="H29" s="24" t="s">
        <v>27</v>
      </c>
      <c r="I29" s="25" t="s">
        <v>28</v>
      </c>
      <c r="J29" s="24" t="s">
        <v>29</v>
      </c>
      <c r="K29" s="24" t="s">
        <v>30</v>
      </c>
      <c r="L29" s="26" t="s">
        <v>31</v>
      </c>
      <c r="M29" s="24" t="s">
        <v>15</v>
      </c>
      <c r="N29" s="24" t="s">
        <v>16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>
      <c r="A30" s="22">
        <v>1047.0</v>
      </c>
      <c r="B30" s="37" t="s">
        <v>32</v>
      </c>
      <c r="C30" s="37" t="s">
        <v>33</v>
      </c>
      <c r="D30" s="38">
        <v>45316.0</v>
      </c>
      <c r="E30" s="38">
        <v>45602.0</v>
      </c>
      <c r="F30" s="37" t="s">
        <v>34</v>
      </c>
      <c r="G30" s="37" t="s">
        <v>34</v>
      </c>
      <c r="H30" s="39">
        <v>79.99</v>
      </c>
      <c r="I30" s="39">
        <v>39.99</v>
      </c>
      <c r="J30" s="39">
        <f>H30-I30</f>
        <v>40</v>
      </c>
      <c r="K30" s="37">
        <v>1.0</v>
      </c>
      <c r="L30" s="40">
        <f>I30/K30</f>
        <v>39.99</v>
      </c>
      <c r="M30" s="41" t="s">
        <v>17</v>
      </c>
      <c r="N30" s="37" t="s">
        <v>18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>
      <c r="A31" s="42"/>
      <c r="B31" s="43"/>
      <c r="C31" s="43"/>
      <c r="D31" s="44"/>
      <c r="E31" s="44"/>
      <c r="F31" s="44"/>
      <c r="G31" s="44"/>
      <c r="H31" s="45">
        <f t="shared" ref="H31:K31" si="1">SUM(H30)</f>
        <v>79.99</v>
      </c>
      <c r="I31" s="45">
        <f t="shared" si="1"/>
        <v>39.99</v>
      </c>
      <c r="J31" s="45">
        <f t="shared" si="1"/>
        <v>40</v>
      </c>
      <c r="K31" s="43">
        <f t="shared" si="1"/>
        <v>1</v>
      </c>
      <c r="L31" s="45">
        <f>SUM(L30)/K31</f>
        <v>39.99</v>
      </c>
      <c r="M31" s="42"/>
      <c r="N31" s="42"/>
      <c r="O31" s="1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>
      <c r="A33" s="19"/>
      <c r="B33" s="20" t="s">
        <v>39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>
      <c r="A34" s="46" t="s">
        <v>15</v>
      </c>
      <c r="B34" s="47" t="s">
        <v>16</v>
      </c>
      <c r="C34" s="47" t="s">
        <v>36</v>
      </c>
      <c r="D34" s="46" t="s">
        <v>27</v>
      </c>
      <c r="E34" s="48" t="s">
        <v>28</v>
      </c>
      <c r="F34" s="46" t="s">
        <v>29</v>
      </c>
      <c r="G34" s="46" t="s">
        <v>30</v>
      </c>
      <c r="H34" s="48" t="s">
        <v>31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19"/>
      <c r="AI34" s="19"/>
      <c r="AJ34" s="19"/>
      <c r="AK34" s="19"/>
      <c r="AL34" s="19"/>
    </row>
    <row r="35">
      <c r="A35" s="41" t="s">
        <v>17</v>
      </c>
      <c r="B35" s="41" t="s">
        <v>18</v>
      </c>
      <c r="C35" s="41">
        <f>COUNTA(A36)</f>
        <v>1</v>
      </c>
      <c r="D35" s="40">
        <f t="shared" ref="D35:G35" si="2">SUM(D36)</f>
        <v>79.99</v>
      </c>
      <c r="E35" s="40">
        <f t="shared" si="2"/>
        <v>39.99</v>
      </c>
      <c r="F35" s="40">
        <f t="shared" si="2"/>
        <v>40</v>
      </c>
      <c r="G35" s="37">
        <f t="shared" si="2"/>
        <v>1</v>
      </c>
      <c r="H35" s="40">
        <f>SUM(H36)/G35</f>
        <v>39.99</v>
      </c>
      <c r="I35" s="19"/>
      <c r="J35" s="1"/>
      <c r="K35" s="1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>
      <c r="A36" s="22" t="s">
        <v>32</v>
      </c>
      <c r="B36" s="50"/>
      <c r="C36" s="50"/>
      <c r="D36" s="51">
        <v>79.99</v>
      </c>
      <c r="E36" s="51">
        <v>39.99</v>
      </c>
      <c r="F36" s="51">
        <f>D36-E36</f>
        <v>40</v>
      </c>
      <c r="G36" s="43">
        <v>1.0</v>
      </c>
      <c r="H36" s="45">
        <f>E36/G36</f>
        <v>39.99</v>
      </c>
      <c r="I36" s="19"/>
      <c r="J36" s="1"/>
      <c r="K36" s="1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>
      <c r="A38" s="19"/>
      <c r="B38" s="20" t="s">
        <v>40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>
      <c r="A39" s="52" t="s">
        <v>16</v>
      </c>
      <c r="B39" s="53" t="s">
        <v>36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>
      <c r="A40" s="22" t="s">
        <v>18</v>
      </c>
      <c r="B40" s="33">
        <v>230.0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>
      <c r="A42" s="19"/>
      <c r="B42" s="20" t="s">
        <v>41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</row>
    <row r="43">
      <c r="A43" s="53" t="s">
        <v>15</v>
      </c>
      <c r="B43" s="53" t="s">
        <v>36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</row>
    <row r="44">
      <c r="A44" s="23" t="s">
        <v>17</v>
      </c>
      <c r="B44" s="54">
        <v>14.0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</row>
    <row r="46">
      <c r="A46" s="19"/>
      <c r="B46" s="20" t="s">
        <v>42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</row>
    <row r="47">
      <c r="A47" s="55" t="s">
        <v>16</v>
      </c>
      <c r="B47" s="55" t="s">
        <v>36</v>
      </c>
      <c r="C47" s="55" t="s">
        <v>37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</row>
    <row r="48">
      <c r="A48" s="22" t="s">
        <v>18</v>
      </c>
      <c r="B48" s="33">
        <v>230.0</v>
      </c>
      <c r="C48" s="33">
        <v>50.0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</row>
    <row r="50">
      <c r="A50" s="19"/>
      <c r="B50" s="20" t="s">
        <v>43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</row>
    <row r="51">
      <c r="A51" s="55" t="s">
        <v>16</v>
      </c>
      <c r="B51" s="55" t="s">
        <v>36</v>
      </c>
      <c r="C51" s="55" t="s">
        <v>37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</row>
    <row r="52">
      <c r="A52" s="22" t="s">
        <v>18</v>
      </c>
      <c r="B52" s="33">
        <v>230.0</v>
      </c>
      <c r="C52" s="33">
        <v>50.0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</row>
    <row r="54">
      <c r="A54" s="19"/>
      <c r="B54" s="20" t="s">
        <v>44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>
      <c r="A55" s="55" t="s">
        <v>16</v>
      </c>
      <c r="B55" s="55" t="s">
        <v>36</v>
      </c>
      <c r="C55" s="55" t="s">
        <v>37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>
      <c r="A56" s="22" t="s">
        <v>18</v>
      </c>
      <c r="B56" s="33">
        <v>230.0</v>
      </c>
      <c r="C56" s="33">
        <v>50.0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</row>
    <row r="58">
      <c r="A58" s="19"/>
      <c r="B58" s="20" t="s">
        <v>45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</row>
    <row r="59">
      <c r="A59" s="56" t="s">
        <v>22</v>
      </c>
      <c r="B59" s="57" t="s">
        <v>36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>
      <c r="A60" s="23" t="s">
        <v>46</v>
      </c>
      <c r="B60" s="23">
        <v>76.0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</row>
    <row r="61">
      <c r="A61" s="23" t="s">
        <v>47</v>
      </c>
      <c r="B61" s="54">
        <v>74.0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</row>
    <row r="62">
      <c r="A62" s="23" t="s">
        <v>48</v>
      </c>
      <c r="B62" s="23">
        <v>27.0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</row>
    <row r="63">
      <c r="A63" s="23" t="s">
        <v>49</v>
      </c>
      <c r="B63" s="23">
        <v>246.0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</row>
    <row r="64">
      <c r="A64" s="23" t="s">
        <v>50</v>
      </c>
      <c r="B64" s="23">
        <v>70.0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</row>
    <row r="65">
      <c r="A65" s="22" t="s">
        <v>51</v>
      </c>
      <c r="B65" s="33">
        <v>457.0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</row>
    <row r="66">
      <c r="A66" s="23" t="s">
        <v>52</v>
      </c>
      <c r="B66" s="23">
        <v>70.0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</row>
    <row r="67">
      <c r="A67" s="22" t="s">
        <v>33</v>
      </c>
      <c r="B67" s="33">
        <v>27.0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58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58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58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58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58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58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58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58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58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58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58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58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58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58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58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58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58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58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58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58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58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58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58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58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58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58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58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58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58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58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58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58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58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58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58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58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58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58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58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58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58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58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58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58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58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58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58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58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58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58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58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58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58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58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58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58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58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58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58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58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58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58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58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58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58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58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58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58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58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58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58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58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58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58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58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58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58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58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58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58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58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58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58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58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58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58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58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58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58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58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58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58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58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58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58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58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58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58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58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58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58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58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58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58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58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58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58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58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58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58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58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58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58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58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58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58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58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58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58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58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58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58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58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58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58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58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58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58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58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58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58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58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58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58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58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58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58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58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58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58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58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58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58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58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58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58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58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58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58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58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58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58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58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58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58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58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58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58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58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58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58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58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58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58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58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58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58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58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58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58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58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58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58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58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58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58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58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58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58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58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58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58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58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58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58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58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58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58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58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58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58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58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58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58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58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58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58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58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58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58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58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58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58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58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58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58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58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58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58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58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58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58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58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58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58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58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58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58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58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58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58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58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58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58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58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58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58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58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58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58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58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58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58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58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58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58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58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58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58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58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58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58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58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58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58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58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58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58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58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58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58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58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58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58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58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58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58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58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58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58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58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58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58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58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58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58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58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58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58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58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58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58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58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58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58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58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58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58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58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58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58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58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58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58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58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58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58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58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58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58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58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58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58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58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58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58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58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58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58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58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58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58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58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58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58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58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58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58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58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58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58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58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58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58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58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58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58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58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58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58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58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58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58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58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58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58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58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58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58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58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58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58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58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58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58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58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58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58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58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58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58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58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58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58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58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58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58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58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58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58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58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58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58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58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58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58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58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58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58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58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58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58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58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58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58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58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58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58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58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58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58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58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58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58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58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58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58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58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58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58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58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58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58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58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58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58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58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58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58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58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58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58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58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58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58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58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58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58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58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58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58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58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58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58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58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58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58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58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58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58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58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58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58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58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58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58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58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58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58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58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58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58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58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58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58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58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58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58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58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58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58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58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58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58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58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58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58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58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58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58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58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58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58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58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58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58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58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58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58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58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58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58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58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58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58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58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58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58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58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58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58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58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58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58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58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58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58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58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58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58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58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58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58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58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58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58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58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58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58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58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58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58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58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58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58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58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58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58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58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58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58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58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58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58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58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58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58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58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58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58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58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58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58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58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58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58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58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58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58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58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58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58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58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58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58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58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58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58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58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58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58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58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58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58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58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58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58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58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58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58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58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58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58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58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58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58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58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58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58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58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58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58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58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58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58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58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58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58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58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58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58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58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58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58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58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58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58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58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58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58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58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58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58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58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58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58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58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58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58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58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58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58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58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58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58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58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58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58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58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58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58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58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58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58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58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58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58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58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58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58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58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58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58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58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58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58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58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58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58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58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58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58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58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58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58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58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58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58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58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58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58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58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58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58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58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58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58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58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58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58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58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58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58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58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58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58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58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58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58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58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58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58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58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58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58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58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58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58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58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58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58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58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58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58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58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58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58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58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58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58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58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58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58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58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58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58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58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58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58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58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58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58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58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58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58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58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58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58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58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58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58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58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58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58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58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58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58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58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58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58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58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58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58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58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58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58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58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58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58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58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58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58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58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58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58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58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58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58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58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58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58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58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58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58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58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58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58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58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58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58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58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58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58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58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58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58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58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58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58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58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58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58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58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58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58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58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58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58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58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58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58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58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58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58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58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58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58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58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58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58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58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58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58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58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58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58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58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58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58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58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58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58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58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58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58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58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58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58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58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58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58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58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58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58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58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58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58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58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58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58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58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58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58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58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58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58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58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58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58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58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58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58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58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58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58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58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58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58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58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58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58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58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58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58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58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58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58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58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58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58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58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58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58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58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58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58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58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58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58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58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58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58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58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58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58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58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58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58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58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58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58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58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58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58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58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58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58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58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58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58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58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58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58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58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58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58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58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58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58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58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58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58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58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58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58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58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58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58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58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58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58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58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58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58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58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58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8.38"/>
    <col customWidth="1" min="2" max="2" width="17.13"/>
    <col customWidth="1" min="3" max="3" width="7.38"/>
  </cols>
  <sheetData>
    <row r="1">
      <c r="A1" s="21" t="s">
        <v>15</v>
      </c>
      <c r="B1" s="21" t="s">
        <v>16</v>
      </c>
      <c r="C1" s="20" t="s">
        <v>53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59" t="s">
        <v>54</v>
      </c>
      <c r="B2" s="59" t="s">
        <v>55</v>
      </c>
      <c r="C2" s="23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A3" s="59" t="s">
        <v>56</v>
      </c>
      <c r="B3" s="59" t="s">
        <v>55</v>
      </c>
      <c r="C3" s="23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59" t="s">
        <v>57</v>
      </c>
      <c r="B4" s="59" t="s">
        <v>55</v>
      </c>
      <c r="C4" s="23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59" t="s">
        <v>58</v>
      </c>
      <c r="B5" s="59" t="s">
        <v>55</v>
      </c>
      <c r="C5" s="23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59" t="s">
        <v>59</v>
      </c>
      <c r="B6" s="59" t="s">
        <v>55</v>
      </c>
      <c r="C6" s="23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59" t="s">
        <v>60</v>
      </c>
      <c r="B7" s="59" t="s">
        <v>55</v>
      </c>
      <c r="C7" s="23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59" t="s">
        <v>61</v>
      </c>
      <c r="B8" s="59" t="s">
        <v>55</v>
      </c>
      <c r="C8" s="23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59" t="s">
        <v>62</v>
      </c>
      <c r="B9" s="59" t="s">
        <v>55</v>
      </c>
      <c r="C9" s="23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59" t="s">
        <v>63</v>
      </c>
      <c r="B10" s="59" t="s">
        <v>55</v>
      </c>
      <c r="C10" s="23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59" t="s">
        <v>64</v>
      </c>
      <c r="B11" s="59" t="s">
        <v>55</v>
      </c>
      <c r="C11" s="23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59" t="s">
        <v>65</v>
      </c>
      <c r="B12" s="59" t="s">
        <v>55</v>
      </c>
      <c r="C12" s="23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59" t="s">
        <v>66</v>
      </c>
      <c r="B13" s="59" t="s">
        <v>55</v>
      </c>
      <c r="C13" s="23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59" t="s">
        <v>67</v>
      </c>
      <c r="B14" s="59" t="s">
        <v>55</v>
      </c>
      <c r="C14" s="23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59" t="s">
        <v>68</v>
      </c>
      <c r="B15" s="59" t="s">
        <v>55</v>
      </c>
      <c r="C15" s="23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59" t="s">
        <v>69</v>
      </c>
      <c r="B16" s="59" t="s">
        <v>55</v>
      </c>
      <c r="C16" s="23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59" t="s">
        <v>70</v>
      </c>
      <c r="B17" s="59" t="s">
        <v>55</v>
      </c>
      <c r="C17" s="23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59" t="s">
        <v>71</v>
      </c>
      <c r="B18" s="59" t="s">
        <v>55</v>
      </c>
      <c r="C18" s="23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59" t="s">
        <v>72</v>
      </c>
      <c r="B19" s="59" t="s">
        <v>55</v>
      </c>
      <c r="C19" s="23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59" t="s">
        <v>73</v>
      </c>
      <c r="B20" s="59" t="s">
        <v>55</v>
      </c>
      <c r="C20" s="23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59" t="s">
        <v>74</v>
      </c>
      <c r="B21" s="59" t="s">
        <v>55</v>
      </c>
      <c r="C21" s="23">
        <f>COUNTA(A2:A21)</f>
        <v>20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59" t="s">
        <v>75</v>
      </c>
      <c r="B22" s="59" t="s">
        <v>76</v>
      </c>
      <c r="C22" s="2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59" t="s">
        <v>77</v>
      </c>
      <c r="B23" s="59" t="s">
        <v>76</v>
      </c>
      <c r="C23" s="23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59" t="s">
        <v>78</v>
      </c>
      <c r="B24" s="59" t="s">
        <v>76</v>
      </c>
      <c r="C24" s="23">
        <f>COUNTA(A22:A24)</f>
        <v>3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59" t="s">
        <v>79</v>
      </c>
      <c r="B25" s="59" t="s">
        <v>80</v>
      </c>
      <c r="C25" s="23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59" t="s">
        <v>81</v>
      </c>
      <c r="B26" s="59" t="s">
        <v>80</v>
      </c>
      <c r="C26" s="23">
        <f>COUNTA(B25:B26)</f>
        <v>2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59" t="s">
        <v>82</v>
      </c>
      <c r="B27" s="59" t="s">
        <v>83</v>
      </c>
      <c r="C27" s="23">
        <f t="shared" ref="C27:C29" si="1">COUNTA(A27)</f>
        <v>1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59" t="s">
        <v>84</v>
      </c>
      <c r="B28" s="59" t="s">
        <v>85</v>
      </c>
      <c r="C28" s="23">
        <f t="shared" si="1"/>
        <v>1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59" t="s">
        <v>86</v>
      </c>
      <c r="B29" s="59" t="s">
        <v>87</v>
      </c>
      <c r="C29" s="23">
        <f t="shared" si="1"/>
        <v>1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59" t="s">
        <v>88</v>
      </c>
      <c r="B30" s="59" t="s">
        <v>89</v>
      </c>
      <c r="C30" s="23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59" t="s">
        <v>90</v>
      </c>
      <c r="B31" s="59" t="s">
        <v>89</v>
      </c>
      <c r="C31" s="23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59" t="s">
        <v>91</v>
      </c>
      <c r="B32" s="59" t="s">
        <v>89</v>
      </c>
      <c r="C32" s="23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59" t="s">
        <v>92</v>
      </c>
      <c r="B33" s="59" t="s">
        <v>89</v>
      </c>
      <c r="C33" s="23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A34" s="59" t="s">
        <v>93</v>
      </c>
      <c r="B34" s="59" t="s">
        <v>89</v>
      </c>
      <c r="C34" s="23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59" t="s">
        <v>94</v>
      </c>
      <c r="B35" s="59" t="s">
        <v>89</v>
      </c>
      <c r="C35" s="23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59" t="s">
        <v>95</v>
      </c>
      <c r="B36" s="59" t="s">
        <v>89</v>
      </c>
      <c r="C36" s="23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59" t="s">
        <v>96</v>
      </c>
      <c r="B37" s="59" t="s">
        <v>89</v>
      </c>
      <c r="C37" s="23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59" t="s">
        <v>97</v>
      </c>
      <c r="B38" s="59" t="s">
        <v>89</v>
      </c>
      <c r="C38" s="23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59" t="s">
        <v>98</v>
      </c>
      <c r="B39" s="59" t="s">
        <v>89</v>
      </c>
      <c r="C39" s="23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59" t="s">
        <v>99</v>
      </c>
      <c r="B40" s="59" t="s">
        <v>89</v>
      </c>
      <c r="C40" s="23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59" t="s">
        <v>100</v>
      </c>
      <c r="B41" s="59" t="s">
        <v>89</v>
      </c>
      <c r="C41" s="23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59" t="s">
        <v>101</v>
      </c>
      <c r="B42" s="59" t="s">
        <v>89</v>
      </c>
      <c r="C42" s="23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59" t="s">
        <v>102</v>
      </c>
      <c r="B43" s="59" t="s">
        <v>89</v>
      </c>
      <c r="C43" s="23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59" t="s">
        <v>103</v>
      </c>
      <c r="B44" s="59" t="s">
        <v>89</v>
      </c>
      <c r="C44" s="23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59" t="s">
        <v>104</v>
      </c>
      <c r="B45" s="59" t="s">
        <v>89</v>
      </c>
      <c r="C45" s="23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59" t="s">
        <v>105</v>
      </c>
      <c r="B46" s="59" t="s">
        <v>89</v>
      </c>
      <c r="C46" s="23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59" t="s">
        <v>106</v>
      </c>
      <c r="B47" s="59" t="s">
        <v>89</v>
      </c>
      <c r="C47" s="23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59" t="s">
        <v>107</v>
      </c>
      <c r="B48" s="59" t="s">
        <v>89</v>
      </c>
      <c r="C48" s="23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59" t="s">
        <v>108</v>
      </c>
      <c r="B49" s="59" t="s">
        <v>89</v>
      </c>
      <c r="C49" s="23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59" t="s">
        <v>109</v>
      </c>
      <c r="B50" s="59" t="s">
        <v>89</v>
      </c>
      <c r="C50" s="23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59" t="s">
        <v>110</v>
      </c>
      <c r="B51" s="59" t="s">
        <v>89</v>
      </c>
      <c r="C51" s="23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59" t="s">
        <v>111</v>
      </c>
      <c r="B52" s="59" t="s">
        <v>89</v>
      </c>
      <c r="C52" s="23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59" t="s">
        <v>112</v>
      </c>
      <c r="B53" s="59" t="s">
        <v>89</v>
      </c>
      <c r="C53" s="23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59" t="s">
        <v>113</v>
      </c>
      <c r="B54" s="59" t="s">
        <v>89</v>
      </c>
      <c r="C54" s="23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59" t="s">
        <v>114</v>
      </c>
      <c r="B55" s="59" t="s">
        <v>89</v>
      </c>
      <c r="C55" s="23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59" t="s">
        <v>115</v>
      </c>
      <c r="B56" s="59" t="s">
        <v>89</v>
      </c>
      <c r="C56" s="23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59" t="s">
        <v>116</v>
      </c>
      <c r="B57" s="59" t="s">
        <v>89</v>
      </c>
      <c r="C57" s="23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59" t="s">
        <v>117</v>
      </c>
      <c r="B58" s="59" t="s">
        <v>89</v>
      </c>
      <c r="C58" s="23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59" t="s">
        <v>118</v>
      </c>
      <c r="B59" s="59" t="s">
        <v>89</v>
      </c>
      <c r="C59" s="23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59" t="s">
        <v>119</v>
      </c>
      <c r="B60" s="59" t="s">
        <v>89</v>
      </c>
      <c r="C60" s="23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59" t="s">
        <v>120</v>
      </c>
      <c r="B61" s="59" t="s">
        <v>89</v>
      </c>
      <c r="C61" s="23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59" t="s">
        <v>121</v>
      </c>
      <c r="B62" s="59" t="s">
        <v>89</v>
      </c>
      <c r="C62" s="23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59" t="s">
        <v>122</v>
      </c>
      <c r="B63" s="59" t="s">
        <v>89</v>
      </c>
      <c r="C63" s="23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59" t="s">
        <v>123</v>
      </c>
      <c r="B64" s="59" t="s">
        <v>89</v>
      </c>
      <c r="C64" s="23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59" t="s">
        <v>124</v>
      </c>
      <c r="B65" s="59" t="s">
        <v>89</v>
      </c>
      <c r="C65" s="23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59" t="s">
        <v>125</v>
      </c>
      <c r="B66" s="59" t="s">
        <v>89</v>
      </c>
      <c r="C66" s="23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59" t="s">
        <v>126</v>
      </c>
      <c r="B67" s="59" t="s">
        <v>89</v>
      </c>
      <c r="C67" s="23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59" t="s">
        <v>127</v>
      </c>
      <c r="B68" s="59" t="s">
        <v>89</v>
      </c>
      <c r="C68" s="23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59" t="s">
        <v>128</v>
      </c>
      <c r="B69" s="59" t="s">
        <v>89</v>
      </c>
      <c r="C69" s="23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59" t="s">
        <v>129</v>
      </c>
      <c r="B70" s="59" t="s">
        <v>89</v>
      </c>
      <c r="C70" s="23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59" t="s">
        <v>130</v>
      </c>
      <c r="B71" s="59" t="s">
        <v>89</v>
      </c>
      <c r="C71" s="23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59" t="s">
        <v>131</v>
      </c>
      <c r="B72" s="59" t="s">
        <v>89</v>
      </c>
      <c r="C72" s="23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59" t="s">
        <v>132</v>
      </c>
      <c r="B73" s="59" t="s">
        <v>89</v>
      </c>
      <c r="C73" s="23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59" t="s">
        <v>133</v>
      </c>
      <c r="B74" s="59" t="s">
        <v>89</v>
      </c>
      <c r="C74" s="23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59" t="s">
        <v>134</v>
      </c>
      <c r="B75" s="59" t="s">
        <v>89</v>
      </c>
      <c r="C75" s="23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59" t="s">
        <v>135</v>
      </c>
      <c r="B76" s="59" t="s">
        <v>89</v>
      </c>
      <c r="C76" s="23">
        <f>COUNTA(A30:A76)</f>
        <v>47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59" t="s">
        <v>136</v>
      </c>
      <c r="B77" s="59" t="s">
        <v>137</v>
      </c>
      <c r="C77" s="23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59" t="s">
        <v>138</v>
      </c>
      <c r="B78" s="59" t="s">
        <v>137</v>
      </c>
      <c r="C78" s="23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59" t="s">
        <v>139</v>
      </c>
      <c r="B79" s="59" t="s">
        <v>137</v>
      </c>
      <c r="C79" s="23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59" t="s">
        <v>140</v>
      </c>
      <c r="B80" s="59" t="s">
        <v>137</v>
      </c>
      <c r="C80" s="23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59" t="s">
        <v>141</v>
      </c>
      <c r="B81" s="59" t="s">
        <v>137</v>
      </c>
      <c r="C81" s="23">
        <f>COUNTA(A77:A81)</f>
        <v>5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59" t="s">
        <v>142</v>
      </c>
      <c r="B82" s="59" t="s">
        <v>143</v>
      </c>
      <c r="C82" s="23">
        <f t="shared" ref="C82:C83" si="2">COUNTA(A82)</f>
        <v>1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59" t="s">
        <v>144</v>
      </c>
      <c r="B83" s="59" t="s">
        <v>145</v>
      </c>
      <c r="C83" s="23">
        <f t="shared" si="2"/>
        <v>1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59" t="s">
        <v>146</v>
      </c>
      <c r="B84" s="59" t="s">
        <v>147</v>
      </c>
      <c r="C84" s="23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59" t="s">
        <v>148</v>
      </c>
      <c r="B85" s="59" t="s">
        <v>147</v>
      </c>
      <c r="C85" s="23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59" t="s">
        <v>149</v>
      </c>
      <c r="B86" s="59" t="s">
        <v>147</v>
      </c>
      <c r="C86" s="23">
        <f>COUNTA(A84:A86)</f>
        <v>3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59" t="s">
        <v>150</v>
      </c>
      <c r="B87" s="59" t="s">
        <v>151</v>
      </c>
      <c r="C87" s="23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59" t="s">
        <v>152</v>
      </c>
      <c r="B88" s="59" t="s">
        <v>151</v>
      </c>
      <c r="C88" s="23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59" t="s">
        <v>153</v>
      </c>
      <c r="B89" s="59" t="s">
        <v>151</v>
      </c>
      <c r="C89" s="23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59" t="s">
        <v>154</v>
      </c>
      <c r="B90" s="59" t="s">
        <v>151</v>
      </c>
      <c r="C90" s="23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59" t="s">
        <v>155</v>
      </c>
      <c r="B91" s="59" t="s">
        <v>151</v>
      </c>
      <c r="C91" s="23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59" t="s">
        <v>156</v>
      </c>
      <c r="B92" s="59" t="s">
        <v>151</v>
      </c>
      <c r="C92" s="23">
        <f>COUNTA(A87:A92)</f>
        <v>6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59" t="s">
        <v>157</v>
      </c>
      <c r="B93" s="59" t="s">
        <v>158</v>
      </c>
      <c r="C93" s="23">
        <f>COUNTA(A93)</f>
        <v>1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59" t="s">
        <v>159</v>
      </c>
      <c r="B94" s="59" t="s">
        <v>160</v>
      </c>
      <c r="C94" s="23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59" t="s">
        <v>161</v>
      </c>
      <c r="B95" s="59" t="s">
        <v>160</v>
      </c>
      <c r="C95" s="23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59" t="s">
        <v>162</v>
      </c>
      <c r="B96" s="59" t="s">
        <v>160</v>
      </c>
      <c r="C96" s="23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59" t="s">
        <v>163</v>
      </c>
      <c r="B97" s="59" t="s">
        <v>160</v>
      </c>
      <c r="C97" s="23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59" t="s">
        <v>164</v>
      </c>
      <c r="B98" s="59" t="s">
        <v>160</v>
      </c>
      <c r="C98" s="23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59" t="s">
        <v>165</v>
      </c>
      <c r="B99" s="59" t="s">
        <v>160</v>
      </c>
      <c r="C99" s="23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59" t="s">
        <v>166</v>
      </c>
      <c r="B100" s="59" t="s">
        <v>160</v>
      </c>
      <c r="C100" s="23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59" t="s">
        <v>167</v>
      </c>
      <c r="B101" s="59" t="s">
        <v>160</v>
      </c>
      <c r="C101" s="23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59" t="s">
        <v>168</v>
      </c>
      <c r="B102" s="59" t="s">
        <v>160</v>
      </c>
      <c r="C102" s="23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59" t="s">
        <v>169</v>
      </c>
      <c r="B103" s="59" t="s">
        <v>160</v>
      </c>
      <c r="C103" s="23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59" t="s">
        <v>170</v>
      </c>
      <c r="B104" s="59" t="s">
        <v>160</v>
      </c>
      <c r="C104" s="23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59" t="s">
        <v>171</v>
      </c>
      <c r="B105" s="59" t="s">
        <v>160</v>
      </c>
      <c r="C105" s="23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59" t="s">
        <v>172</v>
      </c>
      <c r="B106" s="59" t="s">
        <v>160</v>
      </c>
      <c r="C106" s="23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59" t="s">
        <v>173</v>
      </c>
      <c r="B107" s="59" t="s">
        <v>160</v>
      </c>
      <c r="C107" s="23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59" t="s">
        <v>174</v>
      </c>
      <c r="B108" s="59" t="s">
        <v>160</v>
      </c>
      <c r="C108" s="23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59" t="s">
        <v>175</v>
      </c>
      <c r="B109" s="59" t="s">
        <v>160</v>
      </c>
      <c r="C109" s="23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59" t="s">
        <v>176</v>
      </c>
      <c r="B110" s="59" t="s">
        <v>160</v>
      </c>
      <c r="C110" s="23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59" t="s">
        <v>177</v>
      </c>
      <c r="B111" s="59" t="s">
        <v>160</v>
      </c>
      <c r="C111" s="23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59" t="s">
        <v>178</v>
      </c>
      <c r="B112" s="59" t="s">
        <v>160</v>
      </c>
      <c r="C112" s="23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59" t="s">
        <v>179</v>
      </c>
      <c r="B113" s="59" t="s">
        <v>160</v>
      </c>
      <c r="C113" s="23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59" t="s">
        <v>180</v>
      </c>
      <c r="B114" s="59" t="s">
        <v>160</v>
      </c>
      <c r="C114" s="23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59" t="s">
        <v>181</v>
      </c>
      <c r="B115" s="59" t="s">
        <v>160</v>
      </c>
      <c r="C115" s="23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60" t="s">
        <v>182</v>
      </c>
      <c r="B116" s="60" t="s">
        <v>160</v>
      </c>
      <c r="C116" s="23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59" t="s">
        <v>183</v>
      </c>
      <c r="B117" s="59" t="s">
        <v>160</v>
      </c>
      <c r="C117" s="23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59" t="s">
        <v>184</v>
      </c>
      <c r="B118" s="59" t="s">
        <v>160</v>
      </c>
      <c r="C118" s="23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59" t="s">
        <v>185</v>
      </c>
      <c r="B119" s="59" t="s">
        <v>160</v>
      </c>
      <c r="C119" s="23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59" t="s">
        <v>186</v>
      </c>
      <c r="B120" s="59" t="s">
        <v>160</v>
      </c>
      <c r="C120" s="23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59" t="s">
        <v>187</v>
      </c>
      <c r="B121" s="59" t="s">
        <v>160</v>
      </c>
      <c r="C121" s="23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59" t="s">
        <v>188</v>
      </c>
      <c r="B122" s="59" t="s">
        <v>160</v>
      </c>
      <c r="C122" s="23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59" t="s">
        <v>189</v>
      </c>
      <c r="B123" s="59" t="s">
        <v>160</v>
      </c>
      <c r="C123" s="23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59" t="s">
        <v>190</v>
      </c>
      <c r="B124" s="59" t="s">
        <v>160</v>
      </c>
      <c r="C124" s="23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59" t="s">
        <v>191</v>
      </c>
      <c r="B125" s="59" t="s">
        <v>160</v>
      </c>
      <c r="C125" s="23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59" t="s">
        <v>192</v>
      </c>
      <c r="B126" s="59" t="s">
        <v>160</v>
      </c>
      <c r="C126" s="23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59" t="s">
        <v>193</v>
      </c>
      <c r="B127" s="59" t="s">
        <v>160</v>
      </c>
      <c r="C127" s="23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59" t="s">
        <v>194</v>
      </c>
      <c r="B128" s="59" t="s">
        <v>160</v>
      </c>
      <c r="C128" s="23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59" t="s">
        <v>195</v>
      </c>
      <c r="B129" s="59" t="s">
        <v>160</v>
      </c>
      <c r="C129" s="23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59" t="s">
        <v>196</v>
      </c>
      <c r="B130" s="59" t="s">
        <v>160</v>
      </c>
      <c r="C130" s="23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59" t="s">
        <v>197</v>
      </c>
      <c r="B131" s="59" t="s">
        <v>160</v>
      </c>
      <c r="C131" s="23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59" t="s">
        <v>198</v>
      </c>
      <c r="B132" s="59" t="s">
        <v>160</v>
      </c>
      <c r="C132" s="23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59" t="s">
        <v>199</v>
      </c>
      <c r="B133" s="59" t="s">
        <v>160</v>
      </c>
      <c r="C133" s="23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59" t="s">
        <v>200</v>
      </c>
      <c r="B134" s="59" t="s">
        <v>160</v>
      </c>
      <c r="C134" s="23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59" t="s">
        <v>201</v>
      </c>
      <c r="B135" s="59" t="s">
        <v>160</v>
      </c>
      <c r="C135" s="23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59" t="s">
        <v>202</v>
      </c>
      <c r="B136" s="59" t="s">
        <v>160</v>
      </c>
      <c r="C136" s="23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59" t="s">
        <v>203</v>
      </c>
      <c r="B137" s="59" t="s">
        <v>160</v>
      </c>
      <c r="C137" s="23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59" t="s">
        <v>204</v>
      </c>
      <c r="B138" s="59" t="s">
        <v>160</v>
      </c>
      <c r="C138" s="23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59" t="s">
        <v>205</v>
      </c>
      <c r="B139" s="59" t="s">
        <v>160</v>
      </c>
      <c r="C139" s="23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59" t="s">
        <v>206</v>
      </c>
      <c r="B140" s="59" t="s">
        <v>160</v>
      </c>
      <c r="C140" s="23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59" t="s">
        <v>207</v>
      </c>
      <c r="B141" s="59" t="s">
        <v>160</v>
      </c>
      <c r="C141" s="23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59" t="s">
        <v>208</v>
      </c>
      <c r="B142" s="59" t="s">
        <v>160</v>
      </c>
      <c r="C142" s="23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59" t="s">
        <v>209</v>
      </c>
      <c r="B143" s="59" t="s">
        <v>160</v>
      </c>
      <c r="C143" s="23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59" t="s">
        <v>210</v>
      </c>
      <c r="B144" s="59" t="s">
        <v>160</v>
      </c>
      <c r="C144" s="23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59" t="s">
        <v>211</v>
      </c>
      <c r="B145" s="59" t="s">
        <v>160</v>
      </c>
      <c r="C145" s="23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59" t="s">
        <v>212</v>
      </c>
      <c r="B146" s="59" t="s">
        <v>160</v>
      </c>
      <c r="C146" s="23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59" t="s">
        <v>213</v>
      </c>
      <c r="B147" s="59" t="s">
        <v>160</v>
      </c>
      <c r="C147" s="23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59" t="s">
        <v>214</v>
      </c>
      <c r="B148" s="59" t="s">
        <v>160</v>
      </c>
      <c r="C148" s="23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59" t="s">
        <v>215</v>
      </c>
      <c r="B149" s="59" t="s">
        <v>160</v>
      </c>
      <c r="C149" s="23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59" t="s">
        <v>216</v>
      </c>
      <c r="B150" s="59" t="s">
        <v>160</v>
      </c>
      <c r="C150" s="23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59" t="s">
        <v>217</v>
      </c>
      <c r="B151" s="59" t="s">
        <v>160</v>
      </c>
      <c r="C151" s="23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59" t="s">
        <v>218</v>
      </c>
      <c r="B152" s="59" t="s">
        <v>160</v>
      </c>
      <c r="C152" s="23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59" t="s">
        <v>219</v>
      </c>
      <c r="B153" s="59" t="s">
        <v>160</v>
      </c>
      <c r="C153" s="23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59" t="s">
        <v>220</v>
      </c>
      <c r="B154" s="59" t="s">
        <v>160</v>
      </c>
      <c r="C154" s="23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59" t="s">
        <v>221</v>
      </c>
      <c r="B155" s="59" t="s">
        <v>160</v>
      </c>
      <c r="C155" s="23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59" t="s">
        <v>222</v>
      </c>
      <c r="B156" s="59" t="s">
        <v>160</v>
      </c>
      <c r="C156" s="23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59" t="s">
        <v>223</v>
      </c>
      <c r="B157" s="59" t="s">
        <v>160</v>
      </c>
      <c r="C157" s="23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59" t="s">
        <v>224</v>
      </c>
      <c r="B158" s="59" t="s">
        <v>160</v>
      </c>
      <c r="C158" s="23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59" t="s">
        <v>225</v>
      </c>
      <c r="B159" s="59" t="s">
        <v>160</v>
      </c>
      <c r="C159" s="23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59" t="s">
        <v>226</v>
      </c>
      <c r="B160" s="59" t="s">
        <v>160</v>
      </c>
      <c r="C160" s="23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59" t="s">
        <v>227</v>
      </c>
      <c r="B161" s="59" t="s">
        <v>160</v>
      </c>
      <c r="C161" s="23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59" t="s">
        <v>228</v>
      </c>
      <c r="B162" s="59" t="s">
        <v>160</v>
      </c>
      <c r="C162" s="23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59" t="s">
        <v>229</v>
      </c>
      <c r="B163" s="59" t="s">
        <v>160</v>
      </c>
      <c r="C163" s="23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59" t="s">
        <v>230</v>
      </c>
      <c r="B164" s="59" t="s">
        <v>160</v>
      </c>
      <c r="C164" s="23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59" t="s">
        <v>231</v>
      </c>
      <c r="B165" s="59" t="s">
        <v>160</v>
      </c>
      <c r="C165" s="23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59" t="s">
        <v>232</v>
      </c>
      <c r="B166" s="59" t="s">
        <v>160</v>
      </c>
      <c r="C166" s="23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59" t="s">
        <v>233</v>
      </c>
      <c r="B167" s="59" t="s">
        <v>160</v>
      </c>
      <c r="C167" s="23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59" t="s">
        <v>234</v>
      </c>
      <c r="B168" s="59" t="s">
        <v>160</v>
      </c>
      <c r="C168" s="23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59" t="s">
        <v>235</v>
      </c>
      <c r="B169" s="59" t="s">
        <v>160</v>
      </c>
      <c r="C169" s="23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59" t="s">
        <v>236</v>
      </c>
      <c r="B170" s="59" t="s">
        <v>160</v>
      </c>
      <c r="C170" s="23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59" t="s">
        <v>237</v>
      </c>
      <c r="B171" s="59" t="s">
        <v>160</v>
      </c>
      <c r="C171" s="23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59" t="s">
        <v>238</v>
      </c>
      <c r="B172" s="59" t="s">
        <v>160</v>
      </c>
      <c r="C172" s="23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59" t="s">
        <v>239</v>
      </c>
      <c r="B173" s="59" t="s">
        <v>160</v>
      </c>
      <c r="C173" s="23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59" t="s">
        <v>240</v>
      </c>
      <c r="B174" s="59" t="s">
        <v>160</v>
      </c>
      <c r="C174" s="23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59" t="s">
        <v>241</v>
      </c>
      <c r="B175" s="59" t="s">
        <v>160</v>
      </c>
      <c r="C175" s="23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59" t="s">
        <v>242</v>
      </c>
      <c r="B176" s="59" t="s">
        <v>160</v>
      </c>
      <c r="C176" s="23">
        <f>COUNTA(A94:A176)</f>
        <v>83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59" t="s">
        <v>243</v>
      </c>
      <c r="B177" s="59" t="s">
        <v>244</v>
      </c>
      <c r="C177" s="23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59" t="s">
        <v>245</v>
      </c>
      <c r="B178" s="59" t="s">
        <v>244</v>
      </c>
      <c r="C178" s="23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59" t="s">
        <v>246</v>
      </c>
      <c r="B179" s="59" t="s">
        <v>244</v>
      </c>
      <c r="C179" s="23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59" t="s">
        <v>247</v>
      </c>
      <c r="B180" s="59" t="s">
        <v>244</v>
      </c>
      <c r="C180" s="23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59" t="s">
        <v>248</v>
      </c>
      <c r="B181" s="59" t="s">
        <v>244</v>
      </c>
      <c r="C181" s="23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59" t="s">
        <v>249</v>
      </c>
      <c r="B182" s="59" t="s">
        <v>244</v>
      </c>
      <c r="C182" s="23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59" t="s">
        <v>250</v>
      </c>
      <c r="B183" s="59" t="s">
        <v>244</v>
      </c>
      <c r="C183" s="23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59" t="s">
        <v>251</v>
      </c>
      <c r="B184" s="59" t="s">
        <v>244</v>
      </c>
      <c r="C184" s="23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59" t="s">
        <v>252</v>
      </c>
      <c r="B185" s="59" t="s">
        <v>244</v>
      </c>
      <c r="C185" s="23">
        <f>COUNTA(A177:A185)</f>
        <v>9</v>
      </c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59" t="s">
        <v>253</v>
      </c>
      <c r="B186" s="59" t="s">
        <v>254</v>
      </c>
      <c r="C186" s="23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59" t="s">
        <v>255</v>
      </c>
      <c r="B187" s="59" t="s">
        <v>254</v>
      </c>
      <c r="C187" s="23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59" t="s">
        <v>256</v>
      </c>
      <c r="B188" s="59" t="s">
        <v>254</v>
      </c>
      <c r="C188" s="23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59" t="s">
        <v>257</v>
      </c>
      <c r="B189" s="59" t="s">
        <v>254</v>
      </c>
      <c r="C189" s="23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59" t="s">
        <v>258</v>
      </c>
      <c r="B190" s="59" t="s">
        <v>254</v>
      </c>
      <c r="C190" s="23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59" t="s">
        <v>259</v>
      </c>
      <c r="B191" s="59" t="s">
        <v>254</v>
      </c>
      <c r="C191" s="23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59" t="s">
        <v>260</v>
      </c>
      <c r="B192" s="59" t="s">
        <v>254</v>
      </c>
      <c r="C192" s="2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59" t="s">
        <v>261</v>
      </c>
      <c r="B193" s="59" t="s">
        <v>254</v>
      </c>
      <c r="C193" s="23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59" t="s">
        <v>262</v>
      </c>
      <c r="B194" s="59" t="s">
        <v>254</v>
      </c>
      <c r="C194" s="23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59" t="s">
        <v>263</v>
      </c>
      <c r="B195" s="59" t="s">
        <v>254</v>
      </c>
      <c r="C195" s="23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59" t="s">
        <v>264</v>
      </c>
      <c r="B196" s="59" t="s">
        <v>254</v>
      </c>
      <c r="C196" s="23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59" t="s">
        <v>265</v>
      </c>
      <c r="B197" s="59" t="s">
        <v>254</v>
      </c>
      <c r="C197" s="23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59" t="s">
        <v>266</v>
      </c>
      <c r="B198" s="59" t="s">
        <v>254</v>
      </c>
      <c r="C198" s="23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59" t="s">
        <v>267</v>
      </c>
      <c r="B199" s="59" t="s">
        <v>254</v>
      </c>
      <c r="C199" s="23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59" t="s">
        <v>268</v>
      </c>
      <c r="B200" s="59" t="s">
        <v>254</v>
      </c>
      <c r="C200" s="23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59" t="s">
        <v>269</v>
      </c>
      <c r="B201" s="59" t="s">
        <v>254</v>
      </c>
      <c r="C201" s="23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59" t="s">
        <v>270</v>
      </c>
      <c r="B202" s="59" t="s">
        <v>254</v>
      </c>
      <c r="C202" s="23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59" t="s">
        <v>271</v>
      </c>
      <c r="B203" s="59" t="s">
        <v>254</v>
      </c>
      <c r="C203" s="23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59" t="s">
        <v>272</v>
      </c>
      <c r="B204" s="59" t="s">
        <v>254</v>
      </c>
      <c r="C204" s="23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59" t="s">
        <v>273</v>
      </c>
      <c r="B205" s="59" t="s">
        <v>254</v>
      </c>
      <c r="C205" s="23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59" t="s">
        <v>274</v>
      </c>
      <c r="B206" s="59" t="s">
        <v>254</v>
      </c>
      <c r="C206" s="23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59" t="s">
        <v>275</v>
      </c>
      <c r="B207" s="59" t="s">
        <v>254</v>
      </c>
      <c r="C207" s="23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59" t="s">
        <v>276</v>
      </c>
      <c r="B208" s="59" t="s">
        <v>254</v>
      </c>
      <c r="C208" s="23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59" t="s">
        <v>277</v>
      </c>
      <c r="B209" s="59" t="s">
        <v>254</v>
      </c>
      <c r="C209" s="23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59" t="s">
        <v>278</v>
      </c>
      <c r="B210" s="59" t="s">
        <v>254</v>
      </c>
      <c r="C210" s="23">
        <f>COUNTA(A186:A210)</f>
        <v>25</v>
      </c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59" t="s">
        <v>279</v>
      </c>
      <c r="B211" s="59" t="s">
        <v>280</v>
      </c>
      <c r="C211" s="23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59" t="s">
        <v>281</v>
      </c>
      <c r="B212" s="59" t="s">
        <v>280</v>
      </c>
      <c r="C212" s="23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59" t="s">
        <v>282</v>
      </c>
      <c r="B213" s="59" t="s">
        <v>280</v>
      </c>
      <c r="C213" s="23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59" t="s">
        <v>283</v>
      </c>
      <c r="B214" s="59" t="s">
        <v>280</v>
      </c>
      <c r="C214" s="23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59" t="s">
        <v>284</v>
      </c>
      <c r="B215" s="59" t="s">
        <v>280</v>
      </c>
      <c r="C215" s="23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59" t="s">
        <v>285</v>
      </c>
      <c r="B216" s="59" t="s">
        <v>280</v>
      </c>
      <c r="C216" s="23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59" t="s">
        <v>286</v>
      </c>
      <c r="B217" s="59" t="s">
        <v>280</v>
      </c>
      <c r="C217" s="23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59" t="s">
        <v>287</v>
      </c>
      <c r="B218" s="59" t="s">
        <v>280</v>
      </c>
      <c r="C218" s="23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59" t="s">
        <v>288</v>
      </c>
      <c r="B219" s="59" t="s">
        <v>280</v>
      </c>
      <c r="C219" s="23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59" t="s">
        <v>289</v>
      </c>
      <c r="B220" s="59" t="s">
        <v>280</v>
      </c>
      <c r="C220" s="23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59" t="s">
        <v>290</v>
      </c>
      <c r="B221" s="59" t="s">
        <v>280</v>
      </c>
      <c r="C221" s="23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59" t="s">
        <v>291</v>
      </c>
      <c r="B222" s="59" t="s">
        <v>280</v>
      </c>
      <c r="C222" s="23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59" t="s">
        <v>292</v>
      </c>
      <c r="B223" s="59" t="s">
        <v>280</v>
      </c>
      <c r="C223" s="23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59" t="s">
        <v>293</v>
      </c>
      <c r="B224" s="59" t="s">
        <v>280</v>
      </c>
      <c r="C224" s="23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59" t="s">
        <v>294</v>
      </c>
      <c r="B225" s="59" t="s">
        <v>280</v>
      </c>
      <c r="C225" s="23">
        <f>COUNTA(A211:A225)</f>
        <v>15</v>
      </c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59" t="s">
        <v>295</v>
      </c>
      <c r="B226" s="59" t="s">
        <v>296</v>
      </c>
      <c r="C226" s="23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59" t="s">
        <v>297</v>
      </c>
      <c r="B227" s="59" t="s">
        <v>296</v>
      </c>
      <c r="C227" s="23">
        <f>COUNTA(A226:A227)</f>
        <v>2</v>
      </c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59" t="s">
        <v>298</v>
      </c>
      <c r="B228" s="59" t="s">
        <v>299</v>
      </c>
      <c r="C228" s="23">
        <f>COUNTA(A228)</f>
        <v>1</v>
      </c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59" t="s">
        <v>300</v>
      </c>
      <c r="B229" s="59" t="s">
        <v>301</v>
      </c>
      <c r="C229" s="23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59" t="s">
        <v>302</v>
      </c>
      <c r="B230" s="59" t="s">
        <v>301</v>
      </c>
      <c r="C230" s="23">
        <f>COUNTA(A229:A230)</f>
        <v>2</v>
      </c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59" t="s">
        <v>303</v>
      </c>
      <c r="B231" s="59" t="s">
        <v>304</v>
      </c>
      <c r="C231" s="23">
        <f>COUNTA(A231)</f>
        <v>1</v>
      </c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59" t="s">
        <v>305</v>
      </c>
      <c r="B232" s="59" t="s">
        <v>306</v>
      </c>
      <c r="C232" s="23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59" t="s">
        <v>307</v>
      </c>
      <c r="B233" s="59" t="s">
        <v>306</v>
      </c>
      <c r="C233" s="21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59" t="s">
        <v>308</v>
      </c>
      <c r="B234" s="59" t="s">
        <v>306</v>
      </c>
      <c r="C234" s="23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59" t="s">
        <v>309</v>
      </c>
      <c r="B235" s="59" t="s">
        <v>306</v>
      </c>
      <c r="C235" s="23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59" t="s">
        <v>310</v>
      </c>
      <c r="B236" s="59" t="s">
        <v>306</v>
      </c>
      <c r="C236" s="23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59" t="s">
        <v>311</v>
      </c>
      <c r="B237" s="59" t="s">
        <v>306</v>
      </c>
      <c r="C237" s="23">
        <f>COUNTA(A232:A237)</f>
        <v>6</v>
      </c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59" t="s">
        <v>312</v>
      </c>
      <c r="B238" s="59" t="s">
        <v>18</v>
      </c>
      <c r="C238" s="23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59" t="s">
        <v>313</v>
      </c>
      <c r="B239" s="59" t="s">
        <v>18</v>
      </c>
      <c r="C239" s="23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59" t="s">
        <v>314</v>
      </c>
      <c r="B240" s="59" t="s">
        <v>18</v>
      </c>
      <c r="C240" s="23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59" t="s">
        <v>315</v>
      </c>
      <c r="B241" s="59" t="s">
        <v>18</v>
      </c>
      <c r="C241" s="23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59" t="s">
        <v>316</v>
      </c>
      <c r="B242" s="59" t="s">
        <v>18</v>
      </c>
      <c r="C242" s="23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59" t="s">
        <v>317</v>
      </c>
      <c r="B243" s="59" t="s">
        <v>18</v>
      </c>
      <c r="C243" s="23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59" t="s">
        <v>318</v>
      </c>
      <c r="B244" s="59" t="s">
        <v>18</v>
      </c>
      <c r="C244" s="23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59" t="s">
        <v>17</v>
      </c>
      <c r="B245" s="59" t="s">
        <v>18</v>
      </c>
      <c r="C245" s="21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59" t="s">
        <v>319</v>
      </c>
      <c r="B246" s="59" t="s">
        <v>18</v>
      </c>
      <c r="C246" s="23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59" t="s">
        <v>320</v>
      </c>
      <c r="B247" s="59" t="s">
        <v>18</v>
      </c>
      <c r="C247" s="23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59" t="s">
        <v>321</v>
      </c>
      <c r="B248" s="59" t="s">
        <v>18</v>
      </c>
      <c r="C248" s="23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59" t="s">
        <v>322</v>
      </c>
      <c r="B249" s="59" t="s">
        <v>18</v>
      </c>
      <c r="C249" s="23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59" t="s">
        <v>323</v>
      </c>
      <c r="B250" s="59" t="s">
        <v>18</v>
      </c>
      <c r="C250" s="23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59" t="s">
        <v>324</v>
      </c>
      <c r="B251" s="59" t="s">
        <v>18</v>
      </c>
      <c r="C251" s="23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59" t="s">
        <v>325</v>
      </c>
      <c r="B252" s="59" t="s">
        <v>18</v>
      </c>
      <c r="C252" s="23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59" t="s">
        <v>326</v>
      </c>
      <c r="B253" s="59" t="s">
        <v>18</v>
      </c>
      <c r="C253" s="23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59" t="s">
        <v>327</v>
      </c>
      <c r="B254" s="59" t="s">
        <v>18</v>
      </c>
      <c r="C254" s="23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59" t="s">
        <v>328</v>
      </c>
      <c r="B255" s="59" t="s">
        <v>18</v>
      </c>
      <c r="C255" s="23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59" t="s">
        <v>329</v>
      </c>
      <c r="B256" s="59" t="s">
        <v>18</v>
      </c>
      <c r="C256" s="23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59" t="s">
        <v>330</v>
      </c>
      <c r="B257" s="59" t="s">
        <v>18</v>
      </c>
      <c r="C257" s="23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59" t="s">
        <v>331</v>
      </c>
      <c r="B258" s="59" t="s">
        <v>18</v>
      </c>
      <c r="C258" s="23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59" t="s">
        <v>332</v>
      </c>
      <c r="B259" s="59" t="s">
        <v>18</v>
      </c>
      <c r="C259" s="23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59" t="s">
        <v>333</v>
      </c>
      <c r="B260" s="59" t="s">
        <v>18</v>
      </c>
      <c r="C260" s="23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59" t="s">
        <v>334</v>
      </c>
      <c r="B261" s="59" t="s">
        <v>18</v>
      </c>
      <c r="C261" s="23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59" t="s">
        <v>335</v>
      </c>
      <c r="B262" s="59" t="s">
        <v>18</v>
      </c>
      <c r="C262" s="23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59" t="s">
        <v>336</v>
      </c>
      <c r="B263" s="59" t="s">
        <v>18</v>
      </c>
      <c r="C263" s="23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59" t="s">
        <v>337</v>
      </c>
      <c r="B264" s="59" t="s">
        <v>18</v>
      </c>
      <c r="C264" s="23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59" t="s">
        <v>338</v>
      </c>
      <c r="B265" s="59" t="s">
        <v>18</v>
      </c>
      <c r="C265" s="23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59" t="s">
        <v>339</v>
      </c>
      <c r="B266" s="59" t="s">
        <v>18</v>
      </c>
      <c r="C266" s="23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59" t="s">
        <v>340</v>
      </c>
      <c r="B267" s="59" t="s">
        <v>18</v>
      </c>
      <c r="C267" s="23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59" t="s">
        <v>341</v>
      </c>
      <c r="B268" s="59" t="s">
        <v>18</v>
      </c>
      <c r="C268" s="23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59" t="s">
        <v>342</v>
      </c>
      <c r="B269" s="59" t="s">
        <v>18</v>
      </c>
      <c r="C269" s="23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60" t="s">
        <v>343</v>
      </c>
      <c r="B270" s="60" t="s">
        <v>18</v>
      </c>
      <c r="C270" s="23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59" t="s">
        <v>344</v>
      </c>
      <c r="B271" s="59" t="s">
        <v>18</v>
      </c>
      <c r="C271" s="23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59" t="s">
        <v>345</v>
      </c>
      <c r="B272" s="59" t="s">
        <v>18</v>
      </c>
      <c r="C272" s="23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59" t="s">
        <v>346</v>
      </c>
      <c r="B273" s="59" t="s">
        <v>18</v>
      </c>
      <c r="C273" s="23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59" t="s">
        <v>347</v>
      </c>
      <c r="B274" s="59" t="s">
        <v>18</v>
      </c>
      <c r="C274" s="23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59" t="s">
        <v>348</v>
      </c>
      <c r="B275" s="59" t="s">
        <v>18</v>
      </c>
      <c r="C275" s="23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59" t="s">
        <v>349</v>
      </c>
      <c r="B276" s="59" t="s">
        <v>18</v>
      </c>
      <c r="C276" s="23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59" t="s">
        <v>350</v>
      </c>
      <c r="B277" s="59" t="s">
        <v>18</v>
      </c>
      <c r="C277" s="23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59" t="s">
        <v>351</v>
      </c>
      <c r="B278" s="59" t="s">
        <v>18</v>
      </c>
      <c r="C278" s="23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59" t="s">
        <v>352</v>
      </c>
      <c r="B279" s="59" t="s">
        <v>18</v>
      </c>
      <c r="C279" s="23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59" t="s">
        <v>353</v>
      </c>
      <c r="B280" s="59" t="s">
        <v>18</v>
      </c>
      <c r="C280" s="23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59" t="s">
        <v>354</v>
      </c>
      <c r="B281" s="59" t="s">
        <v>18</v>
      </c>
      <c r="C281" s="23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59" t="s">
        <v>355</v>
      </c>
      <c r="B282" s="59" t="s">
        <v>18</v>
      </c>
      <c r="C282" s="23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59" t="s">
        <v>356</v>
      </c>
      <c r="B283" s="59" t="s">
        <v>18</v>
      </c>
      <c r="C283" s="23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59" t="s">
        <v>357</v>
      </c>
      <c r="B284" s="59" t="s">
        <v>18</v>
      </c>
      <c r="C284" s="23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59" t="s">
        <v>358</v>
      </c>
      <c r="B285" s="59" t="s">
        <v>18</v>
      </c>
      <c r="C285" s="23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59" t="s">
        <v>359</v>
      </c>
      <c r="B286" s="59" t="s">
        <v>18</v>
      </c>
      <c r="C286" s="23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59" t="s">
        <v>360</v>
      </c>
      <c r="B287" s="59" t="s">
        <v>18</v>
      </c>
      <c r="C287" s="23">
        <f>COUNTA(A238:A287)</f>
        <v>50</v>
      </c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59" t="s">
        <v>361</v>
      </c>
      <c r="B288" s="59" t="s">
        <v>362</v>
      </c>
      <c r="C288" s="23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59" t="s">
        <v>363</v>
      </c>
      <c r="B289" s="59" t="s">
        <v>362</v>
      </c>
      <c r="C289" s="23">
        <f>COUNTA(A288:A289)</f>
        <v>2</v>
      </c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59" t="s">
        <v>364</v>
      </c>
      <c r="B290" s="59" t="s">
        <v>365</v>
      </c>
      <c r="C290" s="23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59" t="s">
        <v>366</v>
      </c>
      <c r="B291" s="59" t="s">
        <v>365</v>
      </c>
      <c r="C291" s="23">
        <f>COUNTA(A290:A291)</f>
        <v>2</v>
      </c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61" t="s">
        <v>367</v>
      </c>
      <c r="B292" s="59" t="s">
        <v>368</v>
      </c>
      <c r="C292" s="23">
        <f t="shared" ref="C292:C293" si="3">COUNTA(A292)</f>
        <v>1</v>
      </c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59" t="s">
        <v>369</v>
      </c>
      <c r="B293" s="59" t="s">
        <v>370</v>
      </c>
      <c r="C293" s="23">
        <f t="shared" si="3"/>
        <v>1</v>
      </c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59" t="s">
        <v>371</v>
      </c>
      <c r="B294" s="59" t="s">
        <v>372</v>
      </c>
      <c r="C294" s="23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59" t="s">
        <v>373</v>
      </c>
      <c r="B295" s="59" t="s">
        <v>372</v>
      </c>
      <c r="C295" s="23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59" t="s">
        <v>374</v>
      </c>
      <c r="B296" s="59" t="s">
        <v>372</v>
      </c>
      <c r="C296" s="23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59" t="s">
        <v>375</v>
      </c>
      <c r="B297" s="59" t="s">
        <v>372</v>
      </c>
      <c r="C297" s="23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59" t="s">
        <v>376</v>
      </c>
      <c r="B298" s="59" t="s">
        <v>372</v>
      </c>
      <c r="C298" s="23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59" t="s">
        <v>377</v>
      </c>
      <c r="B299" s="59" t="s">
        <v>372</v>
      </c>
      <c r="C299" s="23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59" t="s">
        <v>378</v>
      </c>
      <c r="B300" s="59" t="s">
        <v>372</v>
      </c>
      <c r="C300" s="23">
        <f>COUNTA(A294:A300)</f>
        <v>7</v>
      </c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59" t="s">
        <v>379</v>
      </c>
      <c r="B301" s="59" t="s">
        <v>380</v>
      </c>
      <c r="C301" s="23">
        <f t="shared" ref="C301:C304" si="4">COUNTA(A301)</f>
        <v>1</v>
      </c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59" t="s">
        <v>381</v>
      </c>
      <c r="B302" s="59" t="s">
        <v>382</v>
      </c>
      <c r="C302" s="21">
        <f t="shared" si="4"/>
        <v>1</v>
      </c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59" t="s">
        <v>383</v>
      </c>
      <c r="B303" s="59" t="s">
        <v>384</v>
      </c>
      <c r="C303" s="23">
        <f t="shared" si="4"/>
        <v>1</v>
      </c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59" t="s">
        <v>385</v>
      </c>
      <c r="B304" s="59" t="s">
        <v>386</v>
      </c>
      <c r="C304" s="23">
        <f t="shared" si="4"/>
        <v>1</v>
      </c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59" t="s">
        <v>387</v>
      </c>
      <c r="B305" s="59" t="s">
        <v>388</v>
      </c>
      <c r="C305" s="23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59" t="s">
        <v>389</v>
      </c>
      <c r="B306" s="59" t="s">
        <v>388</v>
      </c>
      <c r="C306" s="23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59" t="s">
        <v>390</v>
      </c>
      <c r="B307" s="59" t="s">
        <v>388</v>
      </c>
      <c r="C307" s="23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59" t="s">
        <v>391</v>
      </c>
      <c r="B308" s="59" t="s">
        <v>388</v>
      </c>
      <c r="C308" s="23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59" t="s">
        <v>392</v>
      </c>
      <c r="B309" s="59" t="s">
        <v>388</v>
      </c>
      <c r="C309" s="23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59" t="s">
        <v>393</v>
      </c>
      <c r="B310" s="59" t="s">
        <v>388</v>
      </c>
      <c r="C310" s="23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59" t="s">
        <v>394</v>
      </c>
      <c r="B311" s="59" t="s">
        <v>388</v>
      </c>
      <c r="C311" s="23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59" t="s">
        <v>395</v>
      </c>
      <c r="B312" s="59" t="s">
        <v>388</v>
      </c>
      <c r="C312" s="23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59" t="s">
        <v>396</v>
      </c>
      <c r="B313" s="59" t="s">
        <v>388</v>
      </c>
      <c r="C313" s="23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59" t="s">
        <v>397</v>
      </c>
      <c r="B314" s="59" t="s">
        <v>388</v>
      </c>
      <c r="C314" s="23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59" t="s">
        <v>398</v>
      </c>
      <c r="B315" s="59" t="s">
        <v>388</v>
      </c>
      <c r="C315" s="23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59" t="s">
        <v>399</v>
      </c>
      <c r="B316" s="59" t="s">
        <v>388</v>
      </c>
      <c r="C316" s="23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59" t="s">
        <v>400</v>
      </c>
      <c r="B317" s="59" t="s">
        <v>388</v>
      </c>
      <c r="C317" s="23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59" t="s">
        <v>401</v>
      </c>
      <c r="B318" s="59" t="s">
        <v>388</v>
      </c>
      <c r="C318" s="23">
        <f>COUNTA(A305:A318)</f>
        <v>14</v>
      </c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59" t="s">
        <v>402</v>
      </c>
      <c r="B319" s="59" t="s">
        <v>403</v>
      </c>
      <c r="C319" s="23">
        <f>COUNTA(A319)</f>
        <v>1</v>
      </c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59" t="s">
        <v>404</v>
      </c>
      <c r="B320" s="62" t="s">
        <v>405</v>
      </c>
      <c r="C320" s="63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59" t="s">
        <v>406</v>
      </c>
      <c r="B321" s="62" t="s">
        <v>405</v>
      </c>
      <c r="C321" s="23">
        <f>COUNTA(A320:A321)</f>
        <v>2</v>
      </c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59" t="s">
        <v>407</v>
      </c>
      <c r="B322" s="59" t="s">
        <v>408</v>
      </c>
      <c r="C322" s="23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59" t="s">
        <v>409</v>
      </c>
      <c r="B323" s="59" t="s">
        <v>408</v>
      </c>
      <c r="C323" s="23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59" t="s">
        <v>410</v>
      </c>
      <c r="B324" s="59" t="s">
        <v>408</v>
      </c>
      <c r="C324" s="23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61" t="s">
        <v>411</v>
      </c>
      <c r="B325" s="59" t="s">
        <v>408</v>
      </c>
      <c r="C325" s="23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59" t="s">
        <v>412</v>
      </c>
      <c r="B326" s="59" t="s">
        <v>408</v>
      </c>
      <c r="C326" s="23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59" t="s">
        <v>413</v>
      </c>
      <c r="B327" s="59" t="s">
        <v>408</v>
      </c>
      <c r="C327" s="23">
        <f>COUNTA(A322:A327)</f>
        <v>6</v>
      </c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59" t="s">
        <v>414</v>
      </c>
      <c r="B328" s="59" t="s">
        <v>415</v>
      </c>
      <c r="C328" s="23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59" t="s">
        <v>416</v>
      </c>
      <c r="B329" s="59" t="s">
        <v>415</v>
      </c>
      <c r="C329" s="23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59" t="s">
        <v>417</v>
      </c>
      <c r="B330" s="59" t="s">
        <v>415</v>
      </c>
      <c r="C330" s="23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59" t="s">
        <v>418</v>
      </c>
      <c r="B331" s="59" t="s">
        <v>415</v>
      </c>
      <c r="C331" s="23">
        <f>COUNTA(A328:A331)</f>
        <v>4</v>
      </c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59" t="s">
        <v>419</v>
      </c>
      <c r="B332" s="59" t="s">
        <v>420</v>
      </c>
      <c r="C332" s="23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59" t="s">
        <v>421</v>
      </c>
      <c r="B333" s="59" t="s">
        <v>420</v>
      </c>
      <c r="C333" s="23">
        <f>COUNTA(A332:A333)</f>
        <v>2</v>
      </c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59" t="s">
        <v>422</v>
      </c>
      <c r="B334" s="59" t="s">
        <v>423</v>
      </c>
      <c r="C334" s="23">
        <f t="shared" ref="C334:C335" si="5">COUNTA(A334)</f>
        <v>1</v>
      </c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59" t="s">
        <v>424</v>
      </c>
      <c r="B335" s="59" t="s">
        <v>425</v>
      </c>
      <c r="C335" s="23">
        <f t="shared" si="5"/>
        <v>1</v>
      </c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59" t="s">
        <v>426</v>
      </c>
      <c r="B336" s="59" t="s">
        <v>427</v>
      </c>
      <c r="C336" s="23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59" t="s">
        <v>428</v>
      </c>
      <c r="B337" s="59" t="s">
        <v>427</v>
      </c>
      <c r="C337" s="23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59" t="s">
        <v>429</v>
      </c>
      <c r="B338" s="59" t="s">
        <v>427</v>
      </c>
      <c r="C338" s="23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59" t="s">
        <v>430</v>
      </c>
      <c r="B339" s="59" t="s">
        <v>427</v>
      </c>
      <c r="C339" s="23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59" t="s">
        <v>431</v>
      </c>
      <c r="B340" s="59" t="s">
        <v>427</v>
      </c>
      <c r="C340" s="23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59" t="s">
        <v>432</v>
      </c>
      <c r="B341" s="59" t="s">
        <v>427</v>
      </c>
      <c r="C341" s="23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59" t="s">
        <v>433</v>
      </c>
      <c r="B342" s="59" t="s">
        <v>427</v>
      </c>
      <c r="C342" s="23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59" t="s">
        <v>434</v>
      </c>
      <c r="B343" s="59" t="s">
        <v>427</v>
      </c>
      <c r="C343" s="23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59" t="s">
        <v>435</v>
      </c>
      <c r="B344" s="59" t="s">
        <v>427</v>
      </c>
      <c r="C344" s="23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59" t="s">
        <v>436</v>
      </c>
      <c r="B345" s="59" t="s">
        <v>427</v>
      </c>
      <c r="C345" s="23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59" t="s">
        <v>437</v>
      </c>
      <c r="B346" s="59" t="s">
        <v>427</v>
      </c>
      <c r="C346" s="23">
        <f>COUNTA(A336:A346)</f>
        <v>11</v>
      </c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59" t="s">
        <v>438</v>
      </c>
      <c r="B347" s="59" t="s">
        <v>439</v>
      </c>
      <c r="C347" s="23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59" t="s">
        <v>440</v>
      </c>
      <c r="B348" s="59" t="s">
        <v>439</v>
      </c>
      <c r="C348" s="23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59" t="s">
        <v>441</v>
      </c>
      <c r="B349" s="59" t="s">
        <v>439</v>
      </c>
      <c r="C349" s="23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59" t="s">
        <v>442</v>
      </c>
      <c r="B350" s="59" t="s">
        <v>439</v>
      </c>
      <c r="C350" s="23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59" t="s">
        <v>443</v>
      </c>
      <c r="B351" s="59" t="s">
        <v>439</v>
      </c>
      <c r="C351" s="23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59" t="s">
        <v>444</v>
      </c>
      <c r="B352" s="59" t="s">
        <v>439</v>
      </c>
      <c r="C352" s="23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59" t="s">
        <v>445</v>
      </c>
      <c r="B353" s="59" t="s">
        <v>439</v>
      </c>
      <c r="C353" s="23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59" t="s">
        <v>446</v>
      </c>
      <c r="B354" s="59" t="s">
        <v>439</v>
      </c>
      <c r="C354" s="23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59" t="s">
        <v>447</v>
      </c>
      <c r="B355" s="59" t="s">
        <v>439</v>
      </c>
      <c r="C355" s="23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59" t="s">
        <v>448</v>
      </c>
      <c r="B356" s="59" t="s">
        <v>439</v>
      </c>
      <c r="C356" s="23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59" t="s">
        <v>449</v>
      </c>
      <c r="B357" s="59" t="s">
        <v>439</v>
      </c>
      <c r="C357" s="23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59" t="s">
        <v>450</v>
      </c>
      <c r="B358" s="59" t="s">
        <v>439</v>
      </c>
      <c r="C358" s="23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59" t="s">
        <v>451</v>
      </c>
      <c r="B359" s="59" t="s">
        <v>439</v>
      </c>
      <c r="C359" s="23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59" t="s">
        <v>452</v>
      </c>
      <c r="B360" s="59" t="s">
        <v>439</v>
      </c>
      <c r="C360" s="23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59" t="s">
        <v>453</v>
      </c>
      <c r="B361" s="59" t="s">
        <v>439</v>
      </c>
      <c r="C361" s="23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59" t="s">
        <v>454</v>
      </c>
      <c r="B362" s="59" t="s">
        <v>439</v>
      </c>
      <c r="C362" s="23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59" t="s">
        <v>455</v>
      </c>
      <c r="B363" s="59" t="s">
        <v>439</v>
      </c>
      <c r="C363" s="23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59" t="s">
        <v>456</v>
      </c>
      <c r="B364" s="59" t="s">
        <v>439</v>
      </c>
      <c r="C364" s="23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59" t="s">
        <v>457</v>
      </c>
      <c r="B365" s="59" t="s">
        <v>439</v>
      </c>
      <c r="C365" s="23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59" t="s">
        <v>458</v>
      </c>
      <c r="B366" s="59" t="s">
        <v>439</v>
      </c>
      <c r="C366" s="23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59" t="s">
        <v>459</v>
      </c>
      <c r="B367" s="59" t="s">
        <v>439</v>
      </c>
      <c r="C367" s="23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59" t="s">
        <v>460</v>
      </c>
      <c r="B368" s="59" t="s">
        <v>439</v>
      </c>
      <c r="C368" s="23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59" t="s">
        <v>461</v>
      </c>
      <c r="B369" s="59" t="s">
        <v>439</v>
      </c>
      <c r="C369" s="23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59" t="s">
        <v>462</v>
      </c>
      <c r="B370" s="59" t="s">
        <v>439</v>
      </c>
      <c r="C370" s="23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59" t="s">
        <v>463</v>
      </c>
      <c r="B371" s="59" t="s">
        <v>439</v>
      </c>
      <c r="C371" s="23">
        <f>COUNTA(A347:A371)</f>
        <v>25</v>
      </c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59" t="s">
        <v>464</v>
      </c>
      <c r="B372" s="59" t="s">
        <v>465</v>
      </c>
      <c r="C372" s="23">
        <f t="shared" ref="C372:C373" si="6">COUNTA(A372)</f>
        <v>1</v>
      </c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59" t="s">
        <v>466</v>
      </c>
      <c r="B373" s="59" t="s">
        <v>467</v>
      </c>
      <c r="C373" s="23">
        <f t="shared" si="6"/>
        <v>1</v>
      </c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59" t="s">
        <v>468</v>
      </c>
      <c r="B374" s="59" t="s">
        <v>469</v>
      </c>
      <c r="C374" s="23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59" t="s">
        <v>470</v>
      </c>
      <c r="B375" s="59" t="s">
        <v>469</v>
      </c>
      <c r="C375" s="23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59" t="s">
        <v>471</v>
      </c>
      <c r="B376" s="59" t="s">
        <v>469</v>
      </c>
      <c r="C376" s="23">
        <f>COUNTA(A374:A376)</f>
        <v>3</v>
      </c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59" t="s">
        <v>472</v>
      </c>
      <c r="B377" s="59" t="s">
        <v>473</v>
      </c>
      <c r="C377" s="23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59" t="s">
        <v>474</v>
      </c>
      <c r="B378" s="59" t="s">
        <v>473</v>
      </c>
      <c r="C378" s="23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59" t="s">
        <v>475</v>
      </c>
      <c r="B379" s="59" t="s">
        <v>473</v>
      </c>
      <c r="C379" s="23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59" t="s">
        <v>476</v>
      </c>
      <c r="B380" s="59" t="s">
        <v>473</v>
      </c>
      <c r="C380" s="23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59" t="s">
        <v>477</v>
      </c>
      <c r="B381" s="59" t="s">
        <v>473</v>
      </c>
      <c r="C381" s="23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59" t="s">
        <v>478</v>
      </c>
      <c r="B382" s="59" t="s">
        <v>473</v>
      </c>
      <c r="C382" s="23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59" t="s">
        <v>479</v>
      </c>
      <c r="B383" s="59" t="s">
        <v>473</v>
      </c>
      <c r="C383" s="23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59" t="s">
        <v>480</v>
      </c>
      <c r="B384" s="59" t="s">
        <v>473</v>
      </c>
      <c r="C384" s="23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59" t="s">
        <v>481</v>
      </c>
      <c r="B385" s="59" t="s">
        <v>473</v>
      </c>
      <c r="C385" s="23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59" t="s">
        <v>482</v>
      </c>
      <c r="B386" s="59" t="s">
        <v>473</v>
      </c>
      <c r="C386" s="23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59" t="s">
        <v>483</v>
      </c>
      <c r="B387" s="59" t="s">
        <v>473</v>
      </c>
      <c r="C387" s="23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59" t="s">
        <v>484</v>
      </c>
      <c r="B388" s="59" t="s">
        <v>473</v>
      </c>
      <c r="C388" s="23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59" t="s">
        <v>485</v>
      </c>
      <c r="B389" s="59" t="s">
        <v>473</v>
      </c>
      <c r="C389" s="23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59" t="s">
        <v>486</v>
      </c>
      <c r="B390" s="59" t="s">
        <v>473</v>
      </c>
      <c r="C390" s="23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59" t="s">
        <v>487</v>
      </c>
      <c r="B391" s="59" t="s">
        <v>473</v>
      </c>
      <c r="C391" s="23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59" t="s">
        <v>488</v>
      </c>
      <c r="B392" s="59" t="s">
        <v>473</v>
      </c>
      <c r="C392" s="23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59" t="s">
        <v>489</v>
      </c>
      <c r="B393" s="59" t="s">
        <v>473</v>
      </c>
      <c r="C393" s="23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59" t="s">
        <v>490</v>
      </c>
      <c r="B394" s="59" t="s">
        <v>473</v>
      </c>
      <c r="C394" s="23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59" t="s">
        <v>491</v>
      </c>
      <c r="B395" s="59" t="s">
        <v>473</v>
      </c>
      <c r="C395" s="23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59" t="s">
        <v>492</v>
      </c>
      <c r="B396" s="59" t="s">
        <v>473</v>
      </c>
      <c r="C396" s="23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59" t="s">
        <v>493</v>
      </c>
      <c r="B397" s="59" t="s">
        <v>473</v>
      </c>
      <c r="C397" s="23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60" t="s">
        <v>494</v>
      </c>
      <c r="B398" s="60" t="s">
        <v>473</v>
      </c>
      <c r="C398" s="21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59" t="s">
        <v>495</v>
      </c>
      <c r="B399" s="59" t="s">
        <v>473</v>
      </c>
      <c r="C399" s="23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59" t="s">
        <v>496</v>
      </c>
      <c r="B400" s="59" t="s">
        <v>473</v>
      </c>
      <c r="C400" s="23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59" t="s">
        <v>497</v>
      </c>
      <c r="B401" s="59" t="s">
        <v>473</v>
      </c>
      <c r="C401" s="23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59" t="s">
        <v>498</v>
      </c>
      <c r="B402" s="59" t="s">
        <v>473</v>
      </c>
      <c r="C402" s="23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59" t="s">
        <v>499</v>
      </c>
      <c r="B403" s="59" t="s">
        <v>473</v>
      </c>
      <c r="C403" s="23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59" t="s">
        <v>500</v>
      </c>
      <c r="B404" s="59" t="s">
        <v>473</v>
      </c>
      <c r="C404" s="23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59" t="s">
        <v>501</v>
      </c>
      <c r="B405" s="59" t="s">
        <v>473</v>
      </c>
      <c r="C405" s="23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59" t="s">
        <v>502</v>
      </c>
      <c r="B406" s="59" t="s">
        <v>473</v>
      </c>
      <c r="C406" s="23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59" t="s">
        <v>503</v>
      </c>
      <c r="B407" s="59" t="s">
        <v>473</v>
      </c>
      <c r="C407" s="23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59" t="s">
        <v>504</v>
      </c>
      <c r="B408" s="59" t="s">
        <v>473</v>
      </c>
      <c r="C408" s="23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59" t="s">
        <v>505</v>
      </c>
      <c r="B409" s="59" t="s">
        <v>473</v>
      </c>
      <c r="C409" s="23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59" t="s">
        <v>506</v>
      </c>
      <c r="B410" s="59" t="s">
        <v>473</v>
      </c>
      <c r="C410" s="23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59" t="s">
        <v>507</v>
      </c>
      <c r="B411" s="59" t="s">
        <v>473</v>
      </c>
      <c r="C411" s="23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59" t="s">
        <v>508</v>
      </c>
      <c r="B412" s="59" t="s">
        <v>473</v>
      </c>
      <c r="C412" s="23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59" t="s">
        <v>509</v>
      </c>
      <c r="B413" s="59" t="s">
        <v>473</v>
      </c>
      <c r="C413" s="23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59" t="s">
        <v>510</v>
      </c>
      <c r="B414" s="59" t="s">
        <v>473</v>
      </c>
      <c r="C414" s="23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59" t="s">
        <v>511</v>
      </c>
      <c r="B415" s="59" t="s">
        <v>473</v>
      </c>
      <c r="C415" s="23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59" t="s">
        <v>512</v>
      </c>
      <c r="B416" s="59" t="s">
        <v>473</v>
      </c>
      <c r="C416" s="23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59" t="s">
        <v>513</v>
      </c>
      <c r="B417" s="59" t="s">
        <v>473</v>
      </c>
      <c r="C417" s="23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59" t="s">
        <v>514</v>
      </c>
      <c r="B418" s="59" t="s">
        <v>473</v>
      </c>
      <c r="C418" s="23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59" t="s">
        <v>515</v>
      </c>
      <c r="B419" s="59" t="s">
        <v>473</v>
      </c>
      <c r="C419" s="23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59" t="s">
        <v>516</v>
      </c>
      <c r="B420" s="59" t="s">
        <v>473</v>
      </c>
      <c r="C420" s="23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59" t="s">
        <v>517</v>
      </c>
      <c r="B421" s="59" t="s">
        <v>473</v>
      </c>
      <c r="C421" s="23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59" t="s">
        <v>518</v>
      </c>
      <c r="B422" s="59" t="s">
        <v>473</v>
      </c>
      <c r="C422" s="23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59" t="s">
        <v>519</v>
      </c>
      <c r="B423" s="59" t="s">
        <v>473</v>
      </c>
      <c r="C423" s="23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59" t="s">
        <v>520</v>
      </c>
      <c r="B424" s="59" t="s">
        <v>473</v>
      </c>
      <c r="C424" s="23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59" t="s">
        <v>521</v>
      </c>
      <c r="B425" s="59" t="s">
        <v>473</v>
      </c>
      <c r="C425" s="23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59" t="s">
        <v>522</v>
      </c>
      <c r="B426" s="59" t="s">
        <v>473</v>
      </c>
      <c r="C426" s="23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59" t="s">
        <v>523</v>
      </c>
      <c r="B427" s="59" t="s">
        <v>473</v>
      </c>
      <c r="C427" s="23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59" t="s">
        <v>524</v>
      </c>
      <c r="B428" s="59" t="s">
        <v>473</v>
      </c>
      <c r="C428" s="23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59" t="s">
        <v>525</v>
      </c>
      <c r="B429" s="59" t="s">
        <v>473</v>
      </c>
      <c r="C429" s="23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59" t="s">
        <v>526</v>
      </c>
      <c r="B430" s="59" t="s">
        <v>473</v>
      </c>
      <c r="C430" s="23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59" t="s">
        <v>527</v>
      </c>
      <c r="B431" s="59" t="s">
        <v>473</v>
      </c>
      <c r="C431" s="23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59" t="s">
        <v>528</v>
      </c>
      <c r="B432" s="59" t="s">
        <v>473</v>
      </c>
      <c r="C432" s="23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59" t="s">
        <v>529</v>
      </c>
      <c r="B433" s="59" t="s">
        <v>473</v>
      </c>
      <c r="C433" s="23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59" t="s">
        <v>530</v>
      </c>
      <c r="B434" s="59" t="s">
        <v>473</v>
      </c>
      <c r="C434" s="23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59" t="s">
        <v>531</v>
      </c>
      <c r="B435" s="59" t="s">
        <v>473</v>
      </c>
      <c r="C435" s="23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59" t="s">
        <v>532</v>
      </c>
      <c r="B436" s="59" t="s">
        <v>473</v>
      </c>
      <c r="C436" s="23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59" t="s">
        <v>533</v>
      </c>
      <c r="B437" s="59" t="s">
        <v>473</v>
      </c>
      <c r="C437" s="23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59" t="s">
        <v>534</v>
      </c>
      <c r="B438" s="59" t="s">
        <v>473</v>
      </c>
      <c r="C438" s="23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59" t="s">
        <v>535</v>
      </c>
      <c r="B439" s="59" t="s">
        <v>473</v>
      </c>
      <c r="C439" s="23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59" t="s">
        <v>536</v>
      </c>
      <c r="B440" s="59" t="s">
        <v>473</v>
      </c>
      <c r="C440" s="23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59" t="s">
        <v>537</v>
      </c>
      <c r="B441" s="59" t="s">
        <v>473</v>
      </c>
      <c r="C441" s="23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59" t="s">
        <v>538</v>
      </c>
      <c r="B442" s="59" t="s">
        <v>473</v>
      </c>
      <c r="C442" s="23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59" t="s">
        <v>539</v>
      </c>
      <c r="B443" s="59" t="s">
        <v>473</v>
      </c>
      <c r="C443" s="23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59" t="s">
        <v>540</v>
      </c>
      <c r="B444" s="59" t="s">
        <v>473</v>
      </c>
      <c r="C444" s="23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59" t="s">
        <v>541</v>
      </c>
      <c r="B445" s="59" t="s">
        <v>473</v>
      </c>
      <c r="C445" s="23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59" t="s">
        <v>542</v>
      </c>
      <c r="B446" s="59" t="s">
        <v>473</v>
      </c>
      <c r="C446" s="23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59" t="s">
        <v>543</v>
      </c>
      <c r="B447" s="59" t="s">
        <v>473</v>
      </c>
      <c r="C447" s="23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59" t="s">
        <v>544</v>
      </c>
      <c r="B448" s="59" t="s">
        <v>473</v>
      </c>
      <c r="C448" s="23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59" t="s">
        <v>545</v>
      </c>
      <c r="B449" s="59" t="s">
        <v>473</v>
      </c>
      <c r="C449" s="23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59" t="s">
        <v>546</v>
      </c>
      <c r="B450" s="59" t="s">
        <v>473</v>
      </c>
      <c r="C450" s="23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59" t="s">
        <v>547</v>
      </c>
      <c r="B451" s="59" t="s">
        <v>473</v>
      </c>
      <c r="C451" s="23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59" t="s">
        <v>548</v>
      </c>
      <c r="B452" s="59" t="s">
        <v>473</v>
      </c>
      <c r="C452" s="23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59" t="s">
        <v>549</v>
      </c>
      <c r="B453" s="59" t="s">
        <v>473</v>
      </c>
      <c r="C453" s="23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59" t="s">
        <v>550</v>
      </c>
      <c r="B454" s="59" t="s">
        <v>473</v>
      </c>
      <c r="C454" s="23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59" t="s">
        <v>551</v>
      </c>
      <c r="B455" s="59" t="s">
        <v>473</v>
      </c>
      <c r="C455" s="23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59" t="s">
        <v>552</v>
      </c>
      <c r="B456" s="59" t="s">
        <v>473</v>
      </c>
      <c r="C456" s="23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59" t="s">
        <v>553</v>
      </c>
      <c r="B457" s="59" t="s">
        <v>473</v>
      </c>
      <c r="C457" s="23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59" t="s">
        <v>554</v>
      </c>
      <c r="B458" s="59" t="s">
        <v>473</v>
      </c>
      <c r="C458" s="23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59" t="s">
        <v>555</v>
      </c>
      <c r="B459" s="59" t="s">
        <v>473</v>
      </c>
      <c r="C459" s="23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59" t="s">
        <v>556</v>
      </c>
      <c r="B460" s="59" t="s">
        <v>473</v>
      </c>
      <c r="C460" s="23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59" t="s">
        <v>557</v>
      </c>
      <c r="B461" s="59" t="s">
        <v>473</v>
      </c>
      <c r="C461" s="23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59" t="s">
        <v>558</v>
      </c>
      <c r="B462" s="59" t="s">
        <v>473</v>
      </c>
      <c r="C462" s="23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59" t="s">
        <v>559</v>
      </c>
      <c r="B463" s="59" t="s">
        <v>473</v>
      </c>
      <c r="C463" s="23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59" t="s">
        <v>560</v>
      </c>
      <c r="B464" s="59" t="s">
        <v>473</v>
      </c>
      <c r="C464" s="23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59" t="s">
        <v>561</v>
      </c>
      <c r="B465" s="59" t="s">
        <v>473</v>
      </c>
      <c r="C465" s="23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59" t="s">
        <v>562</v>
      </c>
      <c r="B466" s="59" t="s">
        <v>473</v>
      </c>
      <c r="C466" s="23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59" t="s">
        <v>563</v>
      </c>
      <c r="B467" s="59" t="s">
        <v>473</v>
      </c>
      <c r="C467" s="23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60" t="s">
        <v>564</v>
      </c>
      <c r="B468" s="60" t="s">
        <v>473</v>
      </c>
      <c r="C468" s="21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59" t="s">
        <v>565</v>
      </c>
      <c r="B469" s="59" t="s">
        <v>473</v>
      </c>
      <c r="C469" s="23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59" t="s">
        <v>566</v>
      </c>
      <c r="B470" s="59" t="s">
        <v>473</v>
      </c>
      <c r="C470" s="23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59" t="s">
        <v>567</v>
      </c>
      <c r="B471" s="59" t="s">
        <v>473</v>
      </c>
      <c r="C471" s="23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59" t="s">
        <v>568</v>
      </c>
      <c r="B472" s="59" t="s">
        <v>473</v>
      </c>
      <c r="C472" s="23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59" t="s">
        <v>569</v>
      </c>
      <c r="B473" s="59" t="s">
        <v>473</v>
      </c>
      <c r="C473" s="23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59" t="s">
        <v>570</v>
      </c>
      <c r="B474" s="59" t="s">
        <v>473</v>
      </c>
      <c r="C474" s="23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59" t="s">
        <v>571</v>
      </c>
      <c r="B475" s="59" t="s">
        <v>473</v>
      </c>
      <c r="C475" s="23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59" t="s">
        <v>572</v>
      </c>
      <c r="B476" s="59" t="s">
        <v>473</v>
      </c>
      <c r="C476" s="23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59" t="s">
        <v>573</v>
      </c>
      <c r="B477" s="59" t="s">
        <v>473</v>
      </c>
      <c r="C477" s="23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59" t="s">
        <v>574</v>
      </c>
      <c r="B478" s="59" t="s">
        <v>473</v>
      </c>
      <c r="C478" s="23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59" t="s">
        <v>575</v>
      </c>
      <c r="B479" s="59" t="s">
        <v>473</v>
      </c>
      <c r="C479" s="23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59" t="s">
        <v>576</v>
      </c>
      <c r="B480" s="59" t="s">
        <v>473</v>
      </c>
      <c r="C480" s="23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59" t="s">
        <v>577</v>
      </c>
      <c r="B481" s="59" t="s">
        <v>473</v>
      </c>
      <c r="C481" s="23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59" t="s">
        <v>578</v>
      </c>
      <c r="B482" s="59" t="s">
        <v>473</v>
      </c>
      <c r="C482" s="23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59" t="s">
        <v>579</v>
      </c>
      <c r="B483" s="59" t="s">
        <v>473</v>
      </c>
      <c r="C483" s="23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59" t="s">
        <v>580</v>
      </c>
      <c r="B484" s="59" t="s">
        <v>473</v>
      </c>
      <c r="C484" s="23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59" t="s">
        <v>581</v>
      </c>
      <c r="B485" s="59" t="s">
        <v>473</v>
      </c>
      <c r="C485" s="23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59" t="s">
        <v>582</v>
      </c>
      <c r="B486" s="59" t="s">
        <v>473</v>
      </c>
      <c r="C486" s="23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59" t="s">
        <v>583</v>
      </c>
      <c r="B487" s="59" t="s">
        <v>473</v>
      </c>
      <c r="C487" s="23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59" t="s">
        <v>584</v>
      </c>
      <c r="B488" s="59" t="s">
        <v>473</v>
      </c>
      <c r="C488" s="23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59" t="s">
        <v>585</v>
      </c>
      <c r="B489" s="59" t="s">
        <v>473</v>
      </c>
      <c r="C489" s="23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59" t="s">
        <v>586</v>
      </c>
      <c r="B490" s="59" t="s">
        <v>473</v>
      </c>
      <c r="C490" s="23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59" t="s">
        <v>587</v>
      </c>
      <c r="B491" s="59" t="s">
        <v>473</v>
      </c>
      <c r="C491" s="23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59" t="s">
        <v>588</v>
      </c>
      <c r="B492" s="59" t="s">
        <v>473</v>
      </c>
      <c r="C492" s="23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59" t="s">
        <v>589</v>
      </c>
      <c r="B493" s="59" t="s">
        <v>473</v>
      </c>
      <c r="C493" s="23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59" t="s">
        <v>590</v>
      </c>
      <c r="B494" s="59" t="s">
        <v>473</v>
      </c>
      <c r="C494" s="23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59" t="s">
        <v>591</v>
      </c>
      <c r="B495" s="59" t="s">
        <v>473</v>
      </c>
      <c r="C495" s="23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60" t="s">
        <v>592</v>
      </c>
      <c r="B496" s="59" t="s">
        <v>473</v>
      </c>
      <c r="C496" s="21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59" t="s">
        <v>593</v>
      </c>
      <c r="B497" s="59" t="s">
        <v>473</v>
      </c>
      <c r="C497" s="23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59" t="s">
        <v>594</v>
      </c>
      <c r="B498" s="59" t="s">
        <v>473</v>
      </c>
      <c r="C498" s="23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59" t="s">
        <v>595</v>
      </c>
      <c r="B499" s="59" t="s">
        <v>473</v>
      </c>
      <c r="C499" s="23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59" t="s">
        <v>596</v>
      </c>
      <c r="B500" s="59" t="s">
        <v>473</v>
      </c>
      <c r="C500" s="23"/>
      <c r="D500" s="23"/>
      <c r="E500" s="23"/>
      <c r="F500" s="64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59" t="s">
        <v>597</v>
      </c>
      <c r="B501" s="59" t="s">
        <v>473</v>
      </c>
      <c r="C501" s="23"/>
      <c r="D501" s="23"/>
      <c r="E501" s="23"/>
      <c r="F501" s="23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59" t="s">
        <v>598</v>
      </c>
      <c r="B502" s="59" t="s">
        <v>473</v>
      </c>
      <c r="C502" s="23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59" t="s">
        <v>599</v>
      </c>
      <c r="B503" s="59" t="s">
        <v>473</v>
      </c>
      <c r="C503" s="23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59" t="s">
        <v>600</v>
      </c>
      <c r="B504" s="59" t="s">
        <v>473</v>
      </c>
      <c r="C504" s="23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59" t="s">
        <v>601</v>
      </c>
      <c r="B505" s="59" t="s">
        <v>473</v>
      </c>
      <c r="C505" s="23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59" t="s">
        <v>602</v>
      </c>
      <c r="B506" s="59" t="s">
        <v>473</v>
      </c>
      <c r="C506" s="23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59" t="s">
        <v>603</v>
      </c>
      <c r="B507" s="59" t="s">
        <v>473</v>
      </c>
      <c r="C507" s="23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59" t="s">
        <v>604</v>
      </c>
      <c r="B508" s="59" t="s">
        <v>473</v>
      </c>
      <c r="C508" s="23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59" t="s">
        <v>605</v>
      </c>
      <c r="B509" s="59" t="s">
        <v>473</v>
      </c>
      <c r="C509" s="23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59" t="s">
        <v>606</v>
      </c>
      <c r="B510" s="59" t="s">
        <v>473</v>
      </c>
      <c r="C510" s="23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59" t="s">
        <v>607</v>
      </c>
      <c r="B511" s="59" t="s">
        <v>473</v>
      </c>
      <c r="C511" s="23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59" t="s">
        <v>608</v>
      </c>
      <c r="B512" s="59" t="s">
        <v>473</v>
      </c>
      <c r="C512" s="23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59" t="s">
        <v>609</v>
      </c>
      <c r="B513" s="59" t="s">
        <v>473</v>
      </c>
      <c r="C513" s="23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59" t="s">
        <v>610</v>
      </c>
      <c r="B514" s="59" t="s">
        <v>473</v>
      </c>
      <c r="C514" s="23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59" t="s">
        <v>611</v>
      </c>
      <c r="B515" s="59" t="s">
        <v>473</v>
      </c>
      <c r="C515" s="23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59" t="s">
        <v>612</v>
      </c>
      <c r="B516" s="59" t="s">
        <v>473</v>
      </c>
      <c r="C516" s="23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59" t="s">
        <v>613</v>
      </c>
      <c r="B517" s="59" t="s">
        <v>473</v>
      </c>
      <c r="C517" s="23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59" t="s">
        <v>614</v>
      </c>
      <c r="B518" s="59" t="s">
        <v>473</v>
      </c>
      <c r="C518" s="23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59" t="s">
        <v>615</v>
      </c>
      <c r="B519" s="59" t="s">
        <v>473</v>
      </c>
      <c r="C519" s="23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59" t="s">
        <v>616</v>
      </c>
      <c r="B520" s="59" t="s">
        <v>473</v>
      </c>
      <c r="C520" s="23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59" t="s">
        <v>617</v>
      </c>
      <c r="B521" s="59" t="s">
        <v>473</v>
      </c>
      <c r="C521" s="23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59" t="s">
        <v>618</v>
      </c>
      <c r="B522" s="59" t="s">
        <v>473</v>
      </c>
      <c r="C522" s="23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59" t="s">
        <v>619</v>
      </c>
      <c r="B523" s="59" t="s">
        <v>473</v>
      </c>
      <c r="C523" s="23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59" t="s">
        <v>620</v>
      </c>
      <c r="B524" s="59" t="s">
        <v>473</v>
      </c>
      <c r="C524" s="23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59" t="s">
        <v>621</v>
      </c>
      <c r="B525" s="59" t="s">
        <v>473</v>
      </c>
      <c r="C525" s="23">
        <f>COUNTA(A377:A525)</f>
        <v>149</v>
      </c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59" t="s">
        <v>622</v>
      </c>
      <c r="B526" s="59" t="s">
        <v>623</v>
      </c>
      <c r="C526" s="23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59" t="s">
        <v>624</v>
      </c>
      <c r="B527" s="59" t="s">
        <v>623</v>
      </c>
      <c r="C527" s="23">
        <f>COUNTA(A526:A527)</f>
        <v>2</v>
      </c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1"/>
      <c r="B528" s="1"/>
      <c r="C528" s="65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1"/>
      <c r="B529" s="1"/>
      <c r="C529" s="65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1"/>
      <c r="B530" s="1"/>
      <c r="C530" s="65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1"/>
      <c r="B531" s="1"/>
      <c r="C531" s="65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1"/>
      <c r="B532" s="1"/>
      <c r="C532" s="65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1"/>
      <c r="B533" s="1"/>
      <c r="C533" s="65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1"/>
      <c r="B534" s="1"/>
      <c r="C534" s="65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1"/>
      <c r="B535" s="1"/>
      <c r="C535" s="65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1"/>
      <c r="B536" s="1"/>
      <c r="C536" s="65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1"/>
      <c r="B537" s="1"/>
      <c r="C537" s="65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1"/>
      <c r="B538" s="1"/>
      <c r="C538" s="65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1"/>
      <c r="B539" s="1"/>
      <c r="C539" s="65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1"/>
      <c r="B540" s="1"/>
      <c r="C540" s="65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1"/>
      <c r="B541" s="1"/>
      <c r="C541" s="65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1"/>
      <c r="B542" s="1"/>
      <c r="C542" s="65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1"/>
      <c r="B543" s="1"/>
      <c r="C543" s="65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1"/>
      <c r="B544" s="1"/>
      <c r="C544" s="65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1"/>
      <c r="B545" s="1"/>
      <c r="C545" s="65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1"/>
      <c r="B546" s="1"/>
      <c r="C546" s="65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1"/>
      <c r="B547" s="1"/>
      <c r="C547" s="65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1"/>
      <c r="B548" s="1"/>
      <c r="C548" s="65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1"/>
      <c r="B549" s="1"/>
      <c r="C549" s="65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1"/>
      <c r="B550" s="1"/>
      <c r="C550" s="65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1"/>
      <c r="B551" s="1"/>
      <c r="C551" s="65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1"/>
      <c r="B552" s="1"/>
      <c r="C552" s="65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1"/>
      <c r="B553" s="1"/>
      <c r="C553" s="65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1"/>
      <c r="B554" s="1"/>
      <c r="C554" s="65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1"/>
      <c r="B555" s="1"/>
      <c r="C555" s="65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1"/>
      <c r="B556" s="1"/>
      <c r="C556" s="65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1"/>
      <c r="B557" s="1"/>
      <c r="C557" s="65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1"/>
      <c r="B558" s="1"/>
      <c r="C558" s="65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1"/>
      <c r="B559" s="1"/>
      <c r="C559" s="65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1"/>
      <c r="B560" s="1"/>
      <c r="C560" s="65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1"/>
      <c r="B561" s="1"/>
      <c r="C561" s="65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1"/>
      <c r="B562" s="1"/>
      <c r="C562" s="65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1"/>
      <c r="B563" s="1"/>
      <c r="C563" s="65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1"/>
      <c r="B564" s="1"/>
      <c r="C564" s="65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1"/>
      <c r="B565" s="1"/>
      <c r="C565" s="65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1"/>
      <c r="B566" s="1"/>
      <c r="C566" s="65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1"/>
      <c r="B567" s="1"/>
      <c r="C567" s="65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1"/>
      <c r="B568" s="1"/>
      <c r="C568" s="65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1"/>
      <c r="B569" s="1"/>
      <c r="C569" s="65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1"/>
      <c r="B570" s="1"/>
      <c r="C570" s="65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1"/>
      <c r="B571" s="1"/>
      <c r="C571" s="65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1"/>
      <c r="B572" s="1"/>
      <c r="C572" s="65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1"/>
      <c r="B573" s="1"/>
      <c r="C573" s="65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1"/>
      <c r="B574" s="1"/>
      <c r="C574" s="65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1"/>
      <c r="B575" s="1"/>
      <c r="C575" s="65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1"/>
      <c r="B576" s="1"/>
      <c r="C576" s="65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1"/>
      <c r="B577" s="1"/>
      <c r="C577" s="65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1"/>
      <c r="B578" s="1"/>
      <c r="C578" s="65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1"/>
      <c r="B579" s="1"/>
      <c r="C579" s="65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1"/>
      <c r="B580" s="1"/>
      <c r="C580" s="65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1"/>
      <c r="B581" s="1"/>
      <c r="C581" s="65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1"/>
      <c r="B582" s="1"/>
      <c r="C582" s="65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1"/>
      <c r="B583" s="1"/>
      <c r="C583" s="65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1"/>
      <c r="B584" s="1"/>
      <c r="C584" s="65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1"/>
      <c r="B585" s="1"/>
      <c r="C585" s="65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1"/>
      <c r="B586" s="1"/>
      <c r="C586" s="65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1"/>
      <c r="B587" s="1"/>
      <c r="C587" s="65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1"/>
      <c r="B588" s="1"/>
      <c r="C588" s="65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1"/>
      <c r="B589" s="1"/>
      <c r="C589" s="65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1"/>
      <c r="B590" s="1"/>
      <c r="C590" s="65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1"/>
      <c r="B591" s="1"/>
      <c r="C591" s="65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1"/>
      <c r="B592" s="1"/>
      <c r="C592" s="65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1"/>
      <c r="B593" s="1"/>
      <c r="C593" s="65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1"/>
      <c r="B594" s="1"/>
      <c r="C594" s="65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1"/>
      <c r="B595" s="1"/>
      <c r="C595" s="65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1"/>
      <c r="B596" s="1"/>
      <c r="C596" s="65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1"/>
      <c r="B597" s="1"/>
      <c r="C597" s="65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1"/>
      <c r="B598" s="1"/>
      <c r="C598" s="65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1"/>
      <c r="B599" s="1"/>
      <c r="C599" s="65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1"/>
      <c r="B600" s="1"/>
      <c r="C600" s="65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1"/>
      <c r="B601" s="1"/>
      <c r="C601" s="65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1"/>
      <c r="B602" s="1"/>
      <c r="C602" s="65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1"/>
      <c r="B603" s="1"/>
      <c r="C603" s="65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1"/>
      <c r="B604" s="1"/>
      <c r="C604" s="65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1"/>
      <c r="B605" s="1"/>
      <c r="C605" s="65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1"/>
      <c r="B606" s="1"/>
      <c r="C606" s="65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1"/>
      <c r="B607" s="1"/>
      <c r="C607" s="65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1"/>
      <c r="B608" s="1"/>
      <c r="C608" s="65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1"/>
      <c r="B609" s="1"/>
      <c r="C609" s="65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1"/>
      <c r="B610" s="1"/>
      <c r="C610" s="65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1"/>
      <c r="B611" s="1"/>
      <c r="C611" s="65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1"/>
      <c r="B612" s="1"/>
      <c r="C612" s="65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1"/>
      <c r="B613" s="1"/>
      <c r="C613" s="65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1"/>
      <c r="B614" s="1"/>
      <c r="C614" s="65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1"/>
      <c r="B615" s="1"/>
      <c r="C615" s="65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1"/>
      <c r="B616" s="1"/>
      <c r="C616" s="65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1"/>
      <c r="B617" s="1"/>
      <c r="C617" s="65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1"/>
      <c r="B618" s="1"/>
      <c r="C618" s="65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1"/>
      <c r="B619" s="1"/>
      <c r="C619" s="65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1"/>
      <c r="B620" s="1"/>
      <c r="C620" s="65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1"/>
      <c r="B621" s="1"/>
      <c r="C621" s="65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1"/>
      <c r="B622" s="1"/>
      <c r="C622" s="65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1"/>
      <c r="B623" s="1"/>
      <c r="C623" s="65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1"/>
      <c r="B624" s="1"/>
      <c r="C624" s="65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1"/>
      <c r="B625" s="1"/>
      <c r="C625" s="65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1"/>
      <c r="B626" s="1"/>
      <c r="C626" s="65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1"/>
      <c r="B627" s="1"/>
      <c r="C627" s="65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1"/>
      <c r="B628" s="1"/>
      <c r="C628" s="65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1"/>
      <c r="B629" s="1"/>
      <c r="C629" s="65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1"/>
      <c r="B630" s="1"/>
      <c r="C630" s="65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1"/>
      <c r="B631" s="1"/>
      <c r="C631" s="65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1"/>
      <c r="B632" s="1"/>
      <c r="C632" s="65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1"/>
      <c r="B633" s="1"/>
      <c r="C633" s="65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1"/>
      <c r="B634" s="1"/>
      <c r="C634" s="65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1"/>
      <c r="B635" s="1"/>
      <c r="C635" s="65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1"/>
      <c r="B636" s="1"/>
      <c r="C636" s="65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1"/>
      <c r="B637" s="1"/>
      <c r="C637" s="65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1"/>
      <c r="B638" s="1"/>
      <c r="C638" s="65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1"/>
      <c r="B639" s="1"/>
      <c r="C639" s="65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1"/>
      <c r="B640" s="1"/>
      <c r="C640" s="65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1"/>
      <c r="B641" s="1"/>
      <c r="C641" s="65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1"/>
      <c r="B642" s="1"/>
      <c r="C642" s="65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1"/>
      <c r="B643" s="1"/>
      <c r="C643" s="65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1"/>
      <c r="B644" s="1"/>
      <c r="C644" s="65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1"/>
      <c r="B645" s="1"/>
      <c r="C645" s="65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1"/>
      <c r="B646" s="1"/>
      <c r="C646" s="65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1"/>
      <c r="B647" s="1"/>
      <c r="C647" s="65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1"/>
      <c r="B648" s="1"/>
      <c r="C648" s="65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1"/>
      <c r="B649" s="1"/>
      <c r="C649" s="65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1"/>
      <c r="B650" s="1"/>
      <c r="C650" s="65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1"/>
      <c r="B651" s="1"/>
      <c r="C651" s="65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1"/>
      <c r="B652" s="1"/>
      <c r="C652" s="65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1"/>
      <c r="B653" s="1"/>
      <c r="C653" s="65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1"/>
      <c r="B654" s="1"/>
      <c r="C654" s="65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1"/>
      <c r="B655" s="1"/>
      <c r="C655" s="65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1"/>
      <c r="B656" s="1"/>
      <c r="C656" s="65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1"/>
      <c r="B657" s="1"/>
      <c r="C657" s="65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1"/>
      <c r="B658" s="1"/>
      <c r="C658" s="65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1"/>
      <c r="B659" s="1"/>
      <c r="C659" s="65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1"/>
      <c r="B660" s="1"/>
      <c r="C660" s="65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1"/>
      <c r="B661" s="1"/>
      <c r="C661" s="65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1"/>
      <c r="B662" s="1"/>
      <c r="C662" s="65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1"/>
      <c r="B663" s="1"/>
      <c r="C663" s="65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1"/>
      <c r="B664" s="1"/>
      <c r="C664" s="65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1"/>
      <c r="B665" s="1"/>
      <c r="C665" s="65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1"/>
      <c r="B666" s="1"/>
      <c r="C666" s="65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1"/>
      <c r="B667" s="1"/>
      <c r="C667" s="65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1"/>
      <c r="B668" s="1"/>
      <c r="C668" s="65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1"/>
      <c r="B669" s="1"/>
      <c r="C669" s="65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1"/>
      <c r="B670" s="1"/>
      <c r="C670" s="65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1"/>
      <c r="B671" s="1"/>
      <c r="C671" s="65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1"/>
      <c r="B672" s="1"/>
      <c r="C672" s="65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1"/>
      <c r="B673" s="1"/>
      <c r="C673" s="65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1"/>
      <c r="B674" s="1"/>
      <c r="C674" s="65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1"/>
      <c r="B675" s="1"/>
      <c r="C675" s="65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1"/>
      <c r="B676" s="1"/>
      <c r="C676" s="65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1"/>
      <c r="B677" s="1"/>
      <c r="C677" s="65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1"/>
      <c r="B678" s="1"/>
      <c r="C678" s="65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1"/>
      <c r="B679" s="1"/>
      <c r="C679" s="65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1"/>
      <c r="B680" s="1"/>
      <c r="C680" s="65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1"/>
      <c r="B681" s="1"/>
      <c r="C681" s="65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1"/>
      <c r="B682" s="1"/>
      <c r="C682" s="65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1"/>
      <c r="B683" s="1"/>
      <c r="C683" s="65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1"/>
      <c r="B684" s="1"/>
      <c r="C684" s="65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1"/>
      <c r="B685" s="1"/>
      <c r="C685" s="65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1"/>
      <c r="B686" s="1"/>
      <c r="C686" s="65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1"/>
      <c r="B687" s="1"/>
      <c r="C687" s="65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1"/>
      <c r="B688" s="1"/>
      <c r="C688" s="65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1"/>
      <c r="B689" s="1"/>
      <c r="C689" s="65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1"/>
      <c r="B690" s="1"/>
      <c r="C690" s="65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1"/>
      <c r="B691" s="1"/>
      <c r="C691" s="65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1"/>
      <c r="B692" s="1"/>
      <c r="C692" s="65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1"/>
      <c r="B693" s="1"/>
      <c r="C693" s="65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1"/>
      <c r="B694" s="1"/>
      <c r="C694" s="65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1"/>
      <c r="B695" s="1"/>
      <c r="C695" s="65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1"/>
      <c r="B696" s="1"/>
      <c r="C696" s="65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1"/>
      <c r="B697" s="1"/>
      <c r="C697" s="65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1"/>
      <c r="B698" s="1"/>
      <c r="C698" s="65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1"/>
      <c r="B699" s="1"/>
      <c r="C699" s="65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1"/>
      <c r="B700" s="1"/>
      <c r="C700" s="65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1"/>
      <c r="B701" s="1"/>
      <c r="C701" s="65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1"/>
      <c r="B702" s="1"/>
      <c r="C702" s="65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1"/>
      <c r="B703" s="1"/>
      <c r="C703" s="65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1"/>
      <c r="B704" s="1"/>
      <c r="C704" s="65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1"/>
      <c r="B705" s="1"/>
      <c r="C705" s="65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1"/>
      <c r="B706" s="1"/>
      <c r="C706" s="65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1"/>
      <c r="B707" s="1"/>
      <c r="C707" s="65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1"/>
      <c r="B708" s="1"/>
      <c r="C708" s="65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1"/>
      <c r="B709" s="1"/>
      <c r="C709" s="65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1"/>
      <c r="B710" s="1"/>
      <c r="C710" s="65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1"/>
      <c r="B711" s="1"/>
      <c r="C711" s="65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1"/>
      <c r="B712" s="1"/>
      <c r="C712" s="65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1"/>
      <c r="B713" s="1"/>
      <c r="C713" s="65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1"/>
      <c r="B714" s="1"/>
      <c r="C714" s="65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1"/>
      <c r="B715" s="1"/>
      <c r="C715" s="65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1"/>
      <c r="B716" s="1"/>
      <c r="C716" s="65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1"/>
      <c r="B717" s="1"/>
      <c r="C717" s="65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1"/>
      <c r="B718" s="1"/>
      <c r="C718" s="65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1"/>
      <c r="B719" s="1"/>
      <c r="C719" s="65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1"/>
      <c r="B720" s="1"/>
      <c r="C720" s="65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1"/>
      <c r="B721" s="1"/>
      <c r="C721" s="65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1"/>
      <c r="B722" s="1"/>
      <c r="C722" s="65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1"/>
      <c r="B723" s="1"/>
      <c r="C723" s="65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1"/>
      <c r="B724" s="1"/>
      <c r="C724" s="65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1"/>
      <c r="B725" s="1"/>
      <c r="C725" s="65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1"/>
      <c r="B726" s="1"/>
      <c r="C726" s="65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1"/>
      <c r="B727" s="1"/>
      <c r="C727" s="65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1"/>
      <c r="B728" s="1"/>
      <c r="C728" s="65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1"/>
      <c r="B729" s="1"/>
      <c r="C729" s="65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1"/>
      <c r="B730" s="1"/>
      <c r="C730" s="65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1"/>
      <c r="B731" s="1"/>
      <c r="C731" s="65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1"/>
      <c r="B732" s="1"/>
      <c r="C732" s="65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1"/>
      <c r="B733" s="1"/>
      <c r="C733" s="65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1"/>
      <c r="B734" s="1"/>
      <c r="C734" s="65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1"/>
      <c r="B735" s="1"/>
      <c r="C735" s="65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1"/>
      <c r="B736" s="1"/>
      <c r="C736" s="65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1"/>
      <c r="B737" s="1"/>
      <c r="C737" s="65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1"/>
      <c r="B738" s="1"/>
      <c r="C738" s="65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1"/>
      <c r="B739" s="1"/>
      <c r="C739" s="65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1"/>
      <c r="B740" s="1"/>
      <c r="C740" s="65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1"/>
      <c r="B741" s="1"/>
      <c r="C741" s="65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1"/>
      <c r="B742" s="1"/>
      <c r="C742" s="65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1"/>
      <c r="B743" s="1"/>
      <c r="C743" s="65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1"/>
      <c r="B744" s="1"/>
      <c r="C744" s="65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1"/>
      <c r="B745" s="1"/>
      <c r="C745" s="65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1"/>
      <c r="B746" s="1"/>
      <c r="C746" s="65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1"/>
      <c r="B747" s="1"/>
      <c r="C747" s="65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1"/>
      <c r="B748" s="1"/>
      <c r="C748" s="65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1"/>
      <c r="B749" s="1"/>
      <c r="C749" s="65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1"/>
      <c r="B750" s="1"/>
      <c r="C750" s="65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1"/>
      <c r="B751" s="1"/>
      <c r="C751" s="65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1"/>
      <c r="B752" s="1"/>
      <c r="C752" s="65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1"/>
      <c r="B753" s="1"/>
      <c r="C753" s="65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1"/>
      <c r="B754" s="1"/>
      <c r="C754" s="65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1"/>
      <c r="B755" s="1"/>
      <c r="C755" s="65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1"/>
      <c r="B756" s="1"/>
      <c r="C756" s="65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1"/>
      <c r="B757" s="1"/>
      <c r="C757" s="65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1"/>
      <c r="B758" s="1"/>
      <c r="C758" s="65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1"/>
      <c r="B759" s="1"/>
      <c r="C759" s="65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1"/>
      <c r="B760" s="1"/>
      <c r="C760" s="65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1"/>
      <c r="B761" s="1"/>
      <c r="C761" s="65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1"/>
      <c r="B762" s="1"/>
      <c r="C762" s="65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1"/>
      <c r="B763" s="1"/>
      <c r="C763" s="65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1"/>
      <c r="B764" s="1"/>
      <c r="C764" s="65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1"/>
      <c r="B765" s="1"/>
      <c r="C765" s="65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1"/>
      <c r="B766" s="1"/>
      <c r="C766" s="65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1"/>
      <c r="B767" s="1"/>
      <c r="C767" s="65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1"/>
      <c r="B768" s="1"/>
      <c r="C768" s="65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1"/>
      <c r="B769" s="1"/>
      <c r="C769" s="65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1"/>
      <c r="B770" s="1"/>
      <c r="C770" s="65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1"/>
      <c r="B771" s="1"/>
      <c r="C771" s="65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1"/>
      <c r="B772" s="1"/>
      <c r="C772" s="65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1"/>
      <c r="B773" s="1"/>
      <c r="C773" s="65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1"/>
      <c r="B774" s="1"/>
      <c r="C774" s="65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1"/>
      <c r="B775" s="1"/>
      <c r="C775" s="65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1"/>
      <c r="B776" s="1"/>
      <c r="C776" s="65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1"/>
      <c r="B777" s="1"/>
      <c r="C777" s="65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1"/>
      <c r="B778" s="1"/>
      <c r="C778" s="65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1"/>
      <c r="B779" s="1"/>
      <c r="C779" s="65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1"/>
      <c r="B780" s="1"/>
      <c r="C780" s="65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1"/>
      <c r="B781" s="1"/>
      <c r="C781" s="65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1"/>
      <c r="B782" s="1"/>
      <c r="C782" s="65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1"/>
      <c r="B783" s="1"/>
      <c r="C783" s="65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1"/>
      <c r="B784" s="1"/>
      <c r="C784" s="65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1"/>
      <c r="B785" s="1"/>
      <c r="C785" s="65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1"/>
      <c r="B786" s="1"/>
      <c r="C786" s="65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1"/>
      <c r="B787" s="1"/>
      <c r="C787" s="65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1"/>
      <c r="B788" s="1"/>
      <c r="C788" s="65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1"/>
      <c r="B789" s="1"/>
      <c r="C789" s="65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1"/>
      <c r="B790" s="1"/>
      <c r="C790" s="65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1"/>
      <c r="B791" s="1"/>
      <c r="C791" s="65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1"/>
      <c r="B792" s="1"/>
      <c r="C792" s="65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1"/>
      <c r="B793" s="1"/>
      <c r="C793" s="65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1"/>
      <c r="B794" s="1"/>
      <c r="C794" s="65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1"/>
      <c r="B795" s="1"/>
      <c r="C795" s="65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1"/>
      <c r="B796" s="1"/>
      <c r="C796" s="65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1"/>
      <c r="B797" s="1"/>
      <c r="C797" s="65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1"/>
      <c r="B798" s="1"/>
      <c r="C798" s="65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1"/>
      <c r="B799" s="1"/>
      <c r="C799" s="65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1"/>
      <c r="B800" s="1"/>
      <c r="C800" s="65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1"/>
      <c r="B801" s="1"/>
      <c r="C801" s="65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1"/>
      <c r="B802" s="1"/>
      <c r="C802" s="65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1"/>
      <c r="B803" s="1"/>
      <c r="C803" s="65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1"/>
      <c r="B804" s="1"/>
      <c r="C804" s="65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1"/>
      <c r="B805" s="1"/>
      <c r="C805" s="65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1"/>
      <c r="B806" s="1"/>
      <c r="C806" s="65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1"/>
      <c r="B807" s="1"/>
      <c r="C807" s="65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1"/>
      <c r="B808" s="1"/>
      <c r="C808" s="65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1"/>
      <c r="B809" s="1"/>
      <c r="C809" s="65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1"/>
      <c r="B810" s="1"/>
      <c r="C810" s="65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1"/>
      <c r="B811" s="1"/>
      <c r="C811" s="65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1"/>
      <c r="B812" s="1"/>
      <c r="C812" s="65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1"/>
      <c r="B813" s="1"/>
      <c r="C813" s="65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1"/>
      <c r="B814" s="1"/>
      <c r="C814" s="65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1"/>
      <c r="B815" s="1"/>
      <c r="C815" s="65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1"/>
      <c r="B816" s="1"/>
      <c r="C816" s="65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1"/>
      <c r="B817" s="1"/>
      <c r="C817" s="65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1"/>
      <c r="B818" s="1"/>
      <c r="C818" s="65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>
      <c r="A819" s="1"/>
      <c r="B819" s="1"/>
      <c r="C819" s="65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>
      <c r="A820" s="1"/>
      <c r="B820" s="1"/>
      <c r="C820" s="65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>
      <c r="A821" s="1"/>
      <c r="B821" s="1"/>
      <c r="C821" s="65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>
      <c r="A822" s="1"/>
      <c r="B822" s="1"/>
      <c r="C822" s="65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>
      <c r="A823" s="1"/>
      <c r="B823" s="1"/>
      <c r="C823" s="65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>
      <c r="A824" s="1"/>
      <c r="B824" s="1"/>
      <c r="C824" s="65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>
      <c r="A825" s="1"/>
      <c r="B825" s="1"/>
      <c r="C825" s="65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>
      <c r="A826" s="1"/>
      <c r="B826" s="1"/>
      <c r="C826" s="65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>
      <c r="A827" s="1"/>
      <c r="B827" s="1"/>
      <c r="C827" s="65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>
      <c r="A828" s="1"/>
      <c r="B828" s="1"/>
      <c r="C828" s="65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>
      <c r="A829" s="1"/>
      <c r="B829" s="1"/>
      <c r="C829" s="65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>
      <c r="A830" s="1"/>
      <c r="B830" s="1"/>
      <c r="C830" s="65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>
      <c r="A831" s="1"/>
      <c r="B831" s="1"/>
      <c r="C831" s="65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>
      <c r="A832" s="1"/>
      <c r="B832" s="1"/>
      <c r="C832" s="65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>
      <c r="A833" s="1"/>
      <c r="B833" s="1"/>
      <c r="C833" s="65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>
      <c r="A834" s="1"/>
      <c r="B834" s="1"/>
      <c r="C834" s="65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>
      <c r="A835" s="1"/>
      <c r="B835" s="1"/>
      <c r="C835" s="65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>
      <c r="A836" s="1"/>
      <c r="B836" s="1"/>
      <c r="C836" s="65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>
      <c r="A837" s="1"/>
      <c r="B837" s="1"/>
      <c r="C837" s="65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>
      <c r="A838" s="1"/>
      <c r="B838" s="1"/>
      <c r="C838" s="65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>
      <c r="A839" s="1"/>
      <c r="B839" s="1"/>
      <c r="C839" s="65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>
      <c r="A840" s="1"/>
      <c r="B840" s="1"/>
      <c r="C840" s="65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>
      <c r="A841" s="1"/>
      <c r="B841" s="1"/>
      <c r="C841" s="65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>
      <c r="A842" s="1"/>
      <c r="B842" s="1"/>
      <c r="C842" s="65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>
      <c r="A843" s="1"/>
      <c r="B843" s="1"/>
      <c r="C843" s="65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>
      <c r="A844" s="1"/>
      <c r="B844" s="1"/>
      <c r="C844" s="65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>
      <c r="A845" s="1"/>
      <c r="B845" s="1"/>
      <c r="C845" s="65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>
      <c r="A846" s="1"/>
      <c r="B846" s="1"/>
      <c r="C846" s="65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>
      <c r="A847" s="1"/>
      <c r="B847" s="1"/>
      <c r="C847" s="65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>
      <c r="A848" s="1"/>
      <c r="B848" s="1"/>
      <c r="C848" s="65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>
      <c r="A849" s="1"/>
      <c r="B849" s="1"/>
      <c r="C849" s="65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>
      <c r="A850" s="1"/>
      <c r="B850" s="1"/>
      <c r="C850" s="65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>
      <c r="A851" s="1"/>
      <c r="B851" s="1"/>
      <c r="C851" s="65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>
      <c r="A852" s="1"/>
      <c r="B852" s="1"/>
      <c r="C852" s="65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>
      <c r="A853" s="1"/>
      <c r="B853" s="1"/>
      <c r="C853" s="65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>
      <c r="A854" s="1"/>
      <c r="B854" s="1"/>
      <c r="C854" s="65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>
      <c r="A855" s="1"/>
      <c r="B855" s="1"/>
      <c r="C855" s="65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>
      <c r="A856" s="1"/>
      <c r="B856" s="1"/>
      <c r="C856" s="65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>
      <c r="A857" s="1"/>
      <c r="B857" s="1"/>
      <c r="C857" s="65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>
      <c r="A858" s="1"/>
      <c r="B858" s="1"/>
      <c r="C858" s="65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>
      <c r="A859" s="1"/>
      <c r="B859" s="1"/>
      <c r="C859" s="65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>
      <c r="A860" s="1"/>
      <c r="B860" s="1"/>
      <c r="C860" s="65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>
      <c r="A861" s="1"/>
      <c r="B861" s="1"/>
      <c r="C861" s="65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>
      <c r="A862" s="1"/>
      <c r="B862" s="1"/>
      <c r="C862" s="65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>
      <c r="A863" s="1"/>
      <c r="B863" s="1"/>
      <c r="C863" s="65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>
      <c r="A864" s="1"/>
      <c r="B864" s="1"/>
      <c r="C864" s="65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>
      <c r="A865" s="1"/>
      <c r="B865" s="1"/>
      <c r="C865" s="65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>
      <c r="A866" s="1"/>
      <c r="B866" s="1"/>
      <c r="C866" s="65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>
      <c r="A867" s="1"/>
      <c r="B867" s="1"/>
      <c r="C867" s="65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>
      <c r="A868" s="1"/>
      <c r="B868" s="1"/>
      <c r="C868" s="65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>
      <c r="A869" s="1"/>
      <c r="B869" s="1"/>
      <c r="C869" s="65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>
      <c r="A870" s="1"/>
      <c r="B870" s="1"/>
      <c r="C870" s="65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>
      <c r="A871" s="1"/>
      <c r="B871" s="1"/>
      <c r="C871" s="65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>
      <c r="A872" s="1"/>
      <c r="B872" s="1"/>
      <c r="C872" s="65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>
      <c r="A873" s="1"/>
      <c r="B873" s="1"/>
      <c r="C873" s="65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>
      <c r="A874" s="1"/>
      <c r="B874" s="1"/>
      <c r="C874" s="65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>
      <c r="A875" s="1"/>
      <c r="B875" s="1"/>
      <c r="C875" s="65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>
      <c r="A876" s="1"/>
      <c r="B876" s="1"/>
      <c r="C876" s="65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>
      <c r="A877" s="1"/>
      <c r="B877" s="1"/>
      <c r="C877" s="65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>
      <c r="A878" s="1"/>
      <c r="B878" s="1"/>
      <c r="C878" s="65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>
      <c r="A879" s="1"/>
      <c r="B879" s="1"/>
      <c r="C879" s="65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>
      <c r="A880" s="1"/>
      <c r="B880" s="1"/>
      <c r="C880" s="65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>
      <c r="A881" s="1"/>
      <c r="B881" s="1"/>
      <c r="C881" s="65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>
      <c r="A882" s="1"/>
      <c r="B882" s="1"/>
      <c r="C882" s="65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>
      <c r="A883" s="1"/>
      <c r="B883" s="1"/>
      <c r="C883" s="65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>
      <c r="A884" s="1"/>
      <c r="B884" s="1"/>
      <c r="C884" s="65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>
      <c r="A885" s="1"/>
      <c r="B885" s="1"/>
      <c r="C885" s="65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>
      <c r="A886" s="1"/>
      <c r="B886" s="1"/>
      <c r="C886" s="65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>
      <c r="A887" s="1"/>
      <c r="B887" s="1"/>
      <c r="C887" s="65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>
      <c r="A888" s="1"/>
      <c r="B888" s="1"/>
      <c r="C888" s="65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>
      <c r="A889" s="1"/>
      <c r="B889" s="1"/>
      <c r="C889" s="65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>
      <c r="A890" s="1"/>
      <c r="B890" s="1"/>
      <c r="C890" s="65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>
      <c r="A891" s="1"/>
      <c r="B891" s="1"/>
      <c r="C891" s="65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>
      <c r="A892" s="1"/>
      <c r="B892" s="1"/>
      <c r="C892" s="65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>
      <c r="A893" s="1"/>
      <c r="B893" s="1"/>
      <c r="C893" s="65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>
      <c r="A894" s="1"/>
      <c r="B894" s="1"/>
      <c r="C894" s="65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>
      <c r="A895" s="1"/>
      <c r="B895" s="1"/>
      <c r="C895" s="65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>
      <c r="A896" s="1"/>
      <c r="B896" s="1"/>
      <c r="C896" s="65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>
      <c r="A897" s="1"/>
      <c r="B897" s="1"/>
      <c r="C897" s="65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>
      <c r="A898" s="1"/>
      <c r="B898" s="1"/>
      <c r="C898" s="65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>
      <c r="A899" s="1"/>
      <c r="B899" s="1"/>
      <c r="C899" s="65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>
      <c r="A900" s="1"/>
      <c r="B900" s="1"/>
      <c r="C900" s="65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>
      <c r="A901" s="1"/>
      <c r="B901" s="1"/>
      <c r="C901" s="65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>
      <c r="A902" s="1"/>
      <c r="B902" s="1"/>
      <c r="C902" s="65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>
      <c r="A903" s="1"/>
      <c r="B903" s="1"/>
      <c r="C903" s="65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>
      <c r="A904" s="1"/>
      <c r="B904" s="1"/>
      <c r="C904" s="65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>
      <c r="A905" s="1"/>
      <c r="B905" s="1"/>
      <c r="C905" s="65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>
      <c r="A906" s="1"/>
      <c r="B906" s="1"/>
      <c r="C906" s="65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>
      <c r="A907" s="1"/>
      <c r="B907" s="1"/>
      <c r="C907" s="65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>
      <c r="A908" s="1"/>
      <c r="B908" s="1"/>
      <c r="C908" s="65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>
      <c r="A909" s="1"/>
      <c r="B909" s="1"/>
      <c r="C909" s="65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>
      <c r="A910" s="1"/>
      <c r="B910" s="1"/>
      <c r="C910" s="65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>
      <c r="A911" s="1"/>
      <c r="B911" s="1"/>
      <c r="C911" s="65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>
      <c r="A912" s="1"/>
      <c r="B912" s="1"/>
      <c r="C912" s="65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>
      <c r="A913" s="1"/>
      <c r="B913" s="1"/>
      <c r="C913" s="65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>
      <c r="A914" s="1"/>
      <c r="B914" s="1"/>
      <c r="C914" s="65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>
      <c r="A915" s="1"/>
      <c r="B915" s="1"/>
      <c r="C915" s="65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>
      <c r="A916" s="1"/>
      <c r="B916" s="1"/>
      <c r="C916" s="65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>
      <c r="A917" s="1"/>
      <c r="B917" s="1"/>
      <c r="C917" s="65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>
      <c r="A918" s="1"/>
      <c r="B918" s="1"/>
      <c r="C918" s="65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>
      <c r="A919" s="1"/>
      <c r="B919" s="1"/>
      <c r="C919" s="65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>
      <c r="A920" s="1"/>
      <c r="B920" s="1"/>
      <c r="C920" s="65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>
      <c r="A921" s="1"/>
      <c r="B921" s="1"/>
      <c r="C921" s="65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>
      <c r="A922" s="1"/>
      <c r="B922" s="1"/>
      <c r="C922" s="65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>
      <c r="A923" s="1"/>
      <c r="B923" s="1"/>
      <c r="C923" s="65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>
      <c r="A924" s="1"/>
      <c r="B924" s="1"/>
      <c r="C924" s="65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>
      <c r="A925" s="1"/>
      <c r="B925" s="1"/>
      <c r="C925" s="65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>
      <c r="A926" s="1"/>
      <c r="B926" s="1"/>
      <c r="C926" s="65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>
      <c r="A927" s="1"/>
      <c r="B927" s="1"/>
      <c r="C927" s="65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>
      <c r="A928" s="1"/>
      <c r="B928" s="1"/>
      <c r="C928" s="65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>
      <c r="A929" s="1"/>
      <c r="B929" s="1"/>
      <c r="C929" s="65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>
      <c r="A930" s="1"/>
      <c r="B930" s="1"/>
      <c r="C930" s="65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>
      <c r="A931" s="1"/>
      <c r="B931" s="1"/>
      <c r="C931" s="65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>
      <c r="A932" s="1"/>
      <c r="B932" s="1"/>
      <c r="C932" s="65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>
      <c r="A933" s="1"/>
      <c r="B933" s="1"/>
      <c r="C933" s="65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>
      <c r="A934" s="1"/>
      <c r="B934" s="1"/>
      <c r="C934" s="65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>
      <c r="A935" s="1"/>
      <c r="B935" s="1"/>
      <c r="C935" s="65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>
      <c r="A936" s="1"/>
      <c r="B936" s="1"/>
      <c r="C936" s="65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>
      <c r="A937" s="1"/>
      <c r="B937" s="1"/>
      <c r="C937" s="65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>
      <c r="A938" s="1"/>
      <c r="B938" s="1"/>
      <c r="C938" s="65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>
      <c r="A939" s="1"/>
      <c r="B939" s="1"/>
      <c r="C939" s="65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>
      <c r="A940" s="1"/>
      <c r="B940" s="1"/>
      <c r="C940" s="65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>
      <c r="A941" s="1"/>
      <c r="B941" s="1"/>
      <c r="C941" s="65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>
      <c r="A942" s="1"/>
      <c r="B942" s="1"/>
      <c r="C942" s="65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>
      <c r="A943" s="1"/>
      <c r="B943" s="1"/>
      <c r="C943" s="65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>
      <c r="A944" s="1"/>
      <c r="B944" s="1"/>
      <c r="C944" s="65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>
      <c r="A945" s="1"/>
      <c r="B945" s="1"/>
      <c r="C945" s="65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>
      <c r="A946" s="1"/>
      <c r="B946" s="1"/>
      <c r="C946" s="65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>
      <c r="A947" s="1"/>
      <c r="B947" s="1"/>
      <c r="C947" s="65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>
      <c r="A948" s="1"/>
      <c r="B948" s="1"/>
      <c r="C948" s="65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>
      <c r="A949" s="1"/>
      <c r="B949" s="1"/>
      <c r="C949" s="65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>
      <c r="A950" s="1"/>
      <c r="B950" s="1"/>
      <c r="C950" s="65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>
      <c r="A951" s="1"/>
      <c r="B951" s="1"/>
      <c r="C951" s="65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>
      <c r="A952" s="1"/>
      <c r="B952" s="1"/>
      <c r="C952" s="65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>
      <c r="A953" s="1"/>
      <c r="B953" s="1"/>
      <c r="C953" s="65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>
      <c r="A954" s="1"/>
      <c r="B954" s="1"/>
      <c r="C954" s="65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>
      <c r="A955" s="1"/>
      <c r="B955" s="1"/>
      <c r="C955" s="65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>
      <c r="A956" s="1"/>
      <c r="B956" s="1"/>
      <c r="C956" s="65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>
      <c r="A957" s="1"/>
      <c r="B957" s="1"/>
      <c r="C957" s="65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>
      <c r="A958" s="1"/>
      <c r="B958" s="1"/>
      <c r="C958" s="65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>
      <c r="A959" s="1"/>
      <c r="B959" s="1"/>
      <c r="C959" s="65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>
      <c r="A960" s="1"/>
      <c r="B960" s="1"/>
      <c r="C960" s="65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>
      <c r="A961" s="1"/>
      <c r="B961" s="1"/>
      <c r="C961" s="65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>
      <c r="A962" s="1"/>
      <c r="B962" s="1"/>
      <c r="C962" s="65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>
      <c r="A963" s="1"/>
      <c r="B963" s="1"/>
      <c r="C963" s="65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>
      <c r="A964" s="1"/>
      <c r="B964" s="1"/>
      <c r="C964" s="65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>
      <c r="A965" s="1"/>
      <c r="B965" s="1"/>
      <c r="C965" s="65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>
      <c r="A966" s="1"/>
      <c r="B966" s="1"/>
      <c r="C966" s="65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>
      <c r="A967" s="1"/>
      <c r="B967" s="1"/>
      <c r="C967" s="65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>
      <c r="A968" s="1"/>
      <c r="B968" s="1"/>
      <c r="C968" s="65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>
      <c r="A969" s="1"/>
      <c r="B969" s="1"/>
      <c r="C969" s="65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>
      <c r="A970" s="1"/>
      <c r="B970" s="1"/>
      <c r="C970" s="65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>
      <c r="A971" s="1"/>
      <c r="B971" s="1"/>
      <c r="C971" s="65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>
      <c r="A972" s="1"/>
      <c r="B972" s="1"/>
      <c r="C972" s="65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>
      <c r="A973" s="1"/>
      <c r="B973" s="1"/>
      <c r="C973" s="65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>
      <c r="A974" s="1"/>
      <c r="B974" s="1"/>
      <c r="C974" s="65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>
      <c r="A975" s="1"/>
      <c r="B975" s="1"/>
      <c r="C975" s="65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>
      <c r="A976" s="1"/>
      <c r="B976" s="1"/>
      <c r="C976" s="65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>
      <c r="A977" s="1"/>
      <c r="B977" s="1"/>
      <c r="C977" s="65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>
      <c r="A978" s="1"/>
      <c r="B978" s="1"/>
      <c r="C978" s="65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>
      <c r="A979" s="1"/>
      <c r="B979" s="1"/>
      <c r="C979" s="65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>
      <c r="A980" s="1"/>
      <c r="B980" s="1"/>
      <c r="C980" s="65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>
      <c r="A981" s="1"/>
      <c r="B981" s="1"/>
      <c r="C981" s="65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>
      <c r="A982" s="1"/>
      <c r="B982" s="1"/>
      <c r="C982" s="65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>
      <c r="A983" s="1"/>
      <c r="B983" s="1"/>
      <c r="C983" s="65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>
      <c r="A984" s="1"/>
      <c r="B984" s="1"/>
      <c r="C984" s="65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>
      <c r="A985" s="1"/>
      <c r="B985" s="1"/>
      <c r="C985" s="65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>
      <c r="A986" s="1"/>
      <c r="B986" s="1"/>
      <c r="C986" s="65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>
      <c r="A987" s="1"/>
      <c r="B987" s="1"/>
      <c r="C987" s="65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>
      <c r="A988" s="1"/>
      <c r="B988" s="1"/>
      <c r="C988" s="65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>
      <c r="A989" s="1"/>
      <c r="B989" s="1"/>
      <c r="C989" s="65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>
      <c r="A990" s="1"/>
      <c r="B990" s="1"/>
      <c r="C990" s="65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>
      <c r="A991" s="1"/>
      <c r="B991" s="1"/>
      <c r="C991" s="65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>
      <c r="A992" s="1"/>
      <c r="B992" s="1"/>
      <c r="C992" s="65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>
      <c r="A993" s="1"/>
      <c r="B993" s="1"/>
      <c r="C993" s="65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>
      <c r="A994" s="1"/>
      <c r="B994" s="1"/>
      <c r="C994" s="65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>
      <c r="A995" s="1"/>
      <c r="B995" s="1"/>
      <c r="C995" s="65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>
      <c r="A996" s="1"/>
      <c r="B996" s="1"/>
      <c r="C996" s="65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>
      <c r="A997" s="1"/>
      <c r="B997" s="1"/>
      <c r="C997" s="65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>
      <c r="A998" s="1"/>
      <c r="B998" s="1"/>
      <c r="C998" s="65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>
      <c r="A999" s="1"/>
      <c r="B999" s="1"/>
      <c r="C999" s="65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>
      <c r="A1000" s="1"/>
      <c r="B1000" s="1"/>
      <c r="C1000" s="65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  <row r="1001">
      <c r="A1001" s="1"/>
      <c r="B1001" s="1"/>
      <c r="C1001" s="65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  <row r="1002">
      <c r="A1002" s="1"/>
      <c r="B1002" s="1"/>
      <c r="C1002" s="65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</row>
    <row r="1003">
      <c r="A1003" s="1"/>
      <c r="B1003" s="1"/>
      <c r="C1003" s="65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</row>
    <row r="1004">
      <c r="A1004" s="1"/>
      <c r="B1004" s="1"/>
      <c r="C1004" s="65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</row>
    <row r="1005">
      <c r="A1005" s="1"/>
      <c r="B1005" s="1"/>
      <c r="C1005" s="65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</row>
    <row r="1006">
      <c r="A1006" s="1"/>
      <c r="B1006" s="1"/>
      <c r="C1006" s="65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</row>
  </sheetData>
  <autoFilter ref="$A$1:$B$1006"/>
  <hyperlinks>
    <hyperlink r:id="rId1" ref="A292"/>
    <hyperlink r:id="rId2" ref="A32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75"/>
    <col customWidth="1" min="2" max="2" width="83.13"/>
    <col customWidth="1" min="3" max="9" width="10.25"/>
    <col customWidth="1" min="10" max="10" width="9.75"/>
    <col customWidth="1" min="11" max="11" width="7.88"/>
    <col customWidth="1" min="12" max="12" width="8.38"/>
    <col customWidth="1" min="13" max="13" width="56.5"/>
    <col customWidth="1" min="14" max="14" width="17.75"/>
    <col customWidth="1" min="16" max="16" width="10.25"/>
    <col customWidth="1" min="17" max="17" width="10.5"/>
    <col customWidth="1" min="18" max="18" width="10.13"/>
    <col customWidth="1" min="19" max="19" width="8.5"/>
    <col customWidth="1" min="20" max="20" width="9.0"/>
    <col customWidth="1" min="21" max="21" width="8.38"/>
    <col customWidth="1" min="22" max="22" width="8.13"/>
  </cols>
  <sheetData>
    <row r="1">
      <c r="A1" s="25" t="s">
        <v>20</v>
      </c>
      <c r="B1" s="24" t="s">
        <v>21</v>
      </c>
      <c r="C1" s="24" t="s">
        <v>22</v>
      </c>
      <c r="D1" s="66" t="s">
        <v>23</v>
      </c>
      <c r="E1" s="66" t="s">
        <v>24</v>
      </c>
      <c r="F1" s="24" t="s">
        <v>25</v>
      </c>
      <c r="G1" s="24" t="s">
        <v>26</v>
      </c>
      <c r="H1" s="24" t="s">
        <v>27</v>
      </c>
      <c r="I1" s="26" t="s">
        <v>28</v>
      </c>
      <c r="J1" s="24" t="s">
        <v>29</v>
      </c>
      <c r="K1" s="24" t="s">
        <v>30</v>
      </c>
      <c r="L1" s="26" t="s">
        <v>31</v>
      </c>
      <c r="M1" s="25" t="s">
        <v>15</v>
      </c>
      <c r="N1" s="25" t="s">
        <v>16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</row>
    <row r="2">
      <c r="A2" s="67">
        <v>197.0</v>
      </c>
      <c r="B2" s="67" t="s">
        <v>625</v>
      </c>
      <c r="C2" s="67" t="s">
        <v>49</v>
      </c>
      <c r="D2" s="68">
        <v>41929.0</v>
      </c>
      <c r="E2" s="68">
        <v>42969.0</v>
      </c>
      <c r="F2" s="68">
        <v>42072.0</v>
      </c>
      <c r="G2" s="68">
        <v>45446.0</v>
      </c>
      <c r="H2" s="69">
        <v>54.99</v>
      </c>
      <c r="I2" s="69">
        <v>31.49</v>
      </c>
      <c r="J2" s="69">
        <f t="shared" ref="J2:J22" si="1">H2-I2</f>
        <v>23.5</v>
      </c>
      <c r="K2" s="67">
        <v>65.0</v>
      </c>
      <c r="L2" s="69">
        <f t="shared" ref="L2:L22" si="2">I2/K2</f>
        <v>0.4844615385</v>
      </c>
      <c r="M2" s="70" t="s">
        <v>54</v>
      </c>
      <c r="N2" s="67" t="s">
        <v>55</v>
      </c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>
      <c r="A3" s="70">
        <v>645.0</v>
      </c>
      <c r="B3" s="67" t="s">
        <v>626</v>
      </c>
      <c r="C3" s="70" t="s">
        <v>51</v>
      </c>
      <c r="D3" s="68">
        <v>44537.0</v>
      </c>
      <c r="E3" s="68">
        <v>44867.0</v>
      </c>
      <c r="F3" s="67" t="s">
        <v>34</v>
      </c>
      <c r="G3" s="67" t="s">
        <v>34</v>
      </c>
      <c r="H3" s="69">
        <v>20.99</v>
      </c>
      <c r="I3" s="69">
        <v>0.0</v>
      </c>
      <c r="J3" s="69">
        <f t="shared" si="1"/>
        <v>20.99</v>
      </c>
      <c r="K3" s="70">
        <v>1.0</v>
      </c>
      <c r="L3" s="69">
        <f t="shared" si="2"/>
        <v>0</v>
      </c>
      <c r="M3" s="70" t="s">
        <v>56</v>
      </c>
      <c r="N3" s="70" t="s">
        <v>55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>
      <c r="A4" s="70">
        <v>838.0</v>
      </c>
      <c r="B4" s="67" t="s">
        <v>627</v>
      </c>
      <c r="C4" s="67" t="s">
        <v>51</v>
      </c>
      <c r="D4" s="68">
        <v>43942.0</v>
      </c>
      <c r="E4" s="68">
        <v>44335.0</v>
      </c>
      <c r="F4" s="68">
        <v>44336.0</v>
      </c>
      <c r="G4" s="68">
        <v>44336.0</v>
      </c>
      <c r="H4" s="69">
        <v>19.99</v>
      </c>
      <c r="I4" s="69">
        <v>0.0</v>
      </c>
      <c r="J4" s="69">
        <f t="shared" si="1"/>
        <v>19.99</v>
      </c>
      <c r="K4" s="67">
        <v>2.0</v>
      </c>
      <c r="L4" s="69">
        <f t="shared" si="2"/>
        <v>0</v>
      </c>
      <c r="M4" s="70" t="s">
        <v>57</v>
      </c>
      <c r="N4" s="70" t="s">
        <v>55</v>
      </c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</row>
    <row r="5">
      <c r="A5" s="70">
        <v>863.0</v>
      </c>
      <c r="B5" s="67" t="s">
        <v>628</v>
      </c>
      <c r="C5" s="67" t="s">
        <v>51</v>
      </c>
      <c r="D5" s="68">
        <v>44096.0</v>
      </c>
      <c r="E5" s="68">
        <v>44411.0</v>
      </c>
      <c r="F5" s="67" t="s">
        <v>34</v>
      </c>
      <c r="G5" s="67" t="s">
        <v>34</v>
      </c>
      <c r="H5" s="69">
        <v>49.99</v>
      </c>
      <c r="I5" s="69">
        <v>0.0</v>
      </c>
      <c r="J5" s="69">
        <f t="shared" si="1"/>
        <v>49.99</v>
      </c>
      <c r="K5" s="70">
        <v>1.0</v>
      </c>
      <c r="L5" s="69">
        <f t="shared" si="2"/>
        <v>0</v>
      </c>
      <c r="M5" s="70" t="s">
        <v>58</v>
      </c>
      <c r="N5" s="70" t="s">
        <v>55</v>
      </c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>
      <c r="A6" s="70">
        <v>1023.0</v>
      </c>
      <c r="B6" s="67" t="s">
        <v>629</v>
      </c>
      <c r="C6" s="67" t="s">
        <v>33</v>
      </c>
      <c r="D6" s="68">
        <v>44474.0</v>
      </c>
      <c r="E6" s="68">
        <v>44474.0</v>
      </c>
      <c r="F6" s="68">
        <v>45412.0</v>
      </c>
      <c r="G6" s="68">
        <v>45412.0</v>
      </c>
      <c r="H6" s="71">
        <v>39.99</v>
      </c>
      <c r="I6" s="71">
        <v>0.0</v>
      </c>
      <c r="J6" s="71">
        <f t="shared" si="1"/>
        <v>39.99</v>
      </c>
      <c r="K6" s="67">
        <v>1.0</v>
      </c>
      <c r="L6" s="69">
        <f t="shared" si="2"/>
        <v>0</v>
      </c>
      <c r="M6" s="70" t="s">
        <v>59</v>
      </c>
      <c r="N6" s="67" t="s">
        <v>55</v>
      </c>
      <c r="O6" s="19"/>
      <c r="P6" s="59"/>
      <c r="Q6" s="59"/>
      <c r="R6" s="72"/>
      <c r="S6" s="72"/>
      <c r="T6" s="73"/>
      <c r="U6" s="73"/>
      <c r="V6" s="73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>
      <c r="A7" s="70">
        <v>564.0</v>
      </c>
      <c r="B7" s="67" t="s">
        <v>630</v>
      </c>
      <c r="C7" s="67" t="s">
        <v>51</v>
      </c>
      <c r="D7" s="68">
        <v>43053.0</v>
      </c>
      <c r="E7" s="68">
        <v>45256.0</v>
      </c>
      <c r="F7" s="67" t="s">
        <v>34</v>
      </c>
      <c r="G7" s="67" t="s">
        <v>34</v>
      </c>
      <c r="H7" s="69">
        <v>19.99</v>
      </c>
      <c r="I7" s="69">
        <v>3.99</v>
      </c>
      <c r="J7" s="69">
        <f t="shared" si="1"/>
        <v>16</v>
      </c>
      <c r="K7" s="70">
        <v>1.0</v>
      </c>
      <c r="L7" s="69">
        <f t="shared" si="2"/>
        <v>3.99</v>
      </c>
      <c r="M7" s="70" t="s">
        <v>60</v>
      </c>
      <c r="N7" s="74" t="s">
        <v>55</v>
      </c>
      <c r="O7" s="19"/>
      <c r="P7" s="59"/>
      <c r="Q7" s="59"/>
      <c r="R7" s="72"/>
      <c r="S7" s="72"/>
      <c r="T7" s="73"/>
      <c r="U7" s="73"/>
      <c r="V7" s="73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>
      <c r="A8" s="70">
        <v>662.0</v>
      </c>
      <c r="B8" s="70" t="s">
        <v>631</v>
      </c>
      <c r="C8" s="70" t="s">
        <v>51</v>
      </c>
      <c r="D8" s="68">
        <v>43391.0</v>
      </c>
      <c r="E8" s="68">
        <v>44351.0</v>
      </c>
      <c r="F8" s="68">
        <v>44472.0</v>
      </c>
      <c r="G8" s="68">
        <v>44473.0</v>
      </c>
      <c r="H8" s="69">
        <v>17.99</v>
      </c>
      <c r="I8" s="69">
        <v>8.99</v>
      </c>
      <c r="J8" s="69">
        <f t="shared" si="1"/>
        <v>9</v>
      </c>
      <c r="K8" s="67">
        <v>5.0</v>
      </c>
      <c r="L8" s="69">
        <f t="shared" si="2"/>
        <v>1.798</v>
      </c>
      <c r="M8" s="70" t="s">
        <v>61</v>
      </c>
      <c r="N8" s="70" t="s">
        <v>55</v>
      </c>
      <c r="O8" s="19"/>
      <c r="P8" s="59"/>
      <c r="Q8" s="59"/>
      <c r="R8" s="72"/>
      <c r="S8" s="72"/>
      <c r="T8" s="73"/>
      <c r="U8" s="73"/>
      <c r="V8" s="73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>
      <c r="A9" s="70">
        <v>824.0</v>
      </c>
      <c r="B9" s="67" t="s">
        <v>632</v>
      </c>
      <c r="C9" s="67" t="s">
        <v>51</v>
      </c>
      <c r="D9" s="68">
        <v>42962.0</v>
      </c>
      <c r="E9" s="68">
        <v>42962.0</v>
      </c>
      <c r="F9" s="68">
        <v>42962.0</v>
      </c>
      <c r="G9" s="68">
        <v>43008.0</v>
      </c>
      <c r="H9" s="69">
        <v>24.98</v>
      </c>
      <c r="I9" s="69">
        <v>24.98</v>
      </c>
      <c r="J9" s="69">
        <f t="shared" si="1"/>
        <v>0</v>
      </c>
      <c r="K9" s="67">
        <v>20.0</v>
      </c>
      <c r="L9" s="69">
        <f t="shared" si="2"/>
        <v>1.249</v>
      </c>
      <c r="M9" s="70" t="s">
        <v>62</v>
      </c>
      <c r="N9" s="70" t="s">
        <v>55</v>
      </c>
      <c r="O9" s="19"/>
      <c r="P9" s="59"/>
      <c r="Q9" s="59"/>
      <c r="R9" s="72"/>
      <c r="S9" s="72"/>
      <c r="T9" s="73"/>
      <c r="U9" s="73"/>
      <c r="V9" s="73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>
      <c r="A10" s="70">
        <v>163.0</v>
      </c>
      <c r="B10" s="67" t="s">
        <v>633</v>
      </c>
      <c r="C10" s="67" t="s">
        <v>48</v>
      </c>
      <c r="D10" s="68">
        <v>41234.0</v>
      </c>
      <c r="E10" s="68">
        <v>42766.0</v>
      </c>
      <c r="F10" s="68">
        <v>43059.0</v>
      </c>
      <c r="G10" s="68">
        <v>44872.0</v>
      </c>
      <c r="H10" s="69">
        <v>5.58</v>
      </c>
      <c r="I10" s="69">
        <v>3.98</v>
      </c>
      <c r="J10" s="69">
        <f t="shared" si="1"/>
        <v>1.6</v>
      </c>
      <c r="K10" s="67">
        <v>10.0</v>
      </c>
      <c r="L10" s="69">
        <f t="shared" si="2"/>
        <v>0.398</v>
      </c>
      <c r="M10" s="70" t="s">
        <v>63</v>
      </c>
      <c r="N10" s="70" t="s">
        <v>55</v>
      </c>
      <c r="O10" s="19"/>
      <c r="P10" s="59"/>
      <c r="Q10" s="59"/>
      <c r="R10" s="72"/>
      <c r="S10" s="72"/>
      <c r="T10" s="73"/>
      <c r="U10" s="73"/>
      <c r="V10" s="75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>
      <c r="A11" s="70">
        <v>965.0</v>
      </c>
      <c r="B11" s="67" t="s">
        <v>634</v>
      </c>
      <c r="C11" s="67" t="s">
        <v>52</v>
      </c>
      <c r="D11" s="68">
        <v>42724.0</v>
      </c>
      <c r="E11" s="68">
        <v>43475.0</v>
      </c>
      <c r="F11" s="68">
        <v>43476.0</v>
      </c>
      <c r="G11" s="68">
        <v>44014.0</v>
      </c>
      <c r="H11" s="69">
        <v>16.99</v>
      </c>
      <c r="I11" s="69">
        <v>16.99</v>
      </c>
      <c r="J11" s="69">
        <f t="shared" si="1"/>
        <v>0</v>
      </c>
      <c r="K11" s="67">
        <v>1.0</v>
      </c>
      <c r="L11" s="69">
        <f t="shared" si="2"/>
        <v>16.99</v>
      </c>
      <c r="M11" s="76"/>
      <c r="N11" s="76" t="s">
        <v>55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>
      <c r="A12" s="70">
        <v>769.0</v>
      </c>
      <c r="B12" s="70" t="s">
        <v>635</v>
      </c>
      <c r="C12" s="67" t="s">
        <v>51</v>
      </c>
      <c r="D12" s="68">
        <v>42542.0</v>
      </c>
      <c r="E12" s="68">
        <v>42650.0</v>
      </c>
      <c r="F12" s="68">
        <v>42650.0</v>
      </c>
      <c r="G12" s="68">
        <v>44388.0</v>
      </c>
      <c r="H12" s="69">
        <v>4.99</v>
      </c>
      <c r="I12" s="69">
        <v>4.99</v>
      </c>
      <c r="J12" s="69">
        <f t="shared" si="1"/>
        <v>0</v>
      </c>
      <c r="K12" s="67">
        <v>24.0</v>
      </c>
      <c r="L12" s="69">
        <f t="shared" si="2"/>
        <v>0.2079166667</v>
      </c>
      <c r="M12" s="70" t="s">
        <v>64</v>
      </c>
      <c r="N12" s="70" t="s">
        <v>55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>
      <c r="A13" s="70">
        <v>918.0</v>
      </c>
      <c r="B13" s="67" t="s">
        <v>636</v>
      </c>
      <c r="C13" s="67" t="s">
        <v>51</v>
      </c>
      <c r="D13" s="68">
        <v>43816.0</v>
      </c>
      <c r="E13" s="68">
        <v>43816.0</v>
      </c>
      <c r="F13" s="68">
        <v>43816.0</v>
      </c>
      <c r="G13" s="68">
        <v>43824.0</v>
      </c>
      <c r="H13" s="69">
        <v>19.99</v>
      </c>
      <c r="I13" s="69">
        <v>14.99</v>
      </c>
      <c r="J13" s="69">
        <f t="shared" si="1"/>
        <v>5</v>
      </c>
      <c r="K13" s="67">
        <v>20.0</v>
      </c>
      <c r="L13" s="69">
        <f t="shared" si="2"/>
        <v>0.7495</v>
      </c>
      <c r="M13" s="70" t="s">
        <v>65</v>
      </c>
      <c r="N13" s="70" t="s">
        <v>55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>
      <c r="A14" s="70">
        <v>893.0</v>
      </c>
      <c r="B14" s="67" t="s">
        <v>637</v>
      </c>
      <c r="C14" s="67" t="s">
        <v>51</v>
      </c>
      <c r="D14" s="68">
        <v>43368.0</v>
      </c>
      <c r="E14" s="68">
        <v>44431.0</v>
      </c>
      <c r="F14" s="68">
        <v>44432.0</v>
      </c>
      <c r="G14" s="68">
        <v>44432.0</v>
      </c>
      <c r="H14" s="69">
        <v>12.99</v>
      </c>
      <c r="I14" s="69">
        <v>2.59</v>
      </c>
      <c r="J14" s="69">
        <f t="shared" si="1"/>
        <v>10.4</v>
      </c>
      <c r="K14" s="67">
        <v>2.0</v>
      </c>
      <c r="L14" s="69">
        <f t="shared" si="2"/>
        <v>1.295</v>
      </c>
      <c r="M14" s="70" t="s">
        <v>66</v>
      </c>
      <c r="N14" s="70" t="s">
        <v>55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>
      <c r="A15" s="70">
        <v>503.0</v>
      </c>
      <c r="B15" s="67" t="s">
        <v>638</v>
      </c>
      <c r="C15" s="67" t="s">
        <v>51</v>
      </c>
      <c r="D15" s="68">
        <v>42248.0</v>
      </c>
      <c r="E15" s="68">
        <v>42951.0</v>
      </c>
      <c r="F15" s="67" t="s">
        <v>34</v>
      </c>
      <c r="G15" s="67" t="s">
        <v>34</v>
      </c>
      <c r="H15" s="69">
        <v>19.99</v>
      </c>
      <c r="I15" s="69">
        <v>7.99</v>
      </c>
      <c r="J15" s="69">
        <f t="shared" si="1"/>
        <v>12</v>
      </c>
      <c r="K15" s="67">
        <v>1.0</v>
      </c>
      <c r="L15" s="69">
        <f t="shared" si="2"/>
        <v>7.99</v>
      </c>
      <c r="M15" s="76" t="s">
        <v>67</v>
      </c>
      <c r="N15" s="76" t="s">
        <v>55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>
      <c r="A16" s="70">
        <v>555.0</v>
      </c>
      <c r="B16" s="67" t="s">
        <v>639</v>
      </c>
      <c r="C16" s="67" t="s">
        <v>51</v>
      </c>
      <c r="D16" s="68">
        <v>44784.0</v>
      </c>
      <c r="E16" s="68">
        <v>44894.0</v>
      </c>
      <c r="F16" s="68">
        <v>44894.0</v>
      </c>
      <c r="G16" s="68">
        <v>44896.0</v>
      </c>
      <c r="H16" s="69">
        <v>29.99</v>
      </c>
      <c r="I16" s="69">
        <v>23.99</v>
      </c>
      <c r="J16" s="69">
        <f t="shared" si="1"/>
        <v>6</v>
      </c>
      <c r="K16" s="67">
        <v>24.0</v>
      </c>
      <c r="L16" s="69">
        <f t="shared" si="2"/>
        <v>0.9995833333</v>
      </c>
      <c r="M16" s="76" t="s">
        <v>68</v>
      </c>
      <c r="N16" s="76" t="s">
        <v>55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>
      <c r="A17" s="70">
        <v>996.0</v>
      </c>
      <c r="B17" s="67" t="s">
        <v>640</v>
      </c>
      <c r="C17" s="67" t="s">
        <v>52</v>
      </c>
      <c r="D17" s="68">
        <v>43173.0</v>
      </c>
      <c r="E17" s="68">
        <v>43564.0</v>
      </c>
      <c r="F17" s="68">
        <v>43565.0</v>
      </c>
      <c r="G17" s="68">
        <v>45151.0</v>
      </c>
      <c r="H17" s="69">
        <v>19.99</v>
      </c>
      <c r="I17" s="69">
        <v>7.99</v>
      </c>
      <c r="J17" s="69">
        <f t="shared" si="1"/>
        <v>12</v>
      </c>
      <c r="K17" s="67">
        <v>4.0</v>
      </c>
      <c r="L17" s="69">
        <f t="shared" si="2"/>
        <v>1.9975</v>
      </c>
      <c r="M17" s="76" t="s">
        <v>69</v>
      </c>
      <c r="N17" s="76" t="s">
        <v>55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>
      <c r="A18" s="70">
        <v>569.0</v>
      </c>
      <c r="B18" s="67" t="s">
        <v>641</v>
      </c>
      <c r="C18" s="67" t="s">
        <v>51</v>
      </c>
      <c r="D18" s="68">
        <v>42808.0</v>
      </c>
      <c r="E18" s="68">
        <v>43079.0</v>
      </c>
      <c r="F18" s="68">
        <v>43079.0</v>
      </c>
      <c r="G18" s="68">
        <v>43407.0</v>
      </c>
      <c r="H18" s="69">
        <v>13.99</v>
      </c>
      <c r="I18" s="69">
        <v>6.99</v>
      </c>
      <c r="J18" s="69">
        <f t="shared" si="1"/>
        <v>7</v>
      </c>
      <c r="K18" s="67">
        <v>6.0</v>
      </c>
      <c r="L18" s="69">
        <f t="shared" si="2"/>
        <v>1.165</v>
      </c>
      <c r="M18" s="70" t="s">
        <v>70</v>
      </c>
      <c r="N18" s="70" t="s">
        <v>55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>
      <c r="A19" s="70">
        <v>271.0</v>
      </c>
      <c r="B19" s="67" t="s">
        <v>642</v>
      </c>
      <c r="C19" s="67" t="s">
        <v>49</v>
      </c>
      <c r="D19" s="68">
        <v>40683.0</v>
      </c>
      <c r="E19" s="68">
        <v>41559.0</v>
      </c>
      <c r="F19" s="68">
        <v>41559.0</v>
      </c>
      <c r="G19" s="68">
        <v>44790.0</v>
      </c>
      <c r="H19" s="69">
        <v>29.99</v>
      </c>
      <c r="I19" s="69">
        <v>29.99</v>
      </c>
      <c r="J19" s="69">
        <f t="shared" si="1"/>
        <v>0</v>
      </c>
      <c r="K19" s="67">
        <v>55.0</v>
      </c>
      <c r="L19" s="69">
        <f t="shared" si="2"/>
        <v>0.5452727273</v>
      </c>
      <c r="M19" s="70" t="s">
        <v>71</v>
      </c>
      <c r="N19" s="67" t="s">
        <v>55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>
      <c r="A20" s="70">
        <v>648.0</v>
      </c>
      <c r="B20" s="67" t="s">
        <v>643</v>
      </c>
      <c r="C20" s="67" t="s">
        <v>51</v>
      </c>
      <c r="D20" s="68">
        <v>43368.0</v>
      </c>
      <c r="E20" s="68">
        <v>44138.0</v>
      </c>
      <c r="F20" s="68">
        <v>44145.0</v>
      </c>
      <c r="G20" s="68">
        <v>44178.0</v>
      </c>
      <c r="H20" s="69">
        <v>14.49</v>
      </c>
      <c r="I20" s="69">
        <v>0.0</v>
      </c>
      <c r="J20" s="69">
        <f t="shared" si="1"/>
        <v>14.49</v>
      </c>
      <c r="K20" s="67">
        <v>10.0</v>
      </c>
      <c r="L20" s="69">
        <f t="shared" si="2"/>
        <v>0</v>
      </c>
      <c r="M20" s="70" t="s">
        <v>72</v>
      </c>
      <c r="N20" s="70" t="s">
        <v>55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>
      <c r="A21" s="70">
        <v>967.0</v>
      </c>
      <c r="B21" s="67" t="s">
        <v>644</v>
      </c>
      <c r="C21" s="67" t="s">
        <v>52</v>
      </c>
      <c r="D21" s="68">
        <v>43452.0</v>
      </c>
      <c r="E21" s="68">
        <v>43717.0</v>
      </c>
      <c r="F21" s="67" t="s">
        <v>34</v>
      </c>
      <c r="G21" s="67" t="s">
        <v>34</v>
      </c>
      <c r="H21" s="69">
        <v>24.99</v>
      </c>
      <c r="I21" s="69">
        <v>12.49</v>
      </c>
      <c r="J21" s="69">
        <f t="shared" si="1"/>
        <v>12.5</v>
      </c>
      <c r="K21" s="70">
        <v>1.0</v>
      </c>
      <c r="L21" s="69">
        <f t="shared" si="2"/>
        <v>12.49</v>
      </c>
      <c r="M21" s="76" t="s">
        <v>73</v>
      </c>
      <c r="N21" s="76" t="s">
        <v>55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>
      <c r="A22" s="70">
        <v>508.0</v>
      </c>
      <c r="B22" s="67" t="s">
        <v>645</v>
      </c>
      <c r="C22" s="67" t="s">
        <v>51</v>
      </c>
      <c r="D22" s="68">
        <v>42437.0</v>
      </c>
      <c r="E22" s="68">
        <v>43268.0</v>
      </c>
      <c r="F22" s="68">
        <v>43268.0</v>
      </c>
      <c r="G22" s="68">
        <v>44355.0</v>
      </c>
      <c r="H22" s="69">
        <v>14.49</v>
      </c>
      <c r="I22" s="69">
        <v>3.99</v>
      </c>
      <c r="J22" s="69">
        <f t="shared" si="1"/>
        <v>10.5</v>
      </c>
      <c r="K22" s="67">
        <v>4.0</v>
      </c>
      <c r="L22" s="69">
        <f t="shared" si="2"/>
        <v>0.9975</v>
      </c>
      <c r="M22" s="76" t="s">
        <v>74</v>
      </c>
      <c r="N22" s="76" t="s">
        <v>55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>
      <c r="A23" s="77"/>
      <c r="B23" s="78"/>
      <c r="C23" s="78"/>
      <c r="D23" s="79"/>
      <c r="E23" s="79"/>
      <c r="F23" s="79"/>
      <c r="G23" s="79"/>
      <c r="H23" s="80">
        <f t="shared" ref="H23:K23" si="3">SUM(H2:H22)</f>
        <v>477.37</v>
      </c>
      <c r="I23" s="80">
        <f t="shared" si="3"/>
        <v>206.42</v>
      </c>
      <c r="J23" s="80">
        <f t="shared" si="3"/>
        <v>270.95</v>
      </c>
      <c r="K23" s="78">
        <f t="shared" si="3"/>
        <v>258</v>
      </c>
      <c r="L23" s="80">
        <f>SUM(L2:L22)/K23</f>
        <v>0.2067702879</v>
      </c>
      <c r="M23" s="81">
        <f t="shared" ref="M23:N23" si="4">COUNTA(M2:M22)</f>
        <v>20</v>
      </c>
      <c r="N23" s="81">
        <f t="shared" si="4"/>
        <v>21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>
      <c r="A24" s="82"/>
      <c r="B24" s="83"/>
      <c r="C24" s="83"/>
      <c r="D24" s="84"/>
      <c r="E24" s="84"/>
      <c r="F24" s="84"/>
      <c r="G24" s="84"/>
      <c r="H24" s="85"/>
      <c r="I24" s="85"/>
      <c r="J24" s="85"/>
      <c r="K24" s="83"/>
      <c r="L24" s="85"/>
      <c r="M24" s="86"/>
      <c r="N24" s="86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>
      <c r="A25" s="42">
        <v>870.0</v>
      </c>
      <c r="B25" s="43" t="s">
        <v>646</v>
      </c>
      <c r="C25" s="43" t="s">
        <v>51</v>
      </c>
      <c r="D25" s="44">
        <v>42205.0</v>
      </c>
      <c r="E25" s="44">
        <v>42859.0</v>
      </c>
      <c r="F25" s="44">
        <v>42860.0</v>
      </c>
      <c r="G25" s="44">
        <v>45183.0</v>
      </c>
      <c r="H25" s="45">
        <v>9.99</v>
      </c>
      <c r="I25" s="45">
        <v>4.99</v>
      </c>
      <c r="J25" s="45">
        <f t="shared" ref="J25:J28" si="5">H25-I25</f>
        <v>5</v>
      </c>
      <c r="K25" s="43">
        <v>2.0</v>
      </c>
      <c r="L25" s="45">
        <f t="shared" ref="L25:L28" si="6">I25/K25</f>
        <v>2.495</v>
      </c>
      <c r="M25" s="42" t="s">
        <v>75</v>
      </c>
      <c r="N25" s="42" t="s">
        <v>76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>
      <c r="A26" s="42">
        <v>423.0</v>
      </c>
      <c r="B26" s="43" t="s">
        <v>647</v>
      </c>
      <c r="C26" s="43" t="s">
        <v>50</v>
      </c>
      <c r="D26" s="44">
        <v>40878.0</v>
      </c>
      <c r="E26" s="44">
        <v>43548.0</v>
      </c>
      <c r="F26" s="44">
        <v>43575.0</v>
      </c>
      <c r="G26" s="44">
        <v>45051.0</v>
      </c>
      <c r="H26" s="45">
        <v>9.99</v>
      </c>
      <c r="I26" s="45">
        <v>3.99</v>
      </c>
      <c r="J26" s="45">
        <f t="shared" si="5"/>
        <v>6</v>
      </c>
      <c r="K26" s="43">
        <v>1.0</v>
      </c>
      <c r="L26" s="45">
        <f t="shared" si="6"/>
        <v>3.99</v>
      </c>
      <c r="M26" s="42" t="s">
        <v>77</v>
      </c>
      <c r="N26" s="42" t="s">
        <v>76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>
      <c r="A27" s="42">
        <v>829.0</v>
      </c>
      <c r="B27" s="42" t="s">
        <v>648</v>
      </c>
      <c r="C27" s="42" t="s">
        <v>51</v>
      </c>
      <c r="D27" s="44">
        <v>44005.0</v>
      </c>
      <c r="E27" s="44">
        <v>44431.0</v>
      </c>
      <c r="F27" s="44">
        <v>44443.0</v>
      </c>
      <c r="G27" s="44">
        <v>44447.0</v>
      </c>
      <c r="H27" s="45">
        <v>29.99</v>
      </c>
      <c r="I27" s="45">
        <v>17.99</v>
      </c>
      <c r="J27" s="45">
        <f t="shared" si="5"/>
        <v>12</v>
      </c>
      <c r="K27" s="43">
        <v>15.0</v>
      </c>
      <c r="L27" s="45">
        <f t="shared" si="6"/>
        <v>1.199333333</v>
      </c>
      <c r="M27" s="42" t="s">
        <v>78</v>
      </c>
      <c r="N27" s="42" t="s">
        <v>76</v>
      </c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>
      <c r="A28" s="42">
        <v>830.0</v>
      </c>
      <c r="B28" s="43" t="s">
        <v>649</v>
      </c>
      <c r="C28" s="42" t="s">
        <v>51</v>
      </c>
      <c r="D28" s="44">
        <v>44957.0</v>
      </c>
      <c r="E28" s="44">
        <v>45331.0</v>
      </c>
      <c r="F28" s="44">
        <v>45337.0</v>
      </c>
      <c r="G28" s="44">
        <v>45341.0</v>
      </c>
      <c r="H28" s="45">
        <v>39.99</v>
      </c>
      <c r="I28" s="45">
        <v>22.99</v>
      </c>
      <c r="J28" s="45">
        <f t="shared" si="5"/>
        <v>17</v>
      </c>
      <c r="K28" s="43">
        <v>17.0</v>
      </c>
      <c r="L28" s="45">
        <f t="shared" si="6"/>
        <v>1.352352941</v>
      </c>
      <c r="M28" s="42"/>
      <c r="N28" s="42" t="s">
        <v>76</v>
      </c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>
      <c r="A29" s="41"/>
      <c r="B29" s="37"/>
      <c r="C29" s="41"/>
      <c r="D29" s="38"/>
      <c r="E29" s="38"/>
      <c r="F29" s="38"/>
      <c r="G29" s="38"/>
      <c r="H29" s="40">
        <f t="shared" ref="H29:K29" si="7">SUM(H25:H28)</f>
        <v>89.96</v>
      </c>
      <c r="I29" s="40">
        <f t="shared" si="7"/>
        <v>49.96</v>
      </c>
      <c r="J29" s="40">
        <f t="shared" si="7"/>
        <v>40</v>
      </c>
      <c r="K29" s="37">
        <f t="shared" si="7"/>
        <v>35</v>
      </c>
      <c r="L29" s="40">
        <f>SUM(L25:L28)/K29</f>
        <v>0.2581910364</v>
      </c>
      <c r="M29" s="41">
        <f t="shared" ref="M29:N29" si="8">COUNTA(M25:M28)</f>
        <v>3</v>
      </c>
      <c r="N29" s="41">
        <f t="shared" si="8"/>
        <v>4</v>
      </c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</row>
    <row r="30">
      <c r="A30" s="88"/>
      <c r="B30" s="89"/>
      <c r="C30" s="88"/>
      <c r="D30" s="90"/>
      <c r="E30" s="90"/>
      <c r="F30" s="90"/>
      <c r="G30" s="90"/>
      <c r="H30" s="91"/>
      <c r="I30" s="91"/>
      <c r="J30" s="91"/>
      <c r="K30" s="89"/>
      <c r="L30" s="91"/>
      <c r="M30" s="88"/>
      <c r="N30" s="88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>
      <c r="A31" s="92">
        <v>635.0</v>
      </c>
      <c r="B31" s="93" t="s">
        <v>650</v>
      </c>
      <c r="C31" s="93" t="s">
        <v>51</v>
      </c>
      <c r="D31" s="94">
        <v>44672.0</v>
      </c>
      <c r="E31" s="94">
        <v>45048.0</v>
      </c>
      <c r="F31" s="93" t="s">
        <v>34</v>
      </c>
      <c r="G31" s="93" t="s">
        <v>34</v>
      </c>
      <c r="H31" s="95">
        <v>19.99</v>
      </c>
      <c r="I31" s="95">
        <v>7.99</v>
      </c>
      <c r="J31" s="95">
        <f t="shared" ref="J31:J32" si="9">H31-I31</f>
        <v>12</v>
      </c>
      <c r="K31" s="92">
        <v>1.0</v>
      </c>
      <c r="L31" s="95">
        <f t="shared" ref="L31:L32" si="10">I31/K31</f>
        <v>7.99</v>
      </c>
      <c r="M31" s="92" t="s">
        <v>79</v>
      </c>
      <c r="N31" s="92" t="s">
        <v>80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>
      <c r="A32" s="92">
        <v>894.0</v>
      </c>
      <c r="B32" s="93" t="s">
        <v>651</v>
      </c>
      <c r="C32" s="93" t="s">
        <v>51</v>
      </c>
      <c r="D32" s="94">
        <v>42816.0</v>
      </c>
      <c r="E32" s="94">
        <v>43275.0</v>
      </c>
      <c r="F32" s="93" t="s">
        <v>34</v>
      </c>
      <c r="G32" s="93" t="s">
        <v>34</v>
      </c>
      <c r="H32" s="95">
        <v>19.99</v>
      </c>
      <c r="I32" s="95">
        <v>2.99</v>
      </c>
      <c r="J32" s="95">
        <f t="shared" si="9"/>
        <v>17</v>
      </c>
      <c r="K32" s="93">
        <v>1.0</v>
      </c>
      <c r="L32" s="95">
        <f t="shared" si="10"/>
        <v>2.99</v>
      </c>
      <c r="M32" s="92" t="s">
        <v>81</v>
      </c>
      <c r="N32" s="92" t="s">
        <v>80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>
      <c r="A33" s="96"/>
      <c r="B33" s="97"/>
      <c r="C33" s="97"/>
      <c r="D33" s="98"/>
      <c r="E33" s="98"/>
      <c r="F33" s="97"/>
      <c r="G33" s="97"/>
      <c r="H33" s="99">
        <f t="shared" ref="H33:K33" si="11">SUM(H31:H32)</f>
        <v>39.98</v>
      </c>
      <c r="I33" s="99">
        <f t="shared" si="11"/>
        <v>10.98</v>
      </c>
      <c r="J33" s="99">
        <f t="shared" si="11"/>
        <v>29</v>
      </c>
      <c r="K33" s="97">
        <f t="shared" si="11"/>
        <v>2</v>
      </c>
      <c r="L33" s="99">
        <f>SUM(L31:L32)/K33</f>
        <v>5.49</v>
      </c>
      <c r="M33" s="96">
        <f t="shared" ref="M33:N33" si="12">COUNTA(M31:M32)</f>
        <v>2</v>
      </c>
      <c r="N33" s="96">
        <f t="shared" si="12"/>
        <v>2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>
      <c r="A34" s="96"/>
      <c r="B34" s="97"/>
      <c r="C34" s="97"/>
      <c r="D34" s="98"/>
      <c r="E34" s="98"/>
      <c r="F34" s="97"/>
      <c r="G34" s="97"/>
      <c r="H34" s="99"/>
      <c r="I34" s="99"/>
      <c r="J34" s="99"/>
      <c r="K34" s="97"/>
      <c r="L34" s="99"/>
      <c r="M34" s="96"/>
      <c r="N34" s="96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  <row r="35">
      <c r="A35" s="100">
        <v>992.0</v>
      </c>
      <c r="B35" s="101" t="s">
        <v>652</v>
      </c>
      <c r="C35" s="101" t="s">
        <v>52</v>
      </c>
      <c r="D35" s="102">
        <v>43020.0</v>
      </c>
      <c r="E35" s="102">
        <v>43468.0</v>
      </c>
      <c r="F35" s="101" t="s">
        <v>34</v>
      </c>
      <c r="G35" s="101" t="s">
        <v>34</v>
      </c>
      <c r="H35" s="103">
        <v>14.49</v>
      </c>
      <c r="I35" s="103">
        <v>11.59</v>
      </c>
      <c r="J35" s="103">
        <f>H35-I35</f>
        <v>2.9</v>
      </c>
      <c r="K35" s="101">
        <v>1.0</v>
      </c>
      <c r="L35" s="103">
        <f>I35/K35</f>
        <v>11.59</v>
      </c>
      <c r="M35" s="104" t="s">
        <v>82</v>
      </c>
      <c r="N35" s="104" t="s">
        <v>83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>
      <c r="A36" s="53"/>
      <c r="B36" s="52"/>
      <c r="C36" s="52"/>
      <c r="D36" s="105"/>
      <c r="E36" s="105"/>
      <c r="F36" s="52"/>
      <c r="G36" s="52"/>
      <c r="H36" s="106">
        <f t="shared" ref="H36:K36" si="13">SUM(H35)</f>
        <v>14.49</v>
      </c>
      <c r="I36" s="106">
        <f t="shared" si="13"/>
        <v>11.59</v>
      </c>
      <c r="J36" s="106">
        <f t="shared" si="13"/>
        <v>2.9</v>
      </c>
      <c r="K36" s="52">
        <f t="shared" si="13"/>
        <v>1</v>
      </c>
      <c r="L36" s="106">
        <f>SUM(L35)/K36</f>
        <v>11.59</v>
      </c>
      <c r="M36" s="107">
        <f t="shared" ref="M36:N36" si="14">COUNTA(M35)</f>
        <v>1</v>
      </c>
      <c r="N36" s="107">
        <f t="shared" si="14"/>
        <v>1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>
      <c r="A37" s="108"/>
      <c r="B37" s="109"/>
      <c r="C37" s="109"/>
      <c r="D37" s="110"/>
      <c r="E37" s="110"/>
      <c r="F37" s="109"/>
      <c r="G37" s="109"/>
      <c r="H37" s="111"/>
      <c r="I37" s="111"/>
      <c r="J37" s="111"/>
      <c r="K37" s="109"/>
      <c r="L37" s="111"/>
      <c r="M37" s="112"/>
      <c r="N37" s="112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>
      <c r="A38" s="113">
        <v>946.0</v>
      </c>
      <c r="B38" s="113" t="s">
        <v>653</v>
      </c>
      <c r="C38" s="114" t="s">
        <v>52</v>
      </c>
      <c r="D38" s="115">
        <v>43901.0</v>
      </c>
      <c r="E38" s="115">
        <v>43903.0</v>
      </c>
      <c r="F38" s="115">
        <v>44019.0</v>
      </c>
      <c r="G38" s="115">
        <v>44020.0</v>
      </c>
      <c r="H38" s="116">
        <v>5.99</v>
      </c>
      <c r="I38" s="116">
        <v>5.99</v>
      </c>
      <c r="J38" s="116">
        <f>H38-I38</f>
        <v>0</v>
      </c>
      <c r="K38" s="114">
        <v>3.0</v>
      </c>
      <c r="L38" s="116">
        <f>I38/K38</f>
        <v>1.996666667</v>
      </c>
      <c r="M38" s="117" t="s">
        <v>84</v>
      </c>
      <c r="N38" s="117" t="s">
        <v>85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>
      <c r="A39" s="118"/>
      <c r="B39" s="118"/>
      <c r="C39" s="119"/>
      <c r="D39" s="120"/>
      <c r="E39" s="120"/>
      <c r="F39" s="120"/>
      <c r="G39" s="120"/>
      <c r="H39" s="121">
        <f t="shared" ref="H39:K39" si="15">SUM(H38)</f>
        <v>5.99</v>
      </c>
      <c r="I39" s="121">
        <f t="shared" si="15"/>
        <v>5.99</v>
      </c>
      <c r="J39" s="121">
        <f t="shared" si="15"/>
        <v>0</v>
      </c>
      <c r="K39" s="119">
        <f t="shared" si="15"/>
        <v>3</v>
      </c>
      <c r="L39" s="121">
        <f>SUM(L38)/K39</f>
        <v>0.6655555556</v>
      </c>
      <c r="M39" s="122">
        <f t="shared" ref="M39:N39" si="16">COUNTA(M38)</f>
        <v>1</v>
      </c>
      <c r="N39" s="122">
        <f t="shared" si="16"/>
        <v>1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>
      <c r="A40" s="82"/>
      <c r="B40" s="82"/>
      <c r="C40" s="83"/>
      <c r="D40" s="84"/>
      <c r="E40" s="84"/>
      <c r="F40" s="84"/>
      <c r="G40" s="84"/>
      <c r="H40" s="85"/>
      <c r="I40" s="85"/>
      <c r="J40" s="85"/>
      <c r="K40" s="83"/>
      <c r="L40" s="85"/>
      <c r="M40" s="86"/>
      <c r="N40" s="86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>
      <c r="A41" s="123">
        <v>906.0</v>
      </c>
      <c r="B41" s="124" t="s">
        <v>654</v>
      </c>
      <c r="C41" s="124" t="s">
        <v>51</v>
      </c>
      <c r="D41" s="125">
        <v>42118.0</v>
      </c>
      <c r="E41" s="125">
        <v>42969.0</v>
      </c>
      <c r="F41" s="124" t="s">
        <v>34</v>
      </c>
      <c r="G41" s="124" t="s">
        <v>34</v>
      </c>
      <c r="H41" s="126">
        <v>24.99</v>
      </c>
      <c r="I41" s="126">
        <v>9.99</v>
      </c>
      <c r="J41" s="126">
        <f>H41-I41</f>
        <v>15</v>
      </c>
      <c r="K41" s="124">
        <v>1.0</v>
      </c>
      <c r="L41" s="126">
        <f>I41/K41</f>
        <v>9.99</v>
      </c>
      <c r="M41" s="123" t="s">
        <v>86</v>
      </c>
      <c r="N41" s="123" t="s">
        <v>87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>
      <c r="A42" s="127"/>
      <c r="B42" s="128"/>
      <c r="C42" s="128"/>
      <c r="D42" s="129"/>
      <c r="E42" s="129"/>
      <c r="F42" s="128"/>
      <c r="G42" s="128"/>
      <c r="H42" s="130">
        <f t="shared" ref="H42:K42" si="17">SUM(H41)</f>
        <v>24.99</v>
      </c>
      <c r="I42" s="130">
        <f t="shared" si="17"/>
        <v>9.99</v>
      </c>
      <c r="J42" s="130">
        <f t="shared" si="17"/>
        <v>15</v>
      </c>
      <c r="K42" s="128">
        <f t="shared" si="17"/>
        <v>1</v>
      </c>
      <c r="L42" s="130">
        <f>SUM(L41)/K42</f>
        <v>9.99</v>
      </c>
      <c r="M42" s="127">
        <f t="shared" ref="M42:N42" si="18">COUNTA(M41)</f>
        <v>1</v>
      </c>
      <c r="N42" s="127">
        <f t="shared" si="18"/>
        <v>1</v>
      </c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</row>
    <row r="43">
      <c r="A43" s="88"/>
      <c r="B43" s="89"/>
      <c r="C43" s="89"/>
      <c r="D43" s="90"/>
      <c r="E43" s="90"/>
      <c r="F43" s="89"/>
      <c r="G43" s="89"/>
      <c r="H43" s="91"/>
      <c r="I43" s="91"/>
      <c r="J43" s="91"/>
      <c r="K43" s="89"/>
      <c r="L43" s="91"/>
      <c r="M43" s="88"/>
      <c r="N43" s="88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</row>
    <row r="44">
      <c r="A44" s="42">
        <v>700.0</v>
      </c>
      <c r="B44" s="43" t="s">
        <v>655</v>
      </c>
      <c r="C44" s="43" t="s">
        <v>51</v>
      </c>
      <c r="D44" s="44">
        <v>42409.0</v>
      </c>
      <c r="E44" s="44">
        <v>42875.0</v>
      </c>
      <c r="F44" s="44">
        <v>42882.0</v>
      </c>
      <c r="G44" s="44">
        <v>44085.0</v>
      </c>
      <c r="H44" s="45">
        <v>14.99</v>
      </c>
      <c r="I44" s="45">
        <v>4.99</v>
      </c>
      <c r="J44" s="45">
        <f t="shared" ref="J44:J130" si="19">H44-I44</f>
        <v>10</v>
      </c>
      <c r="K44" s="43">
        <v>16.0</v>
      </c>
      <c r="L44" s="45">
        <f t="shared" ref="L44:L130" si="20">I44/K44</f>
        <v>0.311875</v>
      </c>
      <c r="M44" s="42" t="s">
        <v>88</v>
      </c>
      <c r="N44" s="43" t="s">
        <v>89</v>
      </c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</row>
    <row r="45">
      <c r="A45" s="42">
        <v>377.0</v>
      </c>
      <c r="B45" s="43" t="s">
        <v>656</v>
      </c>
      <c r="C45" s="43" t="s">
        <v>49</v>
      </c>
      <c r="D45" s="44">
        <v>41089.0</v>
      </c>
      <c r="E45" s="44">
        <v>44115.0</v>
      </c>
      <c r="F45" s="44">
        <v>45090.0</v>
      </c>
      <c r="G45" s="44">
        <v>45096.0</v>
      </c>
      <c r="H45" s="45">
        <v>49.99</v>
      </c>
      <c r="I45" s="45">
        <v>15.0</v>
      </c>
      <c r="J45" s="45">
        <f t="shared" si="19"/>
        <v>34.99</v>
      </c>
      <c r="K45" s="43">
        <v>40.0</v>
      </c>
      <c r="L45" s="45">
        <f t="shared" si="20"/>
        <v>0.375</v>
      </c>
      <c r="M45" s="42" t="s">
        <v>90</v>
      </c>
      <c r="N45" s="43" t="s">
        <v>89</v>
      </c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</row>
    <row r="46">
      <c r="A46" s="42">
        <v>553.0</v>
      </c>
      <c r="B46" s="42" t="s">
        <v>657</v>
      </c>
      <c r="C46" s="43" t="s">
        <v>51</v>
      </c>
      <c r="D46" s="44">
        <v>43637.0</v>
      </c>
      <c r="E46" s="44">
        <v>43637.0</v>
      </c>
      <c r="F46" s="44">
        <v>43637.0</v>
      </c>
      <c r="G46" s="44">
        <v>44129.0</v>
      </c>
      <c r="H46" s="45">
        <v>59.99</v>
      </c>
      <c r="I46" s="45">
        <v>59.99</v>
      </c>
      <c r="J46" s="45">
        <f t="shared" si="19"/>
        <v>0</v>
      </c>
      <c r="K46" s="43">
        <v>168.0</v>
      </c>
      <c r="L46" s="45">
        <f t="shared" si="20"/>
        <v>0.3570833333</v>
      </c>
      <c r="M46" s="131"/>
      <c r="N46" s="131" t="s">
        <v>89</v>
      </c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</row>
    <row r="47">
      <c r="A47" s="42">
        <v>35.0</v>
      </c>
      <c r="B47" s="43" t="s">
        <v>658</v>
      </c>
      <c r="C47" s="43" t="s">
        <v>46</v>
      </c>
      <c r="D47" s="44">
        <v>37288.0</v>
      </c>
      <c r="E47" s="44">
        <v>42877.0</v>
      </c>
      <c r="F47" s="43" t="s">
        <v>34</v>
      </c>
      <c r="G47" s="43" t="s">
        <v>34</v>
      </c>
      <c r="H47" s="45">
        <v>1.49</v>
      </c>
      <c r="I47" s="45">
        <v>1.49</v>
      </c>
      <c r="J47" s="45">
        <f t="shared" si="19"/>
        <v>0</v>
      </c>
      <c r="K47" s="43">
        <v>20.0</v>
      </c>
      <c r="L47" s="45">
        <f t="shared" si="20"/>
        <v>0.0745</v>
      </c>
      <c r="M47" s="42" t="s">
        <v>91</v>
      </c>
      <c r="N47" s="42" t="s">
        <v>89</v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</row>
    <row r="48">
      <c r="A48" s="42">
        <v>305.0</v>
      </c>
      <c r="B48" s="43" t="s">
        <v>659</v>
      </c>
      <c r="C48" s="43" t="s">
        <v>49</v>
      </c>
      <c r="D48" s="44">
        <v>40354.0</v>
      </c>
      <c r="E48" s="44">
        <v>44115.0</v>
      </c>
      <c r="F48" s="44">
        <v>44178.0</v>
      </c>
      <c r="G48" s="44">
        <v>44178.0</v>
      </c>
      <c r="H48" s="45">
        <v>14.99</v>
      </c>
      <c r="I48" s="45">
        <v>5.0</v>
      </c>
      <c r="J48" s="45">
        <f t="shared" si="19"/>
        <v>9.99</v>
      </c>
      <c r="K48" s="43">
        <v>5.0</v>
      </c>
      <c r="L48" s="45">
        <f t="shared" si="20"/>
        <v>1</v>
      </c>
      <c r="M48" s="42"/>
      <c r="N48" s="43" t="s">
        <v>89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</row>
    <row r="49">
      <c r="A49" s="42">
        <v>711.0</v>
      </c>
      <c r="B49" s="43" t="s">
        <v>660</v>
      </c>
      <c r="C49" s="42" t="s">
        <v>51</v>
      </c>
      <c r="D49" s="44">
        <v>45020.0</v>
      </c>
      <c r="E49" s="44">
        <v>45020.0</v>
      </c>
      <c r="F49" s="43" t="s">
        <v>34</v>
      </c>
      <c r="G49" s="43" t="s">
        <v>34</v>
      </c>
      <c r="H49" s="45">
        <v>0.0</v>
      </c>
      <c r="I49" s="45">
        <v>0.0</v>
      </c>
      <c r="J49" s="45">
        <f t="shared" si="19"/>
        <v>0</v>
      </c>
      <c r="K49" s="43">
        <v>1.0</v>
      </c>
      <c r="L49" s="45">
        <f t="shared" si="20"/>
        <v>0</v>
      </c>
      <c r="M49" s="132"/>
      <c r="N49" s="42" t="s">
        <v>89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</row>
    <row r="50">
      <c r="A50" s="42">
        <v>440.0</v>
      </c>
      <c r="B50" s="42" t="s">
        <v>661</v>
      </c>
      <c r="C50" s="42" t="s">
        <v>50</v>
      </c>
      <c r="D50" s="44">
        <v>41061.0</v>
      </c>
      <c r="E50" s="44">
        <v>42666.0</v>
      </c>
      <c r="F50" s="43" t="s">
        <v>34</v>
      </c>
      <c r="G50" s="43" t="s">
        <v>34</v>
      </c>
      <c r="H50" s="45">
        <v>4.99</v>
      </c>
      <c r="I50" s="45">
        <v>1.99</v>
      </c>
      <c r="J50" s="45">
        <f t="shared" si="19"/>
        <v>3</v>
      </c>
      <c r="K50" s="43">
        <v>1.0</v>
      </c>
      <c r="L50" s="45">
        <f t="shared" si="20"/>
        <v>1.99</v>
      </c>
      <c r="M50" s="42" t="s">
        <v>92</v>
      </c>
      <c r="N50" s="42" t="s">
        <v>89</v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</row>
    <row r="51">
      <c r="A51" s="42">
        <v>289.0</v>
      </c>
      <c r="B51" s="42" t="s">
        <v>662</v>
      </c>
      <c r="C51" s="43" t="s">
        <v>49</v>
      </c>
      <c r="D51" s="44">
        <v>41250.0</v>
      </c>
      <c r="E51" s="44">
        <v>44521.0</v>
      </c>
      <c r="F51" s="44">
        <v>44718.0</v>
      </c>
      <c r="G51" s="44">
        <v>44718.0</v>
      </c>
      <c r="H51" s="45">
        <v>24.0</v>
      </c>
      <c r="I51" s="45">
        <v>14.93</v>
      </c>
      <c r="J51" s="45">
        <f t="shared" si="19"/>
        <v>9.07</v>
      </c>
      <c r="K51" s="43">
        <v>1.0</v>
      </c>
      <c r="L51" s="45">
        <f t="shared" si="20"/>
        <v>14.93</v>
      </c>
      <c r="M51" s="42" t="s">
        <v>93</v>
      </c>
      <c r="N51" s="43" t="s">
        <v>89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</row>
    <row r="52">
      <c r="A52" s="42">
        <v>290.0</v>
      </c>
      <c r="B52" s="42" t="s">
        <v>663</v>
      </c>
      <c r="C52" s="43" t="s">
        <v>49</v>
      </c>
      <c r="D52" s="44">
        <v>40564.0</v>
      </c>
      <c r="E52" s="44">
        <v>44521.0</v>
      </c>
      <c r="F52" s="44" t="s">
        <v>34</v>
      </c>
      <c r="G52" s="44" t="s">
        <v>34</v>
      </c>
      <c r="H52" s="45">
        <v>23.0</v>
      </c>
      <c r="I52" s="45">
        <v>14.93</v>
      </c>
      <c r="J52" s="45">
        <f t="shared" si="19"/>
        <v>8.07</v>
      </c>
      <c r="K52" s="43">
        <v>1.0</v>
      </c>
      <c r="L52" s="45">
        <f t="shared" si="20"/>
        <v>14.93</v>
      </c>
      <c r="M52" s="42"/>
      <c r="N52" s="43" t="s">
        <v>89</v>
      </c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</row>
    <row r="53">
      <c r="A53" s="42">
        <v>291.0</v>
      </c>
      <c r="B53" s="43" t="s">
        <v>664</v>
      </c>
      <c r="C53" s="43" t="s">
        <v>49</v>
      </c>
      <c r="D53" s="44">
        <v>40977.0</v>
      </c>
      <c r="E53" s="44">
        <v>44521.0</v>
      </c>
      <c r="F53" s="44">
        <v>41374.0</v>
      </c>
      <c r="G53" s="44">
        <v>41374.0</v>
      </c>
      <c r="H53" s="45">
        <v>22.99</v>
      </c>
      <c r="I53" s="45">
        <v>14.93</v>
      </c>
      <c r="J53" s="45">
        <f t="shared" si="19"/>
        <v>8.06</v>
      </c>
      <c r="K53" s="43">
        <v>1.0</v>
      </c>
      <c r="L53" s="45">
        <f t="shared" si="20"/>
        <v>14.93</v>
      </c>
      <c r="M53" s="42"/>
      <c r="N53" s="43" t="s">
        <v>89</v>
      </c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</row>
    <row r="54">
      <c r="A54" s="42">
        <v>354.0</v>
      </c>
      <c r="B54" s="43" t="s">
        <v>665</v>
      </c>
      <c r="C54" s="43" t="s">
        <v>49</v>
      </c>
      <c r="D54" s="44">
        <v>41906.0</v>
      </c>
      <c r="E54" s="44">
        <v>44139.0</v>
      </c>
      <c r="F54" s="44" t="s">
        <v>34</v>
      </c>
      <c r="G54" s="44" t="s">
        <v>34</v>
      </c>
      <c r="H54" s="45">
        <v>9.99</v>
      </c>
      <c r="I54" s="45">
        <v>1.49</v>
      </c>
      <c r="J54" s="45">
        <f t="shared" si="19"/>
        <v>8.5</v>
      </c>
      <c r="K54" s="43">
        <v>1.0</v>
      </c>
      <c r="L54" s="45">
        <f t="shared" si="20"/>
        <v>1.49</v>
      </c>
      <c r="M54" s="42" t="s">
        <v>94</v>
      </c>
      <c r="N54" s="43" t="s">
        <v>89</v>
      </c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>
      <c r="A55" s="42">
        <v>510.0</v>
      </c>
      <c r="B55" s="43" t="s">
        <v>666</v>
      </c>
      <c r="C55" s="43" t="s">
        <v>51</v>
      </c>
      <c r="D55" s="44">
        <v>44467.0</v>
      </c>
      <c r="E55" s="44">
        <v>44467.0</v>
      </c>
      <c r="F55" s="44">
        <v>44468.0</v>
      </c>
      <c r="G55" s="44">
        <v>44468.0</v>
      </c>
      <c r="H55" s="45">
        <v>29.99</v>
      </c>
      <c r="I55" s="45">
        <v>0.0</v>
      </c>
      <c r="J55" s="45">
        <f t="shared" si="19"/>
        <v>29.99</v>
      </c>
      <c r="K55" s="43">
        <v>2.0</v>
      </c>
      <c r="L55" s="45">
        <f t="shared" si="20"/>
        <v>0</v>
      </c>
      <c r="M55" s="131" t="s">
        <v>95</v>
      </c>
      <c r="N55" s="131" t="s">
        <v>89</v>
      </c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>
      <c r="A56" s="42">
        <v>214.0</v>
      </c>
      <c r="B56" s="43" t="s">
        <v>667</v>
      </c>
      <c r="C56" s="43" t="s">
        <v>49</v>
      </c>
      <c r="D56" s="44">
        <v>40445.0</v>
      </c>
      <c r="E56" s="44">
        <v>44091.0</v>
      </c>
      <c r="F56" s="44">
        <v>41856.0</v>
      </c>
      <c r="G56" s="44">
        <v>44811.0</v>
      </c>
      <c r="H56" s="45">
        <v>14.99</v>
      </c>
      <c r="I56" s="45">
        <v>3.5</v>
      </c>
      <c r="J56" s="45">
        <f t="shared" si="19"/>
        <v>11.49</v>
      </c>
      <c r="K56" s="43">
        <v>5.0</v>
      </c>
      <c r="L56" s="45">
        <f t="shared" si="20"/>
        <v>0.7</v>
      </c>
      <c r="M56" s="42" t="s">
        <v>96</v>
      </c>
      <c r="N56" s="43" t="s">
        <v>89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>
      <c r="A57" s="42">
        <v>641.0</v>
      </c>
      <c r="B57" s="43" t="s">
        <v>668</v>
      </c>
      <c r="C57" s="42" t="s">
        <v>51</v>
      </c>
      <c r="D57" s="44">
        <v>45049.0</v>
      </c>
      <c r="E57" s="44">
        <v>45177.0</v>
      </c>
      <c r="F57" s="43" t="s">
        <v>34</v>
      </c>
      <c r="G57" s="43" t="s">
        <v>34</v>
      </c>
      <c r="H57" s="45">
        <v>19.99</v>
      </c>
      <c r="I57" s="45">
        <v>0.0</v>
      </c>
      <c r="J57" s="45">
        <f t="shared" si="19"/>
        <v>19.99</v>
      </c>
      <c r="K57" s="43">
        <v>1.0</v>
      </c>
      <c r="L57" s="45">
        <f t="shared" si="20"/>
        <v>0</v>
      </c>
      <c r="M57" s="42" t="s">
        <v>97</v>
      </c>
      <c r="N57" s="42" t="s">
        <v>89</v>
      </c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</row>
    <row r="58">
      <c r="A58" s="42">
        <v>342.0</v>
      </c>
      <c r="B58" s="43" t="s">
        <v>669</v>
      </c>
      <c r="C58" s="42" t="s">
        <v>49</v>
      </c>
      <c r="D58" s="44">
        <v>41850.0</v>
      </c>
      <c r="E58" s="44">
        <v>42750.0</v>
      </c>
      <c r="F58" s="44">
        <v>42822.0</v>
      </c>
      <c r="G58" s="44">
        <v>45422.0</v>
      </c>
      <c r="H58" s="45">
        <v>12.99</v>
      </c>
      <c r="I58" s="45">
        <v>4.99</v>
      </c>
      <c r="J58" s="45">
        <f t="shared" si="19"/>
        <v>8</v>
      </c>
      <c r="K58" s="43">
        <v>15.0</v>
      </c>
      <c r="L58" s="45">
        <f t="shared" si="20"/>
        <v>0.3326666667</v>
      </c>
      <c r="M58" s="42" t="s">
        <v>98</v>
      </c>
      <c r="N58" s="42" t="s">
        <v>89</v>
      </c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</row>
    <row r="59">
      <c r="A59" s="42">
        <v>381.0</v>
      </c>
      <c r="B59" s="43" t="s">
        <v>670</v>
      </c>
      <c r="C59" s="43" t="s">
        <v>49</v>
      </c>
      <c r="D59" s="44">
        <v>40949.0</v>
      </c>
      <c r="E59" s="44">
        <v>44091.0</v>
      </c>
      <c r="F59" s="44">
        <v>45117.0</v>
      </c>
      <c r="G59" s="44">
        <v>45119.0</v>
      </c>
      <c r="H59" s="45">
        <v>29.99</v>
      </c>
      <c r="I59" s="45">
        <v>2.5</v>
      </c>
      <c r="J59" s="45">
        <f t="shared" si="19"/>
        <v>27.49</v>
      </c>
      <c r="K59" s="43">
        <v>25.0</v>
      </c>
      <c r="L59" s="45">
        <f t="shared" si="20"/>
        <v>0.1</v>
      </c>
      <c r="M59" s="42" t="s">
        <v>99</v>
      </c>
      <c r="N59" s="43" t="s">
        <v>89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>
      <c r="A60" s="42">
        <v>921.0</v>
      </c>
      <c r="B60" s="43" t="s">
        <v>671</v>
      </c>
      <c r="C60" s="42" t="s">
        <v>51</v>
      </c>
      <c r="D60" s="44">
        <v>41607.0</v>
      </c>
      <c r="E60" s="44">
        <v>44334.0</v>
      </c>
      <c r="F60" s="43" t="s">
        <v>34</v>
      </c>
      <c r="G60" s="43" t="s">
        <v>34</v>
      </c>
      <c r="H60" s="45">
        <v>0.0</v>
      </c>
      <c r="I60" s="45">
        <v>0.0</v>
      </c>
      <c r="J60" s="45">
        <f t="shared" si="19"/>
        <v>0</v>
      </c>
      <c r="K60" s="43">
        <v>1.0</v>
      </c>
      <c r="L60" s="45">
        <f t="shared" si="20"/>
        <v>0</v>
      </c>
      <c r="M60" s="42"/>
      <c r="N60" s="42" t="s">
        <v>89</v>
      </c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</row>
    <row r="61">
      <c r="A61" s="42">
        <v>436.0</v>
      </c>
      <c r="B61" s="43" t="s">
        <v>672</v>
      </c>
      <c r="C61" s="43" t="s">
        <v>50</v>
      </c>
      <c r="D61" s="44">
        <v>41955.0</v>
      </c>
      <c r="E61" s="44">
        <v>42045.0</v>
      </c>
      <c r="F61" s="44">
        <v>45044.0</v>
      </c>
      <c r="G61" s="44">
        <v>45048.0</v>
      </c>
      <c r="H61" s="45">
        <v>0.0</v>
      </c>
      <c r="I61" s="45">
        <v>0.0</v>
      </c>
      <c r="J61" s="45">
        <f t="shared" si="19"/>
        <v>0</v>
      </c>
      <c r="K61" s="43">
        <v>10.0</v>
      </c>
      <c r="L61" s="45">
        <f t="shared" si="20"/>
        <v>0</v>
      </c>
      <c r="M61" s="42" t="s">
        <v>100</v>
      </c>
      <c r="N61" s="42" t="s">
        <v>89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</row>
    <row r="62">
      <c r="A62" s="43">
        <v>755.0</v>
      </c>
      <c r="B62" s="43" t="s">
        <v>673</v>
      </c>
      <c r="C62" s="43" t="s">
        <v>51</v>
      </c>
      <c r="D62" s="44">
        <v>44665.0</v>
      </c>
      <c r="E62" s="44">
        <v>45304.0</v>
      </c>
      <c r="F62" s="44">
        <v>45487.0</v>
      </c>
      <c r="G62" s="44">
        <v>45499.0</v>
      </c>
      <c r="H62" s="45">
        <v>24.99</v>
      </c>
      <c r="I62" s="45">
        <v>0.0</v>
      </c>
      <c r="J62" s="45">
        <f t="shared" si="19"/>
        <v>24.99</v>
      </c>
      <c r="K62" s="43">
        <v>37.0</v>
      </c>
      <c r="L62" s="45">
        <f t="shared" si="20"/>
        <v>0</v>
      </c>
      <c r="M62" s="42" t="s">
        <v>101</v>
      </c>
      <c r="N62" s="42" t="s">
        <v>89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</row>
    <row r="63">
      <c r="A63" s="43">
        <v>520.0</v>
      </c>
      <c r="B63" s="43" t="s">
        <v>674</v>
      </c>
      <c r="C63" s="43" t="s">
        <v>51</v>
      </c>
      <c r="D63" s="44">
        <v>45349.0</v>
      </c>
      <c r="E63" s="44">
        <v>45482.0</v>
      </c>
      <c r="F63" s="44">
        <v>45484.0</v>
      </c>
      <c r="G63" s="44">
        <v>45484.0</v>
      </c>
      <c r="H63" s="45">
        <v>14.99</v>
      </c>
      <c r="I63" s="45">
        <v>9.89</v>
      </c>
      <c r="J63" s="45">
        <f t="shared" si="19"/>
        <v>5.1</v>
      </c>
      <c r="K63" s="43">
        <v>1.0</v>
      </c>
      <c r="L63" s="45">
        <f t="shared" si="20"/>
        <v>9.89</v>
      </c>
      <c r="M63" s="131" t="s">
        <v>102</v>
      </c>
      <c r="N63" s="131" t="s">
        <v>89</v>
      </c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</row>
    <row r="64">
      <c r="A64" s="42">
        <v>307.0</v>
      </c>
      <c r="B64" s="43" t="s">
        <v>675</v>
      </c>
      <c r="C64" s="43" t="s">
        <v>49</v>
      </c>
      <c r="D64" s="44">
        <v>40865.0</v>
      </c>
      <c r="E64" s="44">
        <v>40885.0</v>
      </c>
      <c r="F64" s="44">
        <v>40885.0</v>
      </c>
      <c r="G64" s="44">
        <v>44750.0</v>
      </c>
      <c r="H64" s="45">
        <v>19.99</v>
      </c>
      <c r="I64" s="45">
        <v>4.0</v>
      </c>
      <c r="J64" s="45">
        <f t="shared" si="19"/>
        <v>15.99</v>
      </c>
      <c r="K64" s="43">
        <v>15.0</v>
      </c>
      <c r="L64" s="45">
        <f t="shared" si="20"/>
        <v>0.2666666667</v>
      </c>
      <c r="M64" s="42" t="s">
        <v>103</v>
      </c>
      <c r="N64" s="43" t="s">
        <v>89</v>
      </c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</row>
    <row r="65">
      <c r="A65" s="42">
        <v>352.0</v>
      </c>
      <c r="B65" s="43" t="s">
        <v>676</v>
      </c>
      <c r="C65" s="43" t="s">
        <v>49</v>
      </c>
      <c r="D65" s="44">
        <v>39836.0</v>
      </c>
      <c r="E65" s="44">
        <v>40338.0</v>
      </c>
      <c r="F65" s="44">
        <v>40338.0</v>
      </c>
      <c r="G65" s="44">
        <v>40338.0</v>
      </c>
      <c r="H65" s="45">
        <v>19.99</v>
      </c>
      <c r="I65" s="45">
        <v>12.0</v>
      </c>
      <c r="J65" s="45">
        <f t="shared" si="19"/>
        <v>7.99</v>
      </c>
      <c r="K65" s="43">
        <v>10.0</v>
      </c>
      <c r="L65" s="45">
        <f t="shared" si="20"/>
        <v>1.2</v>
      </c>
      <c r="M65" s="42"/>
      <c r="N65" s="43" t="s">
        <v>89</v>
      </c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</row>
    <row r="66">
      <c r="A66" s="42">
        <v>181.0</v>
      </c>
      <c r="B66" s="43" t="s">
        <v>677</v>
      </c>
      <c r="C66" s="43" t="s">
        <v>49</v>
      </c>
      <c r="D66" s="44">
        <v>39514.0</v>
      </c>
      <c r="E66" s="44">
        <v>44091.0</v>
      </c>
      <c r="F66" s="44" t="s">
        <v>34</v>
      </c>
      <c r="G66" s="44" t="s">
        <v>34</v>
      </c>
      <c r="H66" s="45">
        <v>14.99</v>
      </c>
      <c r="I66" s="45">
        <v>2.0</v>
      </c>
      <c r="J66" s="45">
        <f t="shared" si="19"/>
        <v>12.99</v>
      </c>
      <c r="K66" s="43">
        <v>2.0</v>
      </c>
      <c r="L66" s="45">
        <f t="shared" si="20"/>
        <v>1</v>
      </c>
      <c r="M66" s="42" t="s">
        <v>104</v>
      </c>
      <c r="N66" s="43" t="s">
        <v>89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</row>
    <row r="67">
      <c r="A67" s="42">
        <v>235.0</v>
      </c>
      <c r="B67" s="43" t="s">
        <v>678</v>
      </c>
      <c r="C67" s="42" t="s">
        <v>49</v>
      </c>
      <c r="D67" s="44">
        <v>42272.0</v>
      </c>
      <c r="E67" s="44">
        <v>42272.0</v>
      </c>
      <c r="F67" s="44">
        <v>42272.0</v>
      </c>
      <c r="G67" s="44">
        <v>42272.0</v>
      </c>
      <c r="H67" s="45">
        <v>69.99</v>
      </c>
      <c r="I67" s="45">
        <v>69.99</v>
      </c>
      <c r="J67" s="45">
        <f t="shared" si="19"/>
        <v>0</v>
      </c>
      <c r="K67" s="43">
        <v>11.0</v>
      </c>
      <c r="L67" s="45">
        <f t="shared" si="20"/>
        <v>6.362727273</v>
      </c>
      <c r="M67" s="42" t="s">
        <v>105</v>
      </c>
      <c r="N67" s="43" t="s">
        <v>89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</row>
    <row r="68">
      <c r="A68" s="42">
        <v>236.0</v>
      </c>
      <c r="B68" s="42" t="s">
        <v>679</v>
      </c>
      <c r="C68" s="42" t="s">
        <v>49</v>
      </c>
      <c r="D68" s="44">
        <v>42642.0</v>
      </c>
      <c r="E68" s="44">
        <v>42658.0</v>
      </c>
      <c r="F68" s="44">
        <v>42658.0</v>
      </c>
      <c r="G68" s="44">
        <v>42792.0</v>
      </c>
      <c r="H68" s="45">
        <v>69.99</v>
      </c>
      <c r="I68" s="45">
        <v>69.99</v>
      </c>
      <c r="J68" s="45">
        <f t="shared" si="19"/>
        <v>0</v>
      </c>
      <c r="K68" s="43">
        <v>18.0</v>
      </c>
      <c r="L68" s="45">
        <f t="shared" si="20"/>
        <v>3.888333333</v>
      </c>
      <c r="M68" s="42"/>
      <c r="N68" s="43" t="s">
        <v>89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</row>
    <row r="69">
      <c r="A69" s="42">
        <v>237.0</v>
      </c>
      <c r="B69" s="43" t="s">
        <v>680</v>
      </c>
      <c r="C69" s="42" t="s">
        <v>49</v>
      </c>
      <c r="D69" s="44">
        <v>43007.0</v>
      </c>
      <c r="E69" s="44">
        <v>43007.0</v>
      </c>
      <c r="F69" s="44">
        <v>43008.0</v>
      </c>
      <c r="G69" s="44">
        <v>43073.0</v>
      </c>
      <c r="H69" s="45">
        <v>69.99</v>
      </c>
      <c r="I69" s="45">
        <v>69.99</v>
      </c>
      <c r="J69" s="45">
        <f t="shared" si="19"/>
        <v>0</v>
      </c>
      <c r="K69" s="43">
        <v>14.0</v>
      </c>
      <c r="L69" s="45">
        <f t="shared" si="20"/>
        <v>4.999285714</v>
      </c>
      <c r="M69" s="42"/>
      <c r="N69" s="42" t="s">
        <v>89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</row>
    <row r="70">
      <c r="A70" s="42">
        <v>238.0</v>
      </c>
      <c r="B70" s="43" t="s">
        <v>681</v>
      </c>
      <c r="C70" s="42" t="s">
        <v>49</v>
      </c>
      <c r="D70" s="44">
        <v>43371.0</v>
      </c>
      <c r="E70" s="44">
        <v>43430.0</v>
      </c>
      <c r="F70" s="44">
        <v>43432.0</v>
      </c>
      <c r="G70" s="44">
        <v>43439.0</v>
      </c>
      <c r="H70" s="45">
        <v>69.99</v>
      </c>
      <c r="I70" s="45">
        <v>39.89</v>
      </c>
      <c r="J70" s="45">
        <f t="shared" si="19"/>
        <v>30.1</v>
      </c>
      <c r="K70" s="43">
        <v>21.0</v>
      </c>
      <c r="L70" s="45">
        <f t="shared" si="20"/>
        <v>1.89952381</v>
      </c>
      <c r="M70" s="42"/>
      <c r="N70" s="42" t="s">
        <v>89</v>
      </c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>
      <c r="A71" s="42">
        <v>239.0</v>
      </c>
      <c r="B71" s="42" t="s">
        <v>682</v>
      </c>
      <c r="C71" s="43" t="s">
        <v>49</v>
      </c>
      <c r="D71" s="44">
        <v>40984.0</v>
      </c>
      <c r="E71" s="44">
        <v>44115.0</v>
      </c>
      <c r="F71" s="44">
        <v>42138.0</v>
      </c>
      <c r="G71" s="44">
        <v>42138.0</v>
      </c>
      <c r="H71" s="45">
        <v>29.99</v>
      </c>
      <c r="I71" s="45">
        <v>4.0</v>
      </c>
      <c r="J71" s="45">
        <f t="shared" si="19"/>
        <v>25.99</v>
      </c>
      <c r="K71" s="43">
        <v>1.0</v>
      </c>
      <c r="L71" s="45">
        <f t="shared" si="20"/>
        <v>4</v>
      </c>
      <c r="M71" s="42"/>
      <c r="N71" s="43" t="s">
        <v>89</v>
      </c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>
      <c r="A72" s="42">
        <v>240.0</v>
      </c>
      <c r="B72" s="43" t="s">
        <v>683</v>
      </c>
      <c r="C72" s="43" t="s">
        <v>49</v>
      </c>
      <c r="D72" s="44">
        <v>40606.0</v>
      </c>
      <c r="E72" s="44">
        <v>40732.0</v>
      </c>
      <c r="F72" s="44">
        <v>40732.0</v>
      </c>
      <c r="G72" s="44">
        <v>44750.0</v>
      </c>
      <c r="H72" s="45">
        <v>29.99</v>
      </c>
      <c r="I72" s="45">
        <v>15.0</v>
      </c>
      <c r="J72" s="45">
        <f t="shared" si="19"/>
        <v>14.99</v>
      </c>
      <c r="K72" s="43">
        <v>15.0</v>
      </c>
      <c r="L72" s="45">
        <f t="shared" si="20"/>
        <v>1</v>
      </c>
      <c r="M72" s="42"/>
      <c r="N72" s="43" t="s">
        <v>89</v>
      </c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>
      <c r="A73" s="43">
        <v>592.0</v>
      </c>
      <c r="B73" s="43" t="s">
        <v>684</v>
      </c>
      <c r="C73" s="43" t="s">
        <v>51</v>
      </c>
      <c r="D73" s="44">
        <v>45198.0</v>
      </c>
      <c r="E73" s="44">
        <v>45377.0</v>
      </c>
      <c r="F73" s="44">
        <v>45385.0</v>
      </c>
      <c r="G73" s="44">
        <v>45467.0</v>
      </c>
      <c r="H73" s="45">
        <v>79.99</v>
      </c>
      <c r="I73" s="45">
        <v>15.99</v>
      </c>
      <c r="J73" s="45">
        <f t="shared" si="19"/>
        <v>64</v>
      </c>
      <c r="K73" s="43">
        <v>8.0</v>
      </c>
      <c r="L73" s="45">
        <f t="shared" si="20"/>
        <v>1.99875</v>
      </c>
      <c r="M73" s="42"/>
      <c r="N73" s="42" t="s">
        <v>89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</row>
    <row r="74">
      <c r="A74" s="42">
        <v>593.0</v>
      </c>
      <c r="B74" s="42" t="s">
        <v>685</v>
      </c>
      <c r="C74" s="43" t="s">
        <v>51</v>
      </c>
      <c r="D74" s="44">
        <v>44057.0</v>
      </c>
      <c r="E74" s="44">
        <v>44593.0</v>
      </c>
      <c r="F74" s="43" t="s">
        <v>34</v>
      </c>
      <c r="G74" s="43" t="s">
        <v>34</v>
      </c>
      <c r="H74" s="45">
        <v>69.99</v>
      </c>
      <c r="I74" s="45">
        <v>0.0</v>
      </c>
      <c r="J74" s="45">
        <f t="shared" si="19"/>
        <v>69.99</v>
      </c>
      <c r="K74" s="43">
        <v>1.0</v>
      </c>
      <c r="L74" s="45">
        <f t="shared" si="20"/>
        <v>0</v>
      </c>
      <c r="M74" s="42"/>
      <c r="N74" s="42" t="s">
        <v>89</v>
      </c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</row>
    <row r="75">
      <c r="A75" s="42">
        <v>615.0</v>
      </c>
      <c r="B75" s="43" t="s">
        <v>686</v>
      </c>
      <c r="C75" s="43" t="s">
        <v>51</v>
      </c>
      <c r="D75" s="44">
        <v>43735.0</v>
      </c>
      <c r="E75" s="44">
        <v>43922.0</v>
      </c>
      <c r="F75" s="44">
        <v>43974.0</v>
      </c>
      <c r="G75" s="44">
        <v>43981.0</v>
      </c>
      <c r="H75" s="45">
        <v>69.99</v>
      </c>
      <c r="I75" s="45">
        <v>27.99</v>
      </c>
      <c r="J75" s="45">
        <f t="shared" si="19"/>
        <v>42</v>
      </c>
      <c r="K75" s="43">
        <v>28.0</v>
      </c>
      <c r="L75" s="45">
        <f t="shared" si="20"/>
        <v>0.9996428571</v>
      </c>
      <c r="M75" s="42"/>
      <c r="N75" s="42" t="s">
        <v>89</v>
      </c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</row>
    <row r="76">
      <c r="A76" s="42">
        <v>616.0</v>
      </c>
      <c r="B76" s="43" t="s">
        <v>687</v>
      </c>
      <c r="C76" s="42" t="s">
        <v>51</v>
      </c>
      <c r="D76" s="44">
        <v>44113.0</v>
      </c>
      <c r="E76" s="44">
        <v>44334.0</v>
      </c>
      <c r="F76" s="44">
        <v>44339.0</v>
      </c>
      <c r="G76" s="44">
        <v>44339.0</v>
      </c>
      <c r="H76" s="45">
        <v>89.99</v>
      </c>
      <c r="I76" s="45">
        <v>24.29</v>
      </c>
      <c r="J76" s="45">
        <f t="shared" si="19"/>
        <v>65.7</v>
      </c>
      <c r="K76" s="43">
        <v>4.0</v>
      </c>
      <c r="L76" s="45">
        <f t="shared" si="20"/>
        <v>6.0725</v>
      </c>
      <c r="M76" s="42"/>
      <c r="N76" s="42" t="s">
        <v>89</v>
      </c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</row>
    <row r="77">
      <c r="A77" s="42">
        <v>617.0</v>
      </c>
      <c r="B77" s="43" t="s">
        <v>688</v>
      </c>
      <c r="C77" s="42" t="s">
        <v>51</v>
      </c>
      <c r="D77" s="44">
        <v>44470.0</v>
      </c>
      <c r="E77" s="44">
        <v>44684.0</v>
      </c>
      <c r="F77" s="44">
        <v>44694.0</v>
      </c>
      <c r="G77" s="44">
        <v>44694.0</v>
      </c>
      <c r="H77" s="45">
        <v>79.99</v>
      </c>
      <c r="I77" s="45">
        <v>0.0</v>
      </c>
      <c r="J77" s="45">
        <f t="shared" si="19"/>
        <v>79.99</v>
      </c>
      <c r="K77" s="43">
        <v>25.0</v>
      </c>
      <c r="L77" s="45">
        <f t="shared" si="20"/>
        <v>0</v>
      </c>
      <c r="M77" s="42"/>
      <c r="N77" s="42" t="s">
        <v>89</v>
      </c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</row>
    <row r="78">
      <c r="A78" s="42">
        <v>618.0</v>
      </c>
      <c r="B78" s="43" t="s">
        <v>689</v>
      </c>
      <c r="C78" s="42" t="s">
        <v>51</v>
      </c>
      <c r="D78" s="44">
        <v>44834.0</v>
      </c>
      <c r="E78" s="44">
        <v>45070.0</v>
      </c>
      <c r="F78" s="43" t="s">
        <v>34</v>
      </c>
      <c r="G78" s="43" t="s">
        <v>34</v>
      </c>
      <c r="H78" s="45">
        <v>79.99</v>
      </c>
      <c r="I78" s="45">
        <v>31.99</v>
      </c>
      <c r="J78" s="45">
        <f t="shared" si="19"/>
        <v>48</v>
      </c>
      <c r="K78" s="43">
        <v>2.0</v>
      </c>
      <c r="L78" s="45">
        <f t="shared" si="20"/>
        <v>15.995</v>
      </c>
      <c r="M78" s="42"/>
      <c r="N78" s="42" t="s">
        <v>89</v>
      </c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</row>
    <row r="79">
      <c r="A79" s="42">
        <v>749.0</v>
      </c>
      <c r="B79" s="42" t="s">
        <v>690</v>
      </c>
      <c r="C79" s="42" t="s">
        <v>51</v>
      </c>
      <c r="D79" s="44">
        <v>45205.0</v>
      </c>
      <c r="E79" s="44">
        <v>45475.0</v>
      </c>
      <c r="F79" s="43" t="s">
        <v>34</v>
      </c>
      <c r="G79" s="43" t="s">
        <v>34</v>
      </c>
      <c r="H79" s="45">
        <v>79.99</v>
      </c>
      <c r="I79" s="45">
        <v>0.0</v>
      </c>
      <c r="J79" s="45">
        <f t="shared" si="19"/>
        <v>79.99</v>
      </c>
      <c r="K79" s="43">
        <v>1.0</v>
      </c>
      <c r="L79" s="45">
        <f t="shared" si="20"/>
        <v>0</v>
      </c>
      <c r="M79" s="42"/>
      <c r="N79" s="42" t="s">
        <v>89</v>
      </c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</row>
    <row r="80">
      <c r="A80" s="42">
        <v>219.0</v>
      </c>
      <c r="B80" s="42" t="s">
        <v>691</v>
      </c>
      <c r="C80" s="43" t="s">
        <v>49</v>
      </c>
      <c r="D80" s="44">
        <v>40781.0</v>
      </c>
      <c r="E80" s="44">
        <v>44091.0</v>
      </c>
      <c r="F80" s="44">
        <v>44404.0</v>
      </c>
      <c r="G80" s="44">
        <v>44405.0</v>
      </c>
      <c r="H80" s="45">
        <v>14.99</v>
      </c>
      <c r="I80" s="45">
        <v>6.0</v>
      </c>
      <c r="J80" s="45">
        <f t="shared" si="19"/>
        <v>8.99</v>
      </c>
      <c r="K80" s="43">
        <v>10.0</v>
      </c>
      <c r="L80" s="45">
        <f t="shared" si="20"/>
        <v>0.6</v>
      </c>
      <c r="M80" s="42" t="s">
        <v>106</v>
      </c>
      <c r="N80" s="43" t="s">
        <v>89</v>
      </c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</row>
    <row r="81">
      <c r="A81" s="42">
        <v>812.0</v>
      </c>
      <c r="B81" s="43" t="s">
        <v>692</v>
      </c>
      <c r="C81" s="43" t="s">
        <v>51</v>
      </c>
      <c r="D81" s="44">
        <v>43357.0</v>
      </c>
      <c r="E81" s="44">
        <v>45014.0</v>
      </c>
      <c r="F81" s="44">
        <v>45264.0</v>
      </c>
      <c r="G81" s="44">
        <v>45316.0</v>
      </c>
      <c r="H81" s="45">
        <v>39.99</v>
      </c>
      <c r="I81" s="45">
        <v>6.98</v>
      </c>
      <c r="J81" s="45">
        <f t="shared" si="19"/>
        <v>33.01</v>
      </c>
      <c r="K81" s="43">
        <v>44.0</v>
      </c>
      <c r="L81" s="45">
        <f t="shared" si="20"/>
        <v>0.1586363636</v>
      </c>
      <c r="M81" s="42"/>
      <c r="N81" s="42" t="s">
        <v>89</v>
      </c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</row>
    <row r="82">
      <c r="A82" s="42">
        <v>420.0</v>
      </c>
      <c r="B82" s="43" t="s">
        <v>693</v>
      </c>
      <c r="C82" s="43" t="s">
        <v>49</v>
      </c>
      <c r="D82" s="44">
        <v>41395.0</v>
      </c>
      <c r="E82" s="44">
        <v>43345.0</v>
      </c>
      <c r="F82" s="44">
        <v>44284.0</v>
      </c>
      <c r="G82" s="44">
        <v>44294.0</v>
      </c>
      <c r="H82" s="45">
        <v>6.19</v>
      </c>
      <c r="I82" s="45">
        <v>6.19</v>
      </c>
      <c r="J82" s="45">
        <f t="shared" si="19"/>
        <v>0</v>
      </c>
      <c r="K82" s="43">
        <v>5.0</v>
      </c>
      <c r="L82" s="45">
        <f t="shared" si="20"/>
        <v>1.238</v>
      </c>
      <c r="M82" s="42" t="s">
        <v>107</v>
      </c>
      <c r="N82" s="42" t="s">
        <v>89</v>
      </c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</row>
    <row r="83">
      <c r="A83" s="42">
        <v>493.0</v>
      </c>
      <c r="B83" s="42" t="s">
        <v>694</v>
      </c>
      <c r="C83" s="43" t="s">
        <v>51</v>
      </c>
      <c r="D83" s="44">
        <v>42611.0</v>
      </c>
      <c r="E83" s="44">
        <v>42766.0</v>
      </c>
      <c r="F83" s="44">
        <v>42850.0</v>
      </c>
      <c r="G83" s="44">
        <v>44671.0</v>
      </c>
      <c r="H83" s="45">
        <v>11.99</v>
      </c>
      <c r="I83" s="45">
        <v>7.99</v>
      </c>
      <c r="J83" s="45">
        <f t="shared" si="19"/>
        <v>4</v>
      </c>
      <c r="K83" s="43">
        <v>9.0</v>
      </c>
      <c r="L83" s="45">
        <f t="shared" si="20"/>
        <v>0.8877777778</v>
      </c>
      <c r="M83" s="131" t="s">
        <v>108</v>
      </c>
      <c r="N83" s="131" t="s">
        <v>89</v>
      </c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</row>
    <row r="84">
      <c r="A84" s="42">
        <v>506.0</v>
      </c>
      <c r="B84" s="43" t="s">
        <v>695</v>
      </c>
      <c r="C84" s="43" t="s">
        <v>51</v>
      </c>
      <c r="D84" s="44">
        <v>44475.0</v>
      </c>
      <c r="E84" s="44">
        <v>44623.0</v>
      </c>
      <c r="F84" s="44">
        <v>44664.0</v>
      </c>
      <c r="G84" s="44">
        <v>44684.0</v>
      </c>
      <c r="H84" s="45">
        <v>20.99</v>
      </c>
      <c r="I84" s="45">
        <v>13.64</v>
      </c>
      <c r="J84" s="45">
        <f t="shared" si="19"/>
        <v>7.35</v>
      </c>
      <c r="K84" s="43">
        <v>42.0</v>
      </c>
      <c r="L84" s="45">
        <f t="shared" si="20"/>
        <v>0.3247619048</v>
      </c>
      <c r="M84" s="131"/>
      <c r="N84" s="131" t="s">
        <v>89</v>
      </c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</row>
    <row r="85">
      <c r="A85" s="42">
        <v>582.0</v>
      </c>
      <c r="B85" s="43" t="s">
        <v>696</v>
      </c>
      <c r="C85" s="42" t="s">
        <v>51</v>
      </c>
      <c r="D85" s="44">
        <v>44810.0</v>
      </c>
      <c r="E85" s="44">
        <v>44883.0</v>
      </c>
      <c r="F85" s="44">
        <v>44901.0</v>
      </c>
      <c r="G85" s="44">
        <v>45263.0</v>
      </c>
      <c r="H85" s="45">
        <v>29.99</v>
      </c>
      <c r="I85" s="45">
        <v>23.99</v>
      </c>
      <c r="J85" s="45">
        <f t="shared" si="19"/>
        <v>6</v>
      </c>
      <c r="K85" s="43">
        <v>182.0</v>
      </c>
      <c r="L85" s="45">
        <f t="shared" si="20"/>
        <v>0.1318131868</v>
      </c>
      <c r="M85" s="42" t="s">
        <v>109</v>
      </c>
      <c r="N85" s="42" t="s">
        <v>89</v>
      </c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</row>
    <row r="86">
      <c r="A86" s="42">
        <v>748.0</v>
      </c>
      <c r="B86" s="43" t="s">
        <v>697</v>
      </c>
      <c r="C86" s="42" t="s">
        <v>51</v>
      </c>
      <c r="D86" s="44">
        <v>44855.0</v>
      </c>
      <c r="E86" s="44">
        <v>45058.0</v>
      </c>
      <c r="F86" s="44">
        <v>45242.0</v>
      </c>
      <c r="G86" s="44">
        <v>45243.0</v>
      </c>
      <c r="H86" s="45">
        <v>39.99</v>
      </c>
      <c r="I86" s="45">
        <v>19.99</v>
      </c>
      <c r="J86" s="45">
        <f t="shared" si="19"/>
        <v>20</v>
      </c>
      <c r="K86" s="43">
        <v>13.0</v>
      </c>
      <c r="L86" s="45">
        <f t="shared" si="20"/>
        <v>1.537692308</v>
      </c>
      <c r="M86" s="42" t="s">
        <v>110</v>
      </c>
      <c r="N86" s="42" t="s">
        <v>89</v>
      </c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>
      <c r="A87" s="42">
        <v>773.0</v>
      </c>
      <c r="B87" s="43" t="s">
        <v>698</v>
      </c>
      <c r="C87" s="43" t="s">
        <v>51</v>
      </c>
      <c r="D87" s="44">
        <v>44064.0</v>
      </c>
      <c r="E87" s="44">
        <v>44474.0</v>
      </c>
      <c r="F87" s="43" t="s">
        <v>34</v>
      </c>
      <c r="G87" s="43" t="s">
        <v>34</v>
      </c>
      <c r="H87" s="45">
        <v>59.99</v>
      </c>
      <c r="I87" s="45">
        <v>0.0</v>
      </c>
      <c r="J87" s="45">
        <f t="shared" si="19"/>
        <v>59.99</v>
      </c>
      <c r="K87" s="43">
        <v>1.0</v>
      </c>
      <c r="L87" s="45">
        <f t="shared" si="20"/>
        <v>0</v>
      </c>
      <c r="M87" s="42" t="s">
        <v>111</v>
      </c>
      <c r="N87" s="42" t="s">
        <v>89</v>
      </c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>
      <c r="A88" s="42">
        <v>218.0</v>
      </c>
      <c r="B88" s="43" t="s">
        <v>699</v>
      </c>
      <c r="C88" s="43" t="s">
        <v>49</v>
      </c>
      <c r="D88" s="44">
        <v>40786.0</v>
      </c>
      <c r="E88" s="44">
        <v>44292.0</v>
      </c>
      <c r="F88" s="44">
        <v>45072.0</v>
      </c>
      <c r="G88" s="44">
        <v>45075.0</v>
      </c>
      <c r="H88" s="45">
        <v>12.99</v>
      </c>
      <c r="I88" s="45">
        <v>12.99</v>
      </c>
      <c r="J88" s="45">
        <f t="shared" si="19"/>
        <v>0</v>
      </c>
      <c r="K88" s="43">
        <v>30.0</v>
      </c>
      <c r="L88" s="45">
        <f t="shared" si="20"/>
        <v>0.433</v>
      </c>
      <c r="M88" s="42" t="s">
        <v>112</v>
      </c>
      <c r="N88" s="43" t="s">
        <v>89</v>
      </c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>
      <c r="A89" s="43">
        <v>908.0</v>
      </c>
      <c r="B89" s="43" t="s">
        <v>700</v>
      </c>
      <c r="C89" s="43" t="s">
        <v>51</v>
      </c>
      <c r="D89" s="44">
        <v>44831.0</v>
      </c>
      <c r="E89" s="44">
        <v>45050.0</v>
      </c>
      <c r="F89" s="44">
        <v>45511.0</v>
      </c>
      <c r="G89" s="44">
        <v>45511.0</v>
      </c>
      <c r="H89" s="45">
        <v>29.99</v>
      </c>
      <c r="I89" s="45">
        <v>0.0</v>
      </c>
      <c r="J89" s="45">
        <f t="shared" si="19"/>
        <v>29.99</v>
      </c>
      <c r="K89" s="43">
        <v>1.0</v>
      </c>
      <c r="L89" s="45">
        <f t="shared" si="20"/>
        <v>0</v>
      </c>
      <c r="M89" s="42" t="s">
        <v>113</v>
      </c>
      <c r="N89" s="42" t="s">
        <v>89</v>
      </c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>
      <c r="A90" s="42">
        <v>583.0</v>
      </c>
      <c r="B90" s="43" t="s">
        <v>701</v>
      </c>
      <c r="C90" s="43" t="s">
        <v>51</v>
      </c>
      <c r="D90" s="44">
        <v>41647.0</v>
      </c>
      <c r="E90" s="44">
        <v>45048.0</v>
      </c>
      <c r="F90" s="43" t="s">
        <v>34</v>
      </c>
      <c r="G90" s="43" t="s">
        <v>34</v>
      </c>
      <c r="H90" s="45">
        <v>13.99</v>
      </c>
      <c r="I90" s="45">
        <v>3.49</v>
      </c>
      <c r="J90" s="45">
        <f t="shared" si="19"/>
        <v>10.5</v>
      </c>
      <c r="K90" s="43">
        <v>1.0</v>
      </c>
      <c r="L90" s="45">
        <f t="shared" si="20"/>
        <v>3.49</v>
      </c>
      <c r="M90" s="42" t="s">
        <v>114</v>
      </c>
      <c r="N90" s="42" t="s">
        <v>89</v>
      </c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</row>
    <row r="91">
      <c r="A91" s="42">
        <v>535.0</v>
      </c>
      <c r="B91" s="43" t="s">
        <v>702</v>
      </c>
      <c r="C91" s="43" t="s">
        <v>51</v>
      </c>
      <c r="D91" s="44">
        <v>43125.0</v>
      </c>
      <c r="E91" s="44">
        <v>43335.0</v>
      </c>
      <c r="F91" s="44">
        <v>43338.0</v>
      </c>
      <c r="G91" s="44">
        <v>43338.0</v>
      </c>
      <c r="H91" s="45">
        <v>19.99</v>
      </c>
      <c r="I91" s="45">
        <v>11.99</v>
      </c>
      <c r="J91" s="45">
        <f t="shared" si="19"/>
        <v>8</v>
      </c>
      <c r="K91" s="43">
        <v>2.0</v>
      </c>
      <c r="L91" s="45">
        <f t="shared" si="20"/>
        <v>5.995</v>
      </c>
      <c r="M91" s="131" t="s">
        <v>115</v>
      </c>
      <c r="N91" s="131" t="s">
        <v>89</v>
      </c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>
      <c r="A92" s="43">
        <v>1017.0</v>
      </c>
      <c r="B92" s="43" t="s">
        <v>703</v>
      </c>
      <c r="C92" s="43" t="s">
        <v>33</v>
      </c>
      <c r="D92" s="44">
        <v>44953.0</v>
      </c>
      <c r="E92" s="44">
        <v>45520.0</v>
      </c>
      <c r="F92" s="44">
        <v>45531.0</v>
      </c>
      <c r="G92" s="44">
        <v>45535.0</v>
      </c>
      <c r="H92" s="51">
        <v>79.99</v>
      </c>
      <c r="I92" s="51">
        <v>27.99</v>
      </c>
      <c r="J92" s="51">
        <f t="shared" si="19"/>
        <v>52</v>
      </c>
      <c r="K92" s="42">
        <v>5.0</v>
      </c>
      <c r="L92" s="45">
        <f t="shared" si="20"/>
        <v>5.598</v>
      </c>
      <c r="M92" s="42" t="s">
        <v>116</v>
      </c>
      <c r="N92" s="42" t="s">
        <v>89</v>
      </c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</row>
    <row r="93">
      <c r="A93" s="42">
        <v>666.0</v>
      </c>
      <c r="B93" s="42" t="s">
        <v>704</v>
      </c>
      <c r="C93" s="43" t="s">
        <v>51</v>
      </c>
      <c r="D93" s="44">
        <v>42633.0</v>
      </c>
      <c r="E93" s="44">
        <v>42951.0</v>
      </c>
      <c r="F93" s="44">
        <v>42974.0</v>
      </c>
      <c r="G93" s="44">
        <v>44844.0</v>
      </c>
      <c r="H93" s="45">
        <v>17.99</v>
      </c>
      <c r="I93" s="45">
        <v>4.99</v>
      </c>
      <c r="J93" s="45">
        <f t="shared" si="19"/>
        <v>13</v>
      </c>
      <c r="K93" s="43">
        <v>4.0</v>
      </c>
      <c r="L93" s="45">
        <f t="shared" si="20"/>
        <v>1.2475</v>
      </c>
      <c r="M93" s="42" t="s">
        <v>117</v>
      </c>
      <c r="N93" s="42" t="s">
        <v>89</v>
      </c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</row>
    <row r="94">
      <c r="A94" s="42">
        <v>903.0</v>
      </c>
      <c r="B94" s="43" t="s">
        <v>705</v>
      </c>
      <c r="C94" s="43" t="s">
        <v>51</v>
      </c>
      <c r="D94" s="44">
        <v>44404.0</v>
      </c>
      <c r="E94" s="44">
        <v>44684.0</v>
      </c>
      <c r="F94" s="43" t="s">
        <v>34</v>
      </c>
      <c r="G94" s="43" t="s">
        <v>34</v>
      </c>
      <c r="H94" s="45">
        <v>19.99</v>
      </c>
      <c r="I94" s="45">
        <v>0.0</v>
      </c>
      <c r="J94" s="45">
        <f t="shared" si="19"/>
        <v>19.99</v>
      </c>
      <c r="K94" s="43">
        <v>1.0</v>
      </c>
      <c r="L94" s="45">
        <f t="shared" si="20"/>
        <v>0</v>
      </c>
      <c r="M94" s="42" t="s">
        <v>118</v>
      </c>
      <c r="N94" s="42" t="s">
        <v>89</v>
      </c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</row>
    <row r="95">
      <c r="A95" s="42">
        <v>419.0</v>
      </c>
      <c r="B95" s="43" t="s">
        <v>706</v>
      </c>
      <c r="C95" s="43" t="s">
        <v>49</v>
      </c>
      <c r="D95" s="44">
        <v>41752.0</v>
      </c>
      <c r="E95" s="44">
        <v>41769.0</v>
      </c>
      <c r="F95" s="44">
        <v>41769.0</v>
      </c>
      <c r="G95" s="44">
        <v>41985.0</v>
      </c>
      <c r="H95" s="45">
        <v>9.99</v>
      </c>
      <c r="I95" s="45">
        <v>9.99</v>
      </c>
      <c r="J95" s="45">
        <f t="shared" si="19"/>
        <v>0</v>
      </c>
      <c r="K95" s="43">
        <v>30.0</v>
      </c>
      <c r="L95" s="45">
        <f t="shared" si="20"/>
        <v>0.333</v>
      </c>
      <c r="M95" s="42" t="s">
        <v>119</v>
      </c>
      <c r="N95" s="42" t="s">
        <v>89</v>
      </c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</row>
    <row r="96">
      <c r="A96" s="42">
        <v>940.0</v>
      </c>
      <c r="B96" s="43" t="s">
        <v>707</v>
      </c>
      <c r="C96" s="42" t="s">
        <v>51</v>
      </c>
      <c r="D96" s="44">
        <v>42216.0</v>
      </c>
      <c r="E96" s="44">
        <v>42257.0</v>
      </c>
      <c r="F96" s="44">
        <v>42258.0</v>
      </c>
      <c r="G96" s="44">
        <v>44094.0</v>
      </c>
      <c r="H96" s="45">
        <v>19.99</v>
      </c>
      <c r="I96" s="45">
        <v>19.99</v>
      </c>
      <c r="J96" s="45">
        <f t="shared" si="19"/>
        <v>0</v>
      </c>
      <c r="K96" s="43">
        <v>40.0</v>
      </c>
      <c r="L96" s="45">
        <f t="shared" si="20"/>
        <v>0.49975</v>
      </c>
      <c r="M96" s="42"/>
      <c r="N96" s="42" t="s">
        <v>89</v>
      </c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</row>
    <row r="97">
      <c r="A97" s="42">
        <v>978.0</v>
      </c>
      <c r="B97" s="42" t="s">
        <v>708</v>
      </c>
      <c r="C97" s="43" t="s">
        <v>52</v>
      </c>
      <c r="D97" s="44">
        <v>43270.0</v>
      </c>
      <c r="E97" s="44">
        <v>43804.0</v>
      </c>
      <c r="F97" s="43" t="s">
        <v>34</v>
      </c>
      <c r="G97" s="43" t="s">
        <v>34</v>
      </c>
      <c r="H97" s="45">
        <v>19.99</v>
      </c>
      <c r="I97" s="45">
        <v>3.99</v>
      </c>
      <c r="J97" s="45">
        <f t="shared" si="19"/>
        <v>16</v>
      </c>
      <c r="K97" s="43">
        <v>1.0</v>
      </c>
      <c r="L97" s="45">
        <f t="shared" si="20"/>
        <v>3.99</v>
      </c>
      <c r="M97" s="131" t="s">
        <v>120</v>
      </c>
      <c r="N97" s="131" t="s">
        <v>89</v>
      </c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</row>
    <row r="98">
      <c r="A98" s="42">
        <v>234.0</v>
      </c>
      <c r="B98" s="43" t="s">
        <v>709</v>
      </c>
      <c r="C98" s="42" t="s">
        <v>49</v>
      </c>
      <c r="D98" s="44">
        <v>41723.0</v>
      </c>
      <c r="E98" s="44">
        <v>42939.0</v>
      </c>
      <c r="F98" s="44">
        <v>42945.0</v>
      </c>
      <c r="G98" s="44">
        <v>44871.0</v>
      </c>
      <c r="H98" s="45">
        <v>9.99</v>
      </c>
      <c r="I98" s="45">
        <v>1.99</v>
      </c>
      <c r="J98" s="45">
        <f t="shared" si="19"/>
        <v>8</v>
      </c>
      <c r="K98" s="43">
        <v>1.0</v>
      </c>
      <c r="L98" s="45">
        <f t="shared" si="20"/>
        <v>1.99</v>
      </c>
      <c r="M98" s="42" t="s">
        <v>121</v>
      </c>
      <c r="N98" s="42" t="s">
        <v>89</v>
      </c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</row>
    <row r="99">
      <c r="A99" s="42">
        <v>82.0</v>
      </c>
      <c r="B99" s="42" t="s">
        <v>710</v>
      </c>
      <c r="C99" s="42" t="s">
        <v>47</v>
      </c>
      <c r="D99" s="44">
        <v>37602.0</v>
      </c>
      <c r="E99" s="44">
        <v>42875.0</v>
      </c>
      <c r="F99" s="44">
        <v>43681.0</v>
      </c>
      <c r="G99" s="44">
        <v>45006.0</v>
      </c>
      <c r="H99" s="45">
        <v>13.98</v>
      </c>
      <c r="I99" s="45">
        <v>7.98</v>
      </c>
      <c r="J99" s="45">
        <f t="shared" si="19"/>
        <v>6</v>
      </c>
      <c r="K99" s="43">
        <v>1.0</v>
      </c>
      <c r="L99" s="45">
        <f t="shared" si="20"/>
        <v>7.98</v>
      </c>
      <c r="M99" s="42" t="s">
        <v>122</v>
      </c>
      <c r="N99" s="133" t="s">
        <v>89</v>
      </c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</row>
    <row r="100">
      <c r="A100" s="42">
        <v>359.0</v>
      </c>
      <c r="B100" s="43" t="s">
        <v>711</v>
      </c>
      <c r="C100" s="43" t="s">
        <v>49</v>
      </c>
      <c r="D100" s="44">
        <v>41136.0</v>
      </c>
      <c r="E100" s="44">
        <v>42925.0</v>
      </c>
      <c r="F100" s="44">
        <v>45054.0</v>
      </c>
      <c r="G100" s="44">
        <v>45054.0</v>
      </c>
      <c r="H100" s="45">
        <v>14.99</v>
      </c>
      <c r="I100" s="45">
        <v>3.99</v>
      </c>
      <c r="J100" s="45">
        <f t="shared" si="19"/>
        <v>11</v>
      </c>
      <c r="K100" s="43">
        <v>5.0</v>
      </c>
      <c r="L100" s="45">
        <f t="shared" si="20"/>
        <v>0.798</v>
      </c>
      <c r="M100" s="42" t="s">
        <v>123</v>
      </c>
      <c r="N100" s="43" t="s">
        <v>89</v>
      </c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</row>
    <row r="101">
      <c r="A101" s="42">
        <v>320.0</v>
      </c>
      <c r="B101" s="42" t="s">
        <v>712</v>
      </c>
      <c r="C101" s="43" t="s">
        <v>49</v>
      </c>
      <c r="D101" s="44">
        <v>39976.0</v>
      </c>
      <c r="E101" s="44">
        <v>42969.0</v>
      </c>
      <c r="F101" s="44">
        <v>41553.0</v>
      </c>
      <c r="G101" s="44">
        <v>41745.0</v>
      </c>
      <c r="H101" s="45">
        <v>24.99</v>
      </c>
      <c r="I101" s="45">
        <v>7.99</v>
      </c>
      <c r="J101" s="45">
        <f t="shared" si="19"/>
        <v>17</v>
      </c>
      <c r="K101" s="43">
        <v>1.0</v>
      </c>
      <c r="L101" s="45">
        <f t="shared" si="20"/>
        <v>7.99</v>
      </c>
      <c r="M101" s="42" t="s">
        <v>124</v>
      </c>
      <c r="N101" s="43" t="s">
        <v>89</v>
      </c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</row>
    <row r="102">
      <c r="A102" s="42">
        <v>321.0</v>
      </c>
      <c r="B102" s="42" t="s">
        <v>713</v>
      </c>
      <c r="C102" s="43" t="s">
        <v>49</v>
      </c>
      <c r="D102" s="44">
        <v>41026.0</v>
      </c>
      <c r="E102" s="44">
        <v>42969.0</v>
      </c>
      <c r="F102" s="44" t="s">
        <v>34</v>
      </c>
      <c r="G102" s="44" t="s">
        <v>34</v>
      </c>
      <c r="H102" s="45">
        <v>24.99</v>
      </c>
      <c r="I102" s="45">
        <v>7.99</v>
      </c>
      <c r="J102" s="45">
        <f t="shared" si="19"/>
        <v>17</v>
      </c>
      <c r="K102" s="43">
        <v>1.0</v>
      </c>
      <c r="L102" s="45">
        <f t="shared" si="20"/>
        <v>7.99</v>
      </c>
      <c r="M102" s="42"/>
      <c r="N102" s="43" t="s">
        <v>89</v>
      </c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>
      <c r="A103" s="42">
        <v>763.0</v>
      </c>
      <c r="B103" s="43" t="s">
        <v>714</v>
      </c>
      <c r="C103" s="43" t="s">
        <v>51</v>
      </c>
      <c r="D103" s="44">
        <v>41675.0</v>
      </c>
      <c r="E103" s="44">
        <v>44071.0</v>
      </c>
      <c r="F103" s="43" t="s">
        <v>34</v>
      </c>
      <c r="G103" s="43" t="s">
        <v>34</v>
      </c>
      <c r="H103" s="45">
        <v>18.99</v>
      </c>
      <c r="I103" s="45">
        <v>3.79</v>
      </c>
      <c r="J103" s="45">
        <f t="shared" si="19"/>
        <v>15.2</v>
      </c>
      <c r="K103" s="43">
        <v>1.0</v>
      </c>
      <c r="L103" s="45">
        <f t="shared" si="20"/>
        <v>3.79</v>
      </c>
      <c r="M103" s="42" t="s">
        <v>125</v>
      </c>
      <c r="N103" s="42" t="s">
        <v>89</v>
      </c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>
      <c r="A104" s="42">
        <v>144.0</v>
      </c>
      <c r="B104" s="43" t="s">
        <v>715</v>
      </c>
      <c r="C104" s="42" t="s">
        <v>47</v>
      </c>
      <c r="D104" s="44">
        <v>38646.0</v>
      </c>
      <c r="E104" s="44">
        <v>42950.0</v>
      </c>
      <c r="F104" s="44">
        <v>44687.0</v>
      </c>
      <c r="G104" s="44">
        <v>44694.0</v>
      </c>
      <c r="H104" s="45">
        <v>13.99</v>
      </c>
      <c r="I104" s="45">
        <v>5.99</v>
      </c>
      <c r="J104" s="45">
        <f t="shared" si="19"/>
        <v>8</v>
      </c>
      <c r="K104" s="43">
        <v>36.0</v>
      </c>
      <c r="L104" s="45">
        <f t="shared" si="20"/>
        <v>0.1663888889</v>
      </c>
      <c r="M104" s="42" t="s">
        <v>126</v>
      </c>
      <c r="N104" s="133" t="s">
        <v>89</v>
      </c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>
      <c r="A105" s="42">
        <v>81.0</v>
      </c>
      <c r="B105" s="42" t="s">
        <v>716</v>
      </c>
      <c r="C105" s="42" t="s">
        <v>47</v>
      </c>
      <c r="D105" s="44">
        <v>39015.0</v>
      </c>
      <c r="E105" s="44">
        <v>42950.0</v>
      </c>
      <c r="F105" s="44">
        <v>43240.0</v>
      </c>
      <c r="G105" s="44">
        <v>43336.0</v>
      </c>
      <c r="H105" s="45">
        <v>23.98</v>
      </c>
      <c r="I105" s="45">
        <v>15.98</v>
      </c>
      <c r="J105" s="45">
        <f t="shared" si="19"/>
        <v>8</v>
      </c>
      <c r="K105" s="43">
        <v>29.0</v>
      </c>
      <c r="L105" s="45">
        <f t="shared" si="20"/>
        <v>0.5510344828</v>
      </c>
      <c r="M105" s="42" t="s">
        <v>127</v>
      </c>
      <c r="N105" s="133" t="s">
        <v>89</v>
      </c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>
      <c r="A106" s="42">
        <v>919.0</v>
      </c>
      <c r="B106" s="43" t="s">
        <v>717</v>
      </c>
      <c r="C106" s="43" t="s">
        <v>51</v>
      </c>
      <c r="D106" s="44">
        <v>42647.0</v>
      </c>
      <c r="E106" s="44">
        <v>42648.0</v>
      </c>
      <c r="F106" s="43" t="s">
        <v>34</v>
      </c>
      <c r="G106" s="43" t="s">
        <v>34</v>
      </c>
      <c r="H106" s="45">
        <v>14.99</v>
      </c>
      <c r="I106" s="45">
        <v>5.99</v>
      </c>
      <c r="J106" s="45">
        <f t="shared" si="19"/>
        <v>9</v>
      </c>
      <c r="K106" s="43">
        <v>1.0</v>
      </c>
      <c r="L106" s="45">
        <f t="shared" si="20"/>
        <v>5.99</v>
      </c>
      <c r="M106" s="42" t="s">
        <v>128</v>
      </c>
      <c r="N106" s="42" t="s">
        <v>89</v>
      </c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</row>
    <row r="107">
      <c r="A107" s="42">
        <v>975.0</v>
      </c>
      <c r="B107" s="43" t="s">
        <v>718</v>
      </c>
      <c r="C107" s="42" t="s">
        <v>52</v>
      </c>
      <c r="D107" s="44">
        <v>42656.0</v>
      </c>
      <c r="E107" s="44">
        <v>44623.0</v>
      </c>
      <c r="F107" s="43" t="s">
        <v>34</v>
      </c>
      <c r="G107" s="43" t="s">
        <v>34</v>
      </c>
      <c r="H107" s="45">
        <v>14.99</v>
      </c>
      <c r="I107" s="45">
        <v>7.49</v>
      </c>
      <c r="J107" s="45">
        <f t="shared" si="19"/>
        <v>7.5</v>
      </c>
      <c r="K107" s="43">
        <v>1.0</v>
      </c>
      <c r="L107" s="45">
        <f t="shared" si="20"/>
        <v>7.49</v>
      </c>
      <c r="M107" s="131" t="s">
        <v>129</v>
      </c>
      <c r="N107" s="131" t="s">
        <v>89</v>
      </c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>
      <c r="A108" s="42">
        <v>443.0</v>
      </c>
      <c r="B108" s="43" t="s">
        <v>719</v>
      </c>
      <c r="C108" s="42" t="s">
        <v>50</v>
      </c>
      <c r="D108" s="44">
        <v>42423.0</v>
      </c>
      <c r="E108" s="44">
        <v>42832.0</v>
      </c>
      <c r="F108" s="43" t="s">
        <v>34</v>
      </c>
      <c r="G108" s="43" t="s">
        <v>34</v>
      </c>
      <c r="H108" s="45">
        <v>5.99</v>
      </c>
      <c r="I108" s="45">
        <v>1.99</v>
      </c>
      <c r="J108" s="45">
        <f t="shared" si="19"/>
        <v>4</v>
      </c>
      <c r="K108" s="43">
        <v>1.0</v>
      </c>
      <c r="L108" s="45">
        <f t="shared" si="20"/>
        <v>1.99</v>
      </c>
      <c r="M108" s="42" t="s">
        <v>130</v>
      </c>
      <c r="N108" s="42" t="s">
        <v>89</v>
      </c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</row>
    <row r="109">
      <c r="A109" s="42">
        <v>120.0</v>
      </c>
      <c r="B109" s="43" t="s">
        <v>720</v>
      </c>
      <c r="C109" s="43" t="s">
        <v>47</v>
      </c>
      <c r="D109" s="44">
        <v>37946.0</v>
      </c>
      <c r="E109" s="44">
        <v>44285.0</v>
      </c>
      <c r="F109" s="44">
        <v>45061.0</v>
      </c>
      <c r="G109" s="44">
        <v>45061.0</v>
      </c>
      <c r="H109" s="45">
        <v>5.0</v>
      </c>
      <c r="I109" s="45">
        <v>5.0</v>
      </c>
      <c r="J109" s="45">
        <f t="shared" si="19"/>
        <v>0</v>
      </c>
      <c r="K109" s="43">
        <v>5.0</v>
      </c>
      <c r="L109" s="45">
        <f t="shared" si="20"/>
        <v>1</v>
      </c>
      <c r="M109" s="42" t="s">
        <v>131</v>
      </c>
      <c r="N109" s="133" t="s">
        <v>89</v>
      </c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</row>
    <row r="110">
      <c r="A110" s="42">
        <v>121.0</v>
      </c>
      <c r="B110" s="43" t="s">
        <v>721</v>
      </c>
      <c r="C110" s="43" t="s">
        <v>47</v>
      </c>
      <c r="D110" s="44">
        <v>38324.0</v>
      </c>
      <c r="E110" s="44">
        <v>44285.0</v>
      </c>
      <c r="F110" s="43" t="s">
        <v>34</v>
      </c>
      <c r="G110" s="43" t="s">
        <v>34</v>
      </c>
      <c r="H110" s="45">
        <v>5.0</v>
      </c>
      <c r="I110" s="45">
        <v>5.0</v>
      </c>
      <c r="J110" s="45">
        <f t="shared" si="19"/>
        <v>0</v>
      </c>
      <c r="K110" s="43">
        <v>1.0</v>
      </c>
      <c r="L110" s="45">
        <f t="shared" si="20"/>
        <v>5</v>
      </c>
      <c r="M110" s="42"/>
      <c r="N110" s="133" t="s">
        <v>89</v>
      </c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</row>
    <row r="111">
      <c r="A111" s="42">
        <v>122.0</v>
      </c>
      <c r="B111" s="43" t="s">
        <v>722</v>
      </c>
      <c r="C111" s="43" t="s">
        <v>47</v>
      </c>
      <c r="D111" s="44">
        <v>38688.0</v>
      </c>
      <c r="E111" s="44">
        <v>44285.0</v>
      </c>
      <c r="F111" s="43" t="s">
        <v>34</v>
      </c>
      <c r="G111" s="43" t="s">
        <v>34</v>
      </c>
      <c r="H111" s="45">
        <v>4.99</v>
      </c>
      <c r="I111" s="45">
        <v>4.99</v>
      </c>
      <c r="J111" s="45">
        <f t="shared" si="19"/>
        <v>0</v>
      </c>
      <c r="K111" s="43">
        <v>1.0</v>
      </c>
      <c r="L111" s="45">
        <f t="shared" si="20"/>
        <v>4.99</v>
      </c>
      <c r="M111" s="42"/>
      <c r="N111" s="133" t="s">
        <v>89</v>
      </c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</row>
    <row r="112">
      <c r="A112" s="42">
        <v>206.0</v>
      </c>
      <c r="B112" s="43" t="s">
        <v>723</v>
      </c>
      <c r="C112" s="43" t="s">
        <v>49</v>
      </c>
      <c r="D112" s="44">
        <v>41759.0</v>
      </c>
      <c r="E112" s="44">
        <v>42635.0</v>
      </c>
      <c r="F112" s="44">
        <v>43331.0</v>
      </c>
      <c r="G112" s="44">
        <v>43334.0</v>
      </c>
      <c r="H112" s="45">
        <v>14.99</v>
      </c>
      <c r="I112" s="45">
        <v>4.99</v>
      </c>
      <c r="J112" s="45">
        <f t="shared" si="19"/>
        <v>10</v>
      </c>
      <c r="K112" s="43">
        <v>7.0</v>
      </c>
      <c r="L112" s="45">
        <f t="shared" si="20"/>
        <v>0.7128571429</v>
      </c>
      <c r="M112" s="42"/>
      <c r="N112" s="43" t="s">
        <v>89</v>
      </c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</row>
    <row r="113">
      <c r="A113" s="42">
        <v>230.0</v>
      </c>
      <c r="B113" s="43" t="s">
        <v>724</v>
      </c>
      <c r="C113" s="43" t="s">
        <v>49</v>
      </c>
      <c r="D113" s="44">
        <v>39745.0</v>
      </c>
      <c r="E113" s="44">
        <v>44091.0</v>
      </c>
      <c r="F113" s="44">
        <v>41448.0</v>
      </c>
      <c r="G113" s="44">
        <v>44141.0</v>
      </c>
      <c r="H113" s="45">
        <v>14.99</v>
      </c>
      <c r="I113" s="45">
        <v>2.0</v>
      </c>
      <c r="J113" s="45">
        <f t="shared" si="19"/>
        <v>12.99</v>
      </c>
      <c r="K113" s="43">
        <v>50.0</v>
      </c>
      <c r="L113" s="45">
        <f t="shared" si="20"/>
        <v>0.04</v>
      </c>
      <c r="M113" s="42"/>
      <c r="N113" s="43" t="s">
        <v>89</v>
      </c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</row>
    <row r="114">
      <c r="A114" s="42">
        <v>231.0</v>
      </c>
      <c r="B114" s="43" t="s">
        <v>725</v>
      </c>
      <c r="C114" s="43" t="s">
        <v>49</v>
      </c>
      <c r="D114" s="44">
        <v>41242.0</v>
      </c>
      <c r="E114" s="44">
        <v>43519.0</v>
      </c>
      <c r="F114" s="44">
        <v>43540.0</v>
      </c>
      <c r="G114" s="44">
        <v>43552.0</v>
      </c>
      <c r="H114" s="45">
        <v>29.99</v>
      </c>
      <c r="I114" s="45">
        <v>17.99</v>
      </c>
      <c r="J114" s="45">
        <f t="shared" si="19"/>
        <v>12</v>
      </c>
      <c r="K114" s="43">
        <v>36.0</v>
      </c>
      <c r="L114" s="45">
        <f t="shared" si="20"/>
        <v>0.4997222222</v>
      </c>
      <c r="M114" s="42"/>
      <c r="N114" s="43" t="s">
        <v>89</v>
      </c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</row>
    <row r="115">
      <c r="A115" s="42">
        <v>232.0</v>
      </c>
      <c r="B115" s="43" t="s">
        <v>726</v>
      </c>
      <c r="C115" s="42" t="s">
        <v>49</v>
      </c>
      <c r="D115" s="44">
        <v>41961.0</v>
      </c>
      <c r="E115" s="44">
        <v>43519.0</v>
      </c>
      <c r="F115" s="44">
        <v>43915.0</v>
      </c>
      <c r="G115" s="44">
        <v>43922.0</v>
      </c>
      <c r="H115" s="45">
        <v>24.99</v>
      </c>
      <c r="I115" s="45">
        <v>7.99</v>
      </c>
      <c r="J115" s="45">
        <f t="shared" si="19"/>
        <v>17</v>
      </c>
      <c r="K115" s="43">
        <v>42.0</v>
      </c>
      <c r="L115" s="45">
        <f t="shared" si="20"/>
        <v>0.1902380952</v>
      </c>
      <c r="M115" s="42"/>
      <c r="N115" s="42" t="s">
        <v>89</v>
      </c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</row>
    <row r="116">
      <c r="A116" s="42">
        <v>349.0</v>
      </c>
      <c r="B116" s="43" t="s">
        <v>727</v>
      </c>
      <c r="C116" s="43" t="s">
        <v>49</v>
      </c>
      <c r="D116" s="44">
        <v>40401.0</v>
      </c>
      <c r="E116" s="44">
        <v>44431.0</v>
      </c>
      <c r="F116" s="44">
        <v>45310.0</v>
      </c>
      <c r="G116" s="44">
        <v>45316.0</v>
      </c>
      <c r="H116" s="45">
        <v>14.99</v>
      </c>
      <c r="I116" s="45">
        <v>8.99</v>
      </c>
      <c r="J116" s="45">
        <f t="shared" si="19"/>
        <v>6</v>
      </c>
      <c r="K116" s="43">
        <v>2.0</v>
      </c>
      <c r="L116" s="45">
        <f t="shared" si="20"/>
        <v>4.495</v>
      </c>
      <c r="M116" s="42"/>
      <c r="N116" s="43" t="s">
        <v>89</v>
      </c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</row>
    <row r="117">
      <c r="A117" s="42">
        <v>412.0</v>
      </c>
      <c r="B117" s="42" t="s">
        <v>728</v>
      </c>
      <c r="C117" s="43" t="s">
        <v>49</v>
      </c>
      <c r="D117" s="44">
        <v>41786.0</v>
      </c>
      <c r="E117" s="44">
        <v>42818.0</v>
      </c>
      <c r="F117" s="44">
        <v>42818.0</v>
      </c>
      <c r="G117" s="44">
        <v>44001.0</v>
      </c>
      <c r="H117" s="45">
        <v>19.99</v>
      </c>
      <c r="I117" s="45">
        <v>7.99</v>
      </c>
      <c r="J117" s="45">
        <f t="shared" si="19"/>
        <v>12</v>
      </c>
      <c r="K117" s="43">
        <v>48.0</v>
      </c>
      <c r="L117" s="45">
        <f t="shared" si="20"/>
        <v>0.1664583333</v>
      </c>
      <c r="M117" s="42"/>
      <c r="N117" s="43" t="s">
        <v>89</v>
      </c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</row>
    <row r="118">
      <c r="A118" s="42">
        <v>507.0</v>
      </c>
      <c r="B118" s="43" t="s">
        <v>729</v>
      </c>
      <c r="C118" s="43" t="s">
        <v>51</v>
      </c>
      <c r="D118" s="44">
        <v>44145.0</v>
      </c>
      <c r="E118" s="44">
        <v>44521.0</v>
      </c>
      <c r="F118" s="44">
        <v>44927.0</v>
      </c>
      <c r="G118" s="44">
        <v>44936.0</v>
      </c>
      <c r="H118" s="45">
        <v>119.99</v>
      </c>
      <c r="I118" s="45">
        <v>59.99</v>
      </c>
      <c r="J118" s="45">
        <f t="shared" si="19"/>
        <v>60</v>
      </c>
      <c r="K118" s="43">
        <v>22.0</v>
      </c>
      <c r="L118" s="45">
        <f t="shared" si="20"/>
        <v>2.726818182</v>
      </c>
      <c r="M118" s="131"/>
      <c r="N118" s="131" t="s">
        <v>89</v>
      </c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>
      <c r="A119" s="42">
        <v>609.0</v>
      </c>
      <c r="B119" s="43" t="s">
        <v>730</v>
      </c>
      <c r="C119" s="43" t="s">
        <v>51</v>
      </c>
      <c r="D119" s="44">
        <v>42423.0</v>
      </c>
      <c r="E119" s="44">
        <v>43519.0</v>
      </c>
      <c r="F119" s="44">
        <v>45392.0</v>
      </c>
      <c r="G119" s="44">
        <v>45404.0</v>
      </c>
      <c r="H119" s="45">
        <v>24.99</v>
      </c>
      <c r="I119" s="45">
        <v>7.99</v>
      </c>
      <c r="J119" s="45">
        <f t="shared" si="19"/>
        <v>17</v>
      </c>
      <c r="K119" s="43">
        <v>30.0</v>
      </c>
      <c r="L119" s="45">
        <f t="shared" si="20"/>
        <v>0.2663333333</v>
      </c>
      <c r="M119" s="42"/>
      <c r="N119" s="42" t="s">
        <v>89</v>
      </c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>
      <c r="A120" s="42">
        <v>610.0</v>
      </c>
      <c r="B120" s="43" t="s">
        <v>731</v>
      </c>
      <c r="C120" s="43" t="s">
        <v>51</v>
      </c>
      <c r="D120" s="44">
        <v>43186.0</v>
      </c>
      <c r="E120" s="44">
        <v>43372.0</v>
      </c>
      <c r="F120" s="44">
        <v>43373.0</v>
      </c>
      <c r="G120" s="44">
        <v>43987.0</v>
      </c>
      <c r="H120" s="45">
        <v>99.98</v>
      </c>
      <c r="I120" s="45">
        <v>49.98</v>
      </c>
      <c r="J120" s="45">
        <f t="shared" si="19"/>
        <v>50</v>
      </c>
      <c r="K120" s="43">
        <v>103.0</v>
      </c>
      <c r="L120" s="45">
        <f t="shared" si="20"/>
        <v>0.4852427184</v>
      </c>
      <c r="M120" s="42"/>
      <c r="N120" s="42" t="s">
        <v>89</v>
      </c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>
      <c r="A121" s="42">
        <v>611.0</v>
      </c>
      <c r="B121" s="43" t="s">
        <v>732</v>
      </c>
      <c r="C121" s="43" t="s">
        <v>51</v>
      </c>
      <c r="D121" s="44">
        <v>43511.0</v>
      </c>
      <c r="E121" s="44">
        <v>43548.0</v>
      </c>
      <c r="F121" s="44">
        <v>43618.0</v>
      </c>
      <c r="G121" s="44">
        <v>45310.0</v>
      </c>
      <c r="H121" s="45">
        <v>54.99</v>
      </c>
      <c r="I121" s="45">
        <v>27.49</v>
      </c>
      <c r="J121" s="45">
        <f t="shared" si="19"/>
        <v>27.5</v>
      </c>
      <c r="K121" s="43">
        <v>51.0</v>
      </c>
      <c r="L121" s="45">
        <f t="shared" si="20"/>
        <v>0.5390196078</v>
      </c>
      <c r="M121" s="42"/>
      <c r="N121" s="42" t="s">
        <v>89</v>
      </c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>
      <c r="A122" s="42">
        <v>922.0</v>
      </c>
      <c r="B122" s="43" t="s">
        <v>733</v>
      </c>
      <c r="C122" s="42" t="s">
        <v>51</v>
      </c>
      <c r="D122" s="44">
        <v>42689.0</v>
      </c>
      <c r="E122" s="44">
        <v>43668.0</v>
      </c>
      <c r="F122" s="44">
        <v>43675.0</v>
      </c>
      <c r="G122" s="44">
        <v>44073.0</v>
      </c>
      <c r="H122" s="45">
        <v>69.99</v>
      </c>
      <c r="I122" s="45">
        <v>14.99</v>
      </c>
      <c r="J122" s="45">
        <f t="shared" si="19"/>
        <v>55</v>
      </c>
      <c r="K122" s="43">
        <v>40.0</v>
      </c>
      <c r="L122" s="45">
        <f t="shared" si="20"/>
        <v>0.37475</v>
      </c>
      <c r="M122" s="42"/>
      <c r="N122" s="42" t="s">
        <v>89</v>
      </c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</row>
    <row r="123">
      <c r="A123" s="42">
        <v>961.0</v>
      </c>
      <c r="B123" s="43" t="s">
        <v>734</v>
      </c>
      <c r="C123" s="43" t="s">
        <v>52</v>
      </c>
      <c r="D123" s="44">
        <v>42682.0</v>
      </c>
      <c r="E123" s="44">
        <v>43466.0</v>
      </c>
      <c r="F123" s="44">
        <v>43467.0</v>
      </c>
      <c r="G123" s="44">
        <v>43467.0</v>
      </c>
      <c r="H123" s="45">
        <v>39.99</v>
      </c>
      <c r="I123" s="45">
        <v>12.99</v>
      </c>
      <c r="J123" s="45">
        <f t="shared" si="19"/>
        <v>27</v>
      </c>
      <c r="K123" s="43">
        <v>1.0</v>
      </c>
      <c r="L123" s="45">
        <f t="shared" si="20"/>
        <v>12.99</v>
      </c>
      <c r="M123" s="131"/>
      <c r="N123" s="131" t="s">
        <v>89</v>
      </c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>
      <c r="A124" s="42">
        <v>612.0</v>
      </c>
      <c r="B124" s="43" t="s">
        <v>735</v>
      </c>
      <c r="C124" s="43" t="s">
        <v>51</v>
      </c>
      <c r="D124" s="44">
        <v>44476.0</v>
      </c>
      <c r="E124" s="44">
        <v>44594.0</v>
      </c>
      <c r="F124" s="44">
        <v>44598.0</v>
      </c>
      <c r="G124" s="44">
        <v>44607.0</v>
      </c>
      <c r="H124" s="45">
        <v>99.99</v>
      </c>
      <c r="I124" s="45">
        <v>59.99</v>
      </c>
      <c r="J124" s="45">
        <f t="shared" si="19"/>
        <v>40</v>
      </c>
      <c r="K124" s="43">
        <v>55.0</v>
      </c>
      <c r="L124" s="45">
        <f t="shared" si="20"/>
        <v>1.090727273</v>
      </c>
      <c r="M124" s="42" t="s">
        <v>132</v>
      </c>
      <c r="N124" s="42" t="s">
        <v>89</v>
      </c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</row>
    <row r="125">
      <c r="A125" s="42">
        <v>923.0</v>
      </c>
      <c r="B125" s="43" t="s">
        <v>736</v>
      </c>
      <c r="C125" s="42" t="s">
        <v>51</v>
      </c>
      <c r="D125" s="44">
        <v>44133.0</v>
      </c>
      <c r="E125" s="44">
        <v>44349.0</v>
      </c>
      <c r="F125" s="44">
        <v>44351.0</v>
      </c>
      <c r="G125" s="44">
        <v>44358.0</v>
      </c>
      <c r="H125" s="45">
        <v>69.99</v>
      </c>
      <c r="I125" s="45">
        <v>34.99</v>
      </c>
      <c r="J125" s="45">
        <f t="shared" si="19"/>
        <v>35</v>
      </c>
      <c r="K125" s="43">
        <v>36.0</v>
      </c>
      <c r="L125" s="45">
        <f t="shared" si="20"/>
        <v>0.9719444444</v>
      </c>
      <c r="M125" s="42"/>
      <c r="N125" s="42" t="s">
        <v>89</v>
      </c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</row>
    <row r="126">
      <c r="A126" s="42">
        <v>284.0</v>
      </c>
      <c r="B126" s="43" t="s">
        <v>737</v>
      </c>
      <c r="C126" s="43" t="s">
        <v>49</v>
      </c>
      <c r="D126" s="44">
        <v>41220.0</v>
      </c>
      <c r="E126" s="44">
        <v>41458.0</v>
      </c>
      <c r="F126" s="44">
        <v>41458.0</v>
      </c>
      <c r="G126" s="44">
        <v>44775.0</v>
      </c>
      <c r="H126" s="45">
        <v>19.99</v>
      </c>
      <c r="I126" s="45">
        <v>14.99</v>
      </c>
      <c r="J126" s="45">
        <f t="shared" si="19"/>
        <v>5</v>
      </c>
      <c r="K126" s="43">
        <v>25.0</v>
      </c>
      <c r="L126" s="45">
        <f t="shared" si="20"/>
        <v>0.5996</v>
      </c>
      <c r="M126" s="42" t="s">
        <v>133</v>
      </c>
      <c r="N126" s="43" t="s">
        <v>89</v>
      </c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</row>
    <row r="127">
      <c r="A127" s="42">
        <v>296.0</v>
      </c>
      <c r="B127" s="43" t="s">
        <v>738</v>
      </c>
      <c r="C127" s="43" t="s">
        <v>49</v>
      </c>
      <c r="D127" s="44">
        <v>40319.0</v>
      </c>
      <c r="E127" s="44">
        <v>40335.0</v>
      </c>
      <c r="F127" s="44">
        <v>40335.0</v>
      </c>
      <c r="G127" s="44">
        <v>44739.0</v>
      </c>
      <c r="H127" s="45">
        <v>14.99</v>
      </c>
      <c r="I127" s="45">
        <v>6.0</v>
      </c>
      <c r="J127" s="45">
        <f t="shared" si="19"/>
        <v>8.99</v>
      </c>
      <c r="K127" s="43">
        <v>50.0</v>
      </c>
      <c r="L127" s="45">
        <f t="shared" si="20"/>
        <v>0.12</v>
      </c>
      <c r="M127" s="42"/>
      <c r="N127" s="43" t="s">
        <v>89</v>
      </c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</row>
    <row r="128">
      <c r="A128" s="42">
        <v>353.0</v>
      </c>
      <c r="B128" s="43" t="s">
        <v>739</v>
      </c>
      <c r="C128" s="43" t="s">
        <v>49</v>
      </c>
      <c r="D128" s="44">
        <v>41138.0</v>
      </c>
      <c r="E128" s="44">
        <v>43652.0</v>
      </c>
      <c r="F128" s="44">
        <v>43659.0</v>
      </c>
      <c r="G128" s="44">
        <v>45203.0</v>
      </c>
      <c r="H128" s="45">
        <v>29.99</v>
      </c>
      <c r="I128" s="45">
        <v>4.49</v>
      </c>
      <c r="J128" s="45">
        <f t="shared" si="19"/>
        <v>25.5</v>
      </c>
      <c r="K128" s="43">
        <v>42.0</v>
      </c>
      <c r="L128" s="45">
        <f t="shared" si="20"/>
        <v>0.1069047619</v>
      </c>
      <c r="M128" s="42"/>
      <c r="N128" s="43" t="s">
        <v>89</v>
      </c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</row>
    <row r="129">
      <c r="A129" s="42">
        <v>340.0</v>
      </c>
      <c r="B129" s="42" t="s">
        <v>740</v>
      </c>
      <c r="C129" s="43" t="s">
        <v>49</v>
      </c>
      <c r="D129" s="44">
        <v>41290.0</v>
      </c>
      <c r="E129" s="44">
        <v>42623.0</v>
      </c>
      <c r="F129" s="44">
        <v>42715.0</v>
      </c>
      <c r="G129" s="44">
        <v>44185.0</v>
      </c>
      <c r="H129" s="45">
        <v>9.99</v>
      </c>
      <c r="I129" s="45">
        <v>4.99</v>
      </c>
      <c r="J129" s="45">
        <f t="shared" si="19"/>
        <v>5</v>
      </c>
      <c r="K129" s="43">
        <v>3.0</v>
      </c>
      <c r="L129" s="45">
        <f t="shared" si="20"/>
        <v>1.663333333</v>
      </c>
      <c r="M129" s="42" t="s">
        <v>134</v>
      </c>
      <c r="N129" s="43" t="s">
        <v>89</v>
      </c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</row>
    <row r="130">
      <c r="A130" s="42">
        <v>981.0</v>
      </c>
      <c r="B130" s="43" t="s">
        <v>741</v>
      </c>
      <c r="C130" s="43" t="s">
        <v>52</v>
      </c>
      <c r="D130" s="44">
        <v>42787.0</v>
      </c>
      <c r="E130" s="44">
        <v>43466.0</v>
      </c>
      <c r="F130" s="44">
        <v>43543.0</v>
      </c>
      <c r="G130" s="44">
        <v>43543.0</v>
      </c>
      <c r="H130" s="45">
        <v>15.99</v>
      </c>
      <c r="I130" s="45">
        <v>4.99</v>
      </c>
      <c r="J130" s="45">
        <f t="shared" si="19"/>
        <v>11</v>
      </c>
      <c r="K130" s="43">
        <v>1.0</v>
      </c>
      <c r="L130" s="45">
        <f t="shared" si="20"/>
        <v>4.99</v>
      </c>
      <c r="M130" s="131" t="s">
        <v>135</v>
      </c>
      <c r="N130" s="131" t="s">
        <v>89</v>
      </c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</row>
    <row r="131">
      <c r="A131" s="41"/>
      <c r="B131" s="37"/>
      <c r="C131" s="37"/>
      <c r="D131" s="38"/>
      <c r="E131" s="38"/>
      <c r="F131" s="38"/>
      <c r="G131" s="38"/>
      <c r="H131" s="40">
        <f t="shared" ref="H131:K131" si="21">SUM(H44:H130)</f>
        <v>2775.87</v>
      </c>
      <c r="I131" s="40">
        <f t="shared" si="21"/>
        <v>1162.92</v>
      </c>
      <c r="J131" s="40">
        <f t="shared" si="21"/>
        <v>1612.95</v>
      </c>
      <c r="K131" s="37">
        <f t="shared" si="21"/>
        <v>1678</v>
      </c>
      <c r="L131" s="40">
        <f>SUM(L44:L130)/K131</f>
        <v>0.136056531</v>
      </c>
      <c r="M131" s="134">
        <f t="shared" ref="M131:N131" si="22">COUNTA(M44:M130)</f>
        <v>47</v>
      </c>
      <c r="N131" s="134">
        <f t="shared" si="22"/>
        <v>87</v>
      </c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7"/>
      <c r="AJ131" s="87"/>
      <c r="AK131" s="87"/>
      <c r="AL131" s="87"/>
    </row>
    <row r="132">
      <c r="A132" s="135"/>
      <c r="B132" s="136"/>
      <c r="C132" s="136"/>
      <c r="D132" s="137"/>
      <c r="E132" s="137"/>
      <c r="F132" s="137"/>
      <c r="G132" s="137"/>
      <c r="H132" s="19"/>
      <c r="I132" s="19"/>
      <c r="J132" s="19"/>
      <c r="K132" s="19"/>
      <c r="L132" s="19"/>
      <c r="M132" s="138"/>
      <c r="N132" s="138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</row>
    <row r="133">
      <c r="A133" s="47">
        <v>944.0</v>
      </c>
      <c r="B133" s="46" t="s">
        <v>742</v>
      </c>
      <c r="C133" s="46" t="s">
        <v>52</v>
      </c>
      <c r="D133" s="139">
        <v>43242.0</v>
      </c>
      <c r="E133" s="139">
        <v>43912.0</v>
      </c>
      <c r="F133" s="139">
        <v>44019.0</v>
      </c>
      <c r="G133" s="139">
        <v>44019.0</v>
      </c>
      <c r="H133" s="140">
        <v>14.99</v>
      </c>
      <c r="I133" s="140">
        <v>4.99</v>
      </c>
      <c r="J133" s="140">
        <f t="shared" ref="J133:J137" si="23">H133-I133</f>
        <v>10</v>
      </c>
      <c r="K133" s="46">
        <v>1.0</v>
      </c>
      <c r="L133" s="140">
        <f t="shared" ref="L133:L137" si="24">I133/K133</f>
        <v>4.99</v>
      </c>
      <c r="M133" s="141" t="s">
        <v>136</v>
      </c>
      <c r="N133" s="141" t="s">
        <v>137</v>
      </c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</row>
    <row r="134">
      <c r="A134" s="47">
        <v>629.0</v>
      </c>
      <c r="B134" s="46" t="s">
        <v>743</v>
      </c>
      <c r="C134" s="47" t="s">
        <v>51</v>
      </c>
      <c r="D134" s="139">
        <v>44102.0</v>
      </c>
      <c r="E134" s="139">
        <v>44334.0</v>
      </c>
      <c r="F134" s="46" t="s">
        <v>34</v>
      </c>
      <c r="G134" s="46" t="s">
        <v>34</v>
      </c>
      <c r="H134" s="140">
        <v>0.0</v>
      </c>
      <c r="I134" s="140">
        <v>0.0</v>
      </c>
      <c r="J134" s="140">
        <f t="shared" si="23"/>
        <v>0</v>
      </c>
      <c r="K134" s="47">
        <v>1.0</v>
      </c>
      <c r="L134" s="140">
        <f t="shared" si="24"/>
        <v>0</v>
      </c>
      <c r="M134" s="47" t="s">
        <v>138</v>
      </c>
      <c r="N134" s="47" t="s">
        <v>137</v>
      </c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>
      <c r="A135" s="47">
        <v>176.0</v>
      </c>
      <c r="B135" s="46" t="s">
        <v>744</v>
      </c>
      <c r="C135" s="46" t="s">
        <v>49</v>
      </c>
      <c r="D135" s="139">
        <v>40710.0</v>
      </c>
      <c r="E135" s="139">
        <v>44237.0</v>
      </c>
      <c r="F135" s="139">
        <v>44244.0</v>
      </c>
      <c r="G135" s="139">
        <v>44261.0</v>
      </c>
      <c r="H135" s="140">
        <v>19.99</v>
      </c>
      <c r="I135" s="140">
        <v>19.99</v>
      </c>
      <c r="J135" s="140">
        <f t="shared" si="23"/>
        <v>0</v>
      </c>
      <c r="K135" s="46">
        <v>30.0</v>
      </c>
      <c r="L135" s="140">
        <f t="shared" si="24"/>
        <v>0.6663333333</v>
      </c>
      <c r="M135" s="47" t="s">
        <v>139</v>
      </c>
      <c r="N135" s="46" t="s">
        <v>137</v>
      </c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>
      <c r="A136" s="47">
        <v>410.0</v>
      </c>
      <c r="B136" s="46" t="s">
        <v>745</v>
      </c>
      <c r="C136" s="46" t="s">
        <v>49</v>
      </c>
      <c r="D136" s="139">
        <v>40087.0</v>
      </c>
      <c r="E136" s="139">
        <v>44539.0</v>
      </c>
      <c r="F136" s="139" t="s">
        <v>34</v>
      </c>
      <c r="G136" s="139" t="s">
        <v>34</v>
      </c>
      <c r="H136" s="140">
        <v>19.99</v>
      </c>
      <c r="I136" s="140">
        <v>7.99</v>
      </c>
      <c r="J136" s="140">
        <f t="shared" si="23"/>
        <v>12</v>
      </c>
      <c r="K136" s="47">
        <v>1.0</v>
      </c>
      <c r="L136" s="140">
        <f t="shared" si="24"/>
        <v>7.99</v>
      </c>
      <c r="M136" s="47" t="s">
        <v>140</v>
      </c>
      <c r="N136" s="46" t="s">
        <v>137</v>
      </c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>
      <c r="A137" s="47">
        <v>44.0</v>
      </c>
      <c r="B137" s="47" t="s">
        <v>746</v>
      </c>
      <c r="C137" s="46" t="s">
        <v>46</v>
      </c>
      <c r="D137" s="139">
        <v>36777.0</v>
      </c>
      <c r="E137" s="139">
        <v>41763.0</v>
      </c>
      <c r="F137" s="46" t="s">
        <v>34</v>
      </c>
      <c r="G137" s="46" t="s">
        <v>34</v>
      </c>
      <c r="H137" s="140">
        <v>4.99</v>
      </c>
      <c r="I137" s="140">
        <v>4.99</v>
      </c>
      <c r="J137" s="140">
        <f t="shared" si="23"/>
        <v>0</v>
      </c>
      <c r="K137" s="46">
        <v>35.0</v>
      </c>
      <c r="L137" s="140">
        <f t="shared" si="24"/>
        <v>0.1425714286</v>
      </c>
      <c r="M137" s="47" t="s">
        <v>141</v>
      </c>
      <c r="N137" s="142" t="s">
        <v>137</v>
      </c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>
      <c r="A138" s="135"/>
      <c r="B138" s="135"/>
      <c r="C138" s="136"/>
      <c r="D138" s="137"/>
      <c r="E138" s="137"/>
      <c r="F138" s="136"/>
      <c r="G138" s="136"/>
      <c r="H138" s="143">
        <f t="shared" ref="H138:K138" si="25">SUM(H133:H137)</f>
        <v>59.96</v>
      </c>
      <c r="I138" s="143">
        <f t="shared" si="25"/>
        <v>37.96</v>
      </c>
      <c r="J138" s="143">
        <f t="shared" si="25"/>
        <v>22</v>
      </c>
      <c r="K138" s="144">
        <f t="shared" si="25"/>
        <v>68</v>
      </c>
      <c r="L138" s="143">
        <f>SUM(L133:L137)/K138</f>
        <v>0.2027780112</v>
      </c>
      <c r="M138" s="145">
        <f t="shared" ref="M138:N138" si="26">COUNTA(M133:M137)</f>
        <v>5</v>
      </c>
      <c r="N138" s="145">
        <f t="shared" si="26"/>
        <v>5</v>
      </c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</row>
    <row r="139">
      <c r="A139" s="135"/>
      <c r="B139" s="135"/>
      <c r="C139" s="136"/>
      <c r="D139" s="137"/>
      <c r="E139" s="137"/>
      <c r="F139" s="136"/>
      <c r="G139" s="136"/>
      <c r="H139" s="146"/>
      <c r="I139" s="146"/>
      <c r="J139" s="146"/>
      <c r="K139" s="136"/>
      <c r="L139" s="146"/>
      <c r="M139" s="135"/>
      <c r="N139" s="147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>
      <c r="A140" s="148">
        <v>450.0</v>
      </c>
      <c r="B140" s="149" t="s">
        <v>747</v>
      </c>
      <c r="C140" s="148" t="s">
        <v>50</v>
      </c>
      <c r="D140" s="150">
        <v>42206.0</v>
      </c>
      <c r="E140" s="150">
        <v>42887.0</v>
      </c>
      <c r="F140" s="150">
        <v>42904.0</v>
      </c>
      <c r="G140" s="150">
        <v>44841.0</v>
      </c>
      <c r="H140" s="151">
        <v>7.99</v>
      </c>
      <c r="I140" s="151">
        <v>2.99</v>
      </c>
      <c r="J140" s="151">
        <f>H140-I140</f>
        <v>5</v>
      </c>
      <c r="K140" s="149">
        <v>6.0</v>
      </c>
      <c r="L140" s="151">
        <f>I140/K140</f>
        <v>0.4983333333</v>
      </c>
      <c r="M140" s="148" t="s">
        <v>142</v>
      </c>
      <c r="N140" s="148" t="s">
        <v>143</v>
      </c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</row>
    <row r="141">
      <c r="A141" s="152"/>
      <c r="B141" s="153"/>
      <c r="C141" s="152"/>
      <c r="D141" s="154"/>
      <c r="E141" s="154"/>
      <c r="F141" s="154"/>
      <c r="G141" s="154"/>
      <c r="H141" s="155">
        <f t="shared" ref="H141:K141" si="27">SUM(H140)</f>
        <v>7.99</v>
      </c>
      <c r="I141" s="155">
        <f t="shared" si="27"/>
        <v>2.99</v>
      </c>
      <c r="J141" s="155">
        <f t="shared" si="27"/>
        <v>5</v>
      </c>
      <c r="K141" s="153">
        <f t="shared" si="27"/>
        <v>6</v>
      </c>
      <c r="L141" s="155">
        <f>SUM(L140)/K141</f>
        <v>0.08305555556</v>
      </c>
      <c r="M141" s="152">
        <f t="shared" ref="M141:N141" si="28">COUNTA(M140)</f>
        <v>1</v>
      </c>
      <c r="N141" s="152">
        <f t="shared" si="28"/>
        <v>1</v>
      </c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</row>
    <row r="142">
      <c r="A142" s="156"/>
      <c r="B142" s="157"/>
      <c r="C142" s="156"/>
      <c r="D142" s="158"/>
      <c r="E142" s="158"/>
      <c r="F142" s="158"/>
      <c r="G142" s="158"/>
      <c r="H142" s="159"/>
      <c r="I142" s="159"/>
      <c r="J142" s="159"/>
      <c r="K142" s="157"/>
      <c r="L142" s="159"/>
      <c r="M142" s="156"/>
      <c r="N142" s="156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</row>
    <row r="143">
      <c r="A143" s="57">
        <v>517.0</v>
      </c>
      <c r="B143" s="56" t="s">
        <v>748</v>
      </c>
      <c r="C143" s="56" t="s">
        <v>51</v>
      </c>
      <c r="D143" s="160">
        <v>43655.0</v>
      </c>
      <c r="E143" s="160">
        <v>43867.0</v>
      </c>
      <c r="F143" s="56" t="s">
        <v>34</v>
      </c>
      <c r="G143" s="56" t="s">
        <v>34</v>
      </c>
      <c r="H143" s="161">
        <v>14.99</v>
      </c>
      <c r="I143" s="161">
        <v>7.49</v>
      </c>
      <c r="J143" s="161">
        <f>H143-I143</f>
        <v>7.5</v>
      </c>
      <c r="K143" s="56">
        <v>1.0</v>
      </c>
      <c r="L143" s="161">
        <f>I143/K143</f>
        <v>7.49</v>
      </c>
      <c r="M143" s="55" t="s">
        <v>144</v>
      </c>
      <c r="N143" s="55" t="s">
        <v>145</v>
      </c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</row>
    <row r="144">
      <c r="A144" s="135"/>
      <c r="B144" s="136"/>
      <c r="C144" s="136"/>
      <c r="D144" s="137"/>
      <c r="E144" s="137"/>
      <c r="F144" s="136"/>
      <c r="G144" s="136"/>
      <c r="H144" s="159">
        <f t="shared" ref="H144:K144" si="29">SUM(H143)</f>
        <v>14.99</v>
      </c>
      <c r="I144" s="159">
        <f t="shared" si="29"/>
        <v>7.49</v>
      </c>
      <c r="J144" s="159">
        <f t="shared" si="29"/>
        <v>7.5</v>
      </c>
      <c r="K144" s="157">
        <f t="shared" si="29"/>
        <v>1</v>
      </c>
      <c r="L144" s="159">
        <f>SUM(L143)/K144</f>
        <v>7.49</v>
      </c>
      <c r="M144" s="162">
        <f t="shared" ref="M144:N144" si="30">COUNTA(M143)</f>
        <v>1</v>
      </c>
      <c r="N144" s="162">
        <f t="shared" si="30"/>
        <v>1</v>
      </c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</row>
    <row r="145">
      <c r="A145" s="135"/>
      <c r="B145" s="136"/>
      <c r="C145" s="136"/>
      <c r="D145" s="137"/>
      <c r="E145" s="137"/>
      <c r="F145" s="136"/>
      <c r="G145" s="136"/>
      <c r="H145" s="146"/>
      <c r="I145" s="146"/>
      <c r="J145" s="146"/>
      <c r="K145" s="136"/>
      <c r="L145" s="146"/>
      <c r="M145" s="138"/>
      <c r="N145" s="138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</row>
    <row r="146">
      <c r="A146" s="156">
        <v>950.0</v>
      </c>
      <c r="B146" s="157" t="s">
        <v>749</v>
      </c>
      <c r="C146" s="157" t="s">
        <v>52</v>
      </c>
      <c r="D146" s="158">
        <v>43606.0</v>
      </c>
      <c r="E146" s="158">
        <v>43475.0</v>
      </c>
      <c r="F146" s="158">
        <v>43479.0</v>
      </c>
      <c r="G146" s="158">
        <v>43481.0</v>
      </c>
      <c r="H146" s="159">
        <v>29.99</v>
      </c>
      <c r="I146" s="159">
        <v>29.99</v>
      </c>
      <c r="J146" s="159">
        <f t="shared" ref="J146:J148" si="31">H146-I146</f>
        <v>0</v>
      </c>
      <c r="K146" s="157">
        <v>1.0</v>
      </c>
      <c r="L146" s="159">
        <f t="shared" ref="L146:L148" si="32">I146/K146</f>
        <v>29.99</v>
      </c>
      <c r="M146" s="162" t="s">
        <v>146</v>
      </c>
      <c r="N146" s="162" t="s">
        <v>147</v>
      </c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</row>
    <row r="147">
      <c r="A147" s="156">
        <v>578.0</v>
      </c>
      <c r="B147" s="157" t="s">
        <v>750</v>
      </c>
      <c r="C147" s="157" t="s">
        <v>51</v>
      </c>
      <c r="D147" s="158">
        <v>42563.0</v>
      </c>
      <c r="E147" s="158">
        <v>42844.0</v>
      </c>
      <c r="F147" s="158">
        <v>44846.0</v>
      </c>
      <c r="G147" s="158">
        <v>44847.0</v>
      </c>
      <c r="H147" s="159">
        <v>19.99</v>
      </c>
      <c r="I147" s="159">
        <v>9.99</v>
      </c>
      <c r="J147" s="159">
        <f t="shared" si="31"/>
        <v>10</v>
      </c>
      <c r="K147" s="157">
        <v>17.0</v>
      </c>
      <c r="L147" s="159">
        <f t="shared" si="32"/>
        <v>0.5876470588</v>
      </c>
      <c r="M147" s="156" t="s">
        <v>148</v>
      </c>
      <c r="N147" s="156" t="s">
        <v>147</v>
      </c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</row>
    <row r="148">
      <c r="A148" s="156">
        <v>262.0</v>
      </c>
      <c r="B148" s="157" t="s">
        <v>751</v>
      </c>
      <c r="C148" s="157" t="s">
        <v>49</v>
      </c>
      <c r="D148" s="158">
        <v>41919.0</v>
      </c>
      <c r="E148" s="158">
        <v>43295.0</v>
      </c>
      <c r="F148" s="158">
        <v>43423.0</v>
      </c>
      <c r="G148" s="158">
        <v>44872.0</v>
      </c>
      <c r="H148" s="159">
        <v>6.99</v>
      </c>
      <c r="I148" s="159">
        <v>6.99</v>
      </c>
      <c r="J148" s="159">
        <f t="shared" si="31"/>
        <v>0</v>
      </c>
      <c r="K148" s="157">
        <v>3.0</v>
      </c>
      <c r="L148" s="159">
        <f t="shared" si="32"/>
        <v>2.33</v>
      </c>
      <c r="M148" s="156" t="s">
        <v>149</v>
      </c>
      <c r="N148" s="157" t="s">
        <v>147</v>
      </c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</row>
    <row r="149">
      <c r="A149" s="57"/>
      <c r="B149" s="56"/>
      <c r="C149" s="57"/>
      <c r="D149" s="160"/>
      <c r="E149" s="160"/>
      <c r="F149" s="160"/>
      <c r="G149" s="160"/>
      <c r="H149" s="161">
        <f t="shared" ref="H149:K149" si="33">SUM(H146:H148)</f>
        <v>56.97</v>
      </c>
      <c r="I149" s="161">
        <f t="shared" si="33"/>
        <v>46.97</v>
      </c>
      <c r="J149" s="161">
        <f t="shared" si="33"/>
        <v>10</v>
      </c>
      <c r="K149" s="56">
        <f t="shared" si="33"/>
        <v>21</v>
      </c>
      <c r="L149" s="161">
        <f>SUM(L146:L148)/K149</f>
        <v>1.567030812</v>
      </c>
      <c r="M149" s="57">
        <f t="shared" ref="M149:N149" si="34">COUNTA(M146:M148)</f>
        <v>3</v>
      </c>
      <c r="N149" s="57">
        <f t="shared" si="34"/>
        <v>3</v>
      </c>
      <c r="O149" s="19"/>
      <c r="P149" s="19"/>
      <c r="Q149" s="19"/>
      <c r="R149" s="19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63"/>
      <c r="AE149" s="163"/>
      <c r="AF149" s="163"/>
      <c r="AG149" s="163"/>
      <c r="AH149" s="163"/>
      <c r="AI149" s="163"/>
      <c r="AJ149" s="163"/>
      <c r="AK149" s="163"/>
      <c r="AL149" s="163"/>
    </row>
    <row r="150">
      <c r="A150" s="156"/>
      <c r="B150" s="157"/>
      <c r="C150" s="157"/>
      <c r="D150" s="158"/>
      <c r="E150" s="158"/>
      <c r="F150" s="158"/>
      <c r="G150" s="158"/>
      <c r="H150" s="159"/>
      <c r="I150" s="159"/>
      <c r="J150" s="159"/>
      <c r="K150" s="157"/>
      <c r="L150" s="159"/>
      <c r="M150" s="156"/>
      <c r="N150" s="157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>
      <c r="A151" s="42">
        <v>17.0</v>
      </c>
      <c r="B151" s="43" t="s">
        <v>752</v>
      </c>
      <c r="C151" s="42" t="s">
        <v>46</v>
      </c>
      <c r="D151" s="44">
        <v>35765.0</v>
      </c>
      <c r="E151" s="44">
        <v>42363.0</v>
      </c>
      <c r="F151" s="44">
        <v>43123.0</v>
      </c>
      <c r="G151" s="44">
        <v>44022.0</v>
      </c>
      <c r="H151" s="45">
        <v>22.98</v>
      </c>
      <c r="I151" s="45">
        <v>8.98</v>
      </c>
      <c r="J151" s="45">
        <f t="shared" ref="J151:J159" si="35">H151-I151</f>
        <v>14</v>
      </c>
      <c r="K151" s="43">
        <v>1.0</v>
      </c>
      <c r="L151" s="45">
        <f t="shared" ref="L151:L159" si="36">I151/K151</f>
        <v>8.98</v>
      </c>
      <c r="M151" s="42" t="s">
        <v>150</v>
      </c>
      <c r="N151" s="42" t="s">
        <v>151</v>
      </c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>
      <c r="A152" s="42">
        <v>837.0</v>
      </c>
      <c r="B152" s="42" t="s">
        <v>753</v>
      </c>
      <c r="C152" s="43" t="s">
        <v>51</v>
      </c>
      <c r="D152" s="44">
        <v>42465.0</v>
      </c>
      <c r="E152" s="44">
        <v>43964.0</v>
      </c>
      <c r="F152" s="44">
        <v>44039.0</v>
      </c>
      <c r="G152" s="44">
        <v>44039.0</v>
      </c>
      <c r="H152" s="45">
        <v>9.99</v>
      </c>
      <c r="I152" s="45">
        <v>4.49</v>
      </c>
      <c r="J152" s="45">
        <f t="shared" si="35"/>
        <v>5.5</v>
      </c>
      <c r="K152" s="43">
        <v>1.0</v>
      </c>
      <c r="L152" s="45">
        <f t="shared" si="36"/>
        <v>4.49</v>
      </c>
      <c r="M152" s="42" t="s">
        <v>152</v>
      </c>
      <c r="N152" s="42" t="s">
        <v>151</v>
      </c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>
      <c r="A153" s="42">
        <v>572.0</v>
      </c>
      <c r="B153" s="43" t="s">
        <v>754</v>
      </c>
      <c r="C153" s="43" t="s">
        <v>51</v>
      </c>
      <c r="D153" s="44">
        <v>44565.0</v>
      </c>
      <c r="E153" s="44">
        <v>44565.0</v>
      </c>
      <c r="F153" s="43" t="s">
        <v>34</v>
      </c>
      <c r="G153" s="43" t="s">
        <v>34</v>
      </c>
      <c r="H153" s="45">
        <v>29.99</v>
      </c>
      <c r="I153" s="45">
        <v>0.0</v>
      </c>
      <c r="J153" s="45">
        <f t="shared" si="35"/>
        <v>29.99</v>
      </c>
      <c r="K153" s="43">
        <v>1.0</v>
      </c>
      <c r="L153" s="45">
        <f t="shared" si="36"/>
        <v>0</v>
      </c>
      <c r="M153" s="42" t="s">
        <v>153</v>
      </c>
      <c r="N153" s="42" t="s">
        <v>151</v>
      </c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>
      <c r="A154" s="42">
        <v>621.0</v>
      </c>
      <c r="B154" s="43" t="s">
        <v>755</v>
      </c>
      <c r="C154" s="42" t="s">
        <v>51</v>
      </c>
      <c r="D154" s="44">
        <v>44502.0</v>
      </c>
      <c r="E154" s="44">
        <v>44502.0</v>
      </c>
      <c r="F154" s="43" t="s">
        <v>34</v>
      </c>
      <c r="G154" s="43" t="s">
        <v>34</v>
      </c>
      <c r="H154" s="45">
        <v>19.99</v>
      </c>
      <c r="I154" s="45">
        <v>0.0</v>
      </c>
      <c r="J154" s="45">
        <f t="shared" si="35"/>
        <v>19.99</v>
      </c>
      <c r="K154" s="43">
        <v>1.0</v>
      </c>
      <c r="L154" s="45">
        <f t="shared" si="36"/>
        <v>0</v>
      </c>
      <c r="M154" s="42" t="s">
        <v>154</v>
      </c>
      <c r="N154" s="42" t="s">
        <v>151</v>
      </c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</row>
    <row r="155">
      <c r="A155" s="42">
        <v>254.0</v>
      </c>
      <c r="B155" s="43" t="s">
        <v>756</v>
      </c>
      <c r="C155" s="43" t="s">
        <v>49</v>
      </c>
      <c r="D155" s="44">
        <v>41233.0</v>
      </c>
      <c r="E155" s="44">
        <v>44115.0</v>
      </c>
      <c r="F155" s="44">
        <v>45134.0</v>
      </c>
      <c r="G155" s="44">
        <v>45134.0</v>
      </c>
      <c r="H155" s="45">
        <v>19.99</v>
      </c>
      <c r="I155" s="45">
        <v>5.0</v>
      </c>
      <c r="J155" s="45">
        <f t="shared" si="35"/>
        <v>14.99</v>
      </c>
      <c r="K155" s="43">
        <v>5.0</v>
      </c>
      <c r="L155" s="45">
        <f t="shared" si="36"/>
        <v>1</v>
      </c>
      <c r="M155" s="42" t="s">
        <v>155</v>
      </c>
      <c r="N155" s="43" t="s">
        <v>151</v>
      </c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>
      <c r="A156" s="42">
        <v>266.0</v>
      </c>
      <c r="B156" s="43" t="s">
        <v>757</v>
      </c>
      <c r="C156" s="43" t="s">
        <v>49</v>
      </c>
      <c r="D156" s="44">
        <v>39409.0</v>
      </c>
      <c r="E156" s="44">
        <v>44091.0</v>
      </c>
      <c r="F156" s="44" t="s">
        <v>34</v>
      </c>
      <c r="G156" s="44" t="s">
        <v>34</v>
      </c>
      <c r="H156" s="45">
        <v>19.99</v>
      </c>
      <c r="I156" s="45">
        <v>2.0</v>
      </c>
      <c r="J156" s="45">
        <f t="shared" si="35"/>
        <v>17.99</v>
      </c>
      <c r="K156" s="43">
        <v>1.0</v>
      </c>
      <c r="L156" s="45">
        <f t="shared" si="36"/>
        <v>2</v>
      </c>
      <c r="M156" s="42"/>
      <c r="N156" s="43" t="s">
        <v>151</v>
      </c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</row>
    <row r="157">
      <c r="A157" s="42">
        <v>267.0</v>
      </c>
      <c r="B157" s="43" t="s">
        <v>758</v>
      </c>
      <c r="C157" s="43" t="s">
        <v>49</v>
      </c>
      <c r="D157" s="44">
        <v>40410.0</v>
      </c>
      <c r="E157" s="44">
        <v>44091.0</v>
      </c>
      <c r="F157" s="44" t="s">
        <v>34</v>
      </c>
      <c r="G157" s="44" t="s">
        <v>34</v>
      </c>
      <c r="H157" s="45">
        <v>21.99</v>
      </c>
      <c r="I157" s="45">
        <v>2.0</v>
      </c>
      <c r="J157" s="45">
        <f t="shared" si="35"/>
        <v>19.99</v>
      </c>
      <c r="K157" s="43">
        <v>1.0</v>
      </c>
      <c r="L157" s="45">
        <f t="shared" si="36"/>
        <v>2</v>
      </c>
      <c r="M157" s="42"/>
      <c r="N157" s="43" t="s">
        <v>151</v>
      </c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</row>
    <row r="158">
      <c r="A158" s="42">
        <v>647.0</v>
      </c>
      <c r="B158" s="43" t="s">
        <v>759</v>
      </c>
      <c r="C158" s="43" t="s">
        <v>51</v>
      </c>
      <c r="D158" s="44">
        <v>43417.0</v>
      </c>
      <c r="E158" s="44">
        <v>44461.0</v>
      </c>
      <c r="F158" s="43" t="s">
        <v>34</v>
      </c>
      <c r="G158" s="43" t="s">
        <v>34</v>
      </c>
      <c r="H158" s="45">
        <v>69.99</v>
      </c>
      <c r="I158" s="45">
        <v>0.0</v>
      </c>
      <c r="J158" s="45">
        <f t="shared" si="35"/>
        <v>69.99</v>
      </c>
      <c r="K158" s="43">
        <v>1.0</v>
      </c>
      <c r="L158" s="45">
        <f t="shared" si="36"/>
        <v>0</v>
      </c>
      <c r="M158" s="42"/>
      <c r="N158" s="42" t="s">
        <v>151</v>
      </c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</row>
    <row r="159">
      <c r="A159" s="42">
        <v>633.0</v>
      </c>
      <c r="B159" s="43" t="s">
        <v>760</v>
      </c>
      <c r="C159" s="42" t="s">
        <v>51</v>
      </c>
      <c r="D159" s="44">
        <v>44131.0</v>
      </c>
      <c r="E159" s="44">
        <v>44621.0</v>
      </c>
      <c r="F159" s="43" t="s">
        <v>34</v>
      </c>
      <c r="G159" s="43" t="s">
        <v>34</v>
      </c>
      <c r="H159" s="45">
        <v>29.99</v>
      </c>
      <c r="I159" s="45">
        <v>0.0</v>
      </c>
      <c r="J159" s="45">
        <f t="shared" si="35"/>
        <v>29.99</v>
      </c>
      <c r="K159" s="43">
        <v>1.0</v>
      </c>
      <c r="L159" s="45">
        <f t="shared" si="36"/>
        <v>0</v>
      </c>
      <c r="M159" s="42" t="s">
        <v>156</v>
      </c>
      <c r="N159" s="42" t="s">
        <v>151</v>
      </c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</row>
    <row r="160">
      <c r="A160" s="41"/>
      <c r="B160" s="37"/>
      <c r="C160" s="41"/>
      <c r="D160" s="38"/>
      <c r="E160" s="38"/>
      <c r="F160" s="37"/>
      <c r="G160" s="37"/>
      <c r="H160" s="40">
        <f t="shared" ref="H160:K160" si="37">SUM(H151:H159)</f>
        <v>244.9</v>
      </c>
      <c r="I160" s="40">
        <f t="shared" si="37"/>
        <v>22.47</v>
      </c>
      <c r="J160" s="40">
        <f t="shared" si="37"/>
        <v>222.43</v>
      </c>
      <c r="K160" s="37">
        <f t="shared" si="37"/>
        <v>13</v>
      </c>
      <c r="L160" s="40">
        <f>SUM(L151:L159)/K160</f>
        <v>1.420769231</v>
      </c>
      <c r="M160" s="41">
        <f t="shared" ref="M160:N160" si="38">COUNTA(M151:M159)</f>
        <v>6</v>
      </c>
      <c r="N160" s="41">
        <f t="shared" si="38"/>
        <v>9</v>
      </c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</row>
    <row r="161">
      <c r="A161" s="88"/>
      <c r="B161" s="89"/>
      <c r="C161" s="88"/>
      <c r="D161" s="90"/>
      <c r="E161" s="90"/>
      <c r="F161" s="89"/>
      <c r="G161" s="89"/>
      <c r="H161" s="91"/>
      <c r="I161" s="91"/>
      <c r="J161" s="91"/>
      <c r="K161" s="89"/>
      <c r="L161" s="91"/>
      <c r="M161" s="88"/>
      <c r="N161" s="88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</row>
    <row r="162">
      <c r="A162" s="57">
        <v>426.0</v>
      </c>
      <c r="B162" s="56" t="s">
        <v>761</v>
      </c>
      <c r="C162" s="56" t="s">
        <v>50</v>
      </c>
      <c r="D162" s="160">
        <v>43732.0</v>
      </c>
      <c r="E162" s="160">
        <v>43912.0</v>
      </c>
      <c r="F162" s="160">
        <v>44911.0</v>
      </c>
      <c r="G162" s="160">
        <v>44912.0</v>
      </c>
      <c r="H162" s="161">
        <v>1.99</v>
      </c>
      <c r="I162" s="161">
        <v>1.99</v>
      </c>
      <c r="J162" s="161">
        <f>H162-I162</f>
        <v>0</v>
      </c>
      <c r="K162" s="56">
        <v>1.0</v>
      </c>
      <c r="L162" s="161">
        <f>I162/K162</f>
        <v>1.99</v>
      </c>
      <c r="M162" s="57" t="s">
        <v>157</v>
      </c>
      <c r="N162" s="57" t="s">
        <v>158</v>
      </c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</row>
    <row r="163">
      <c r="A163" s="156"/>
      <c r="B163" s="157"/>
      <c r="C163" s="157"/>
      <c r="D163" s="158"/>
      <c r="E163" s="158"/>
      <c r="F163" s="158"/>
      <c r="G163" s="158"/>
      <c r="H163" s="159">
        <f t="shared" ref="H163:K163" si="39">SUM(H162)</f>
        <v>1.99</v>
      </c>
      <c r="I163" s="159">
        <f t="shared" si="39"/>
        <v>1.99</v>
      </c>
      <c r="J163" s="159">
        <f t="shared" si="39"/>
        <v>0</v>
      </c>
      <c r="K163" s="157">
        <f t="shared" si="39"/>
        <v>1</v>
      </c>
      <c r="L163" s="159">
        <f>SUM(L162)/K163</f>
        <v>1.99</v>
      </c>
      <c r="M163" s="156">
        <f t="shared" ref="M163:N163" si="40">COUNTA(M162)</f>
        <v>1</v>
      </c>
      <c r="N163" s="156">
        <f t="shared" si="40"/>
        <v>1</v>
      </c>
      <c r="O163" s="19"/>
      <c r="P163" s="19"/>
      <c r="Q163" s="19"/>
      <c r="R163" s="19"/>
      <c r="S163" s="164"/>
      <c r="T163" s="164"/>
      <c r="U163" s="164"/>
      <c r="V163" s="164"/>
      <c r="W163" s="164"/>
      <c r="X163" s="164"/>
      <c r="Y163" s="164"/>
      <c r="Z163" s="164"/>
      <c r="AA163" s="164"/>
      <c r="AB163" s="164"/>
      <c r="AC163" s="164"/>
      <c r="AD163" s="164"/>
      <c r="AE163" s="164"/>
      <c r="AF163" s="164"/>
      <c r="AG163" s="164"/>
      <c r="AH163" s="164"/>
      <c r="AI163" s="164"/>
      <c r="AJ163" s="164"/>
      <c r="AK163" s="164"/>
      <c r="AL163" s="164"/>
    </row>
    <row r="164">
      <c r="A164" s="156"/>
      <c r="B164" s="157"/>
      <c r="C164" s="157"/>
      <c r="D164" s="158"/>
      <c r="E164" s="158"/>
      <c r="F164" s="158"/>
      <c r="G164" s="158"/>
      <c r="H164" s="159"/>
      <c r="I164" s="159"/>
      <c r="J164" s="159"/>
      <c r="K164" s="157"/>
      <c r="L164" s="159"/>
      <c r="M164" s="156"/>
      <c r="N164" s="156"/>
      <c r="O164" s="19"/>
      <c r="P164" s="19"/>
      <c r="Q164" s="19"/>
      <c r="R164" s="19"/>
      <c r="S164" s="164"/>
      <c r="T164" s="164"/>
      <c r="U164" s="164"/>
      <c r="V164" s="164"/>
      <c r="W164" s="164"/>
      <c r="X164" s="164"/>
      <c r="Y164" s="164"/>
      <c r="Z164" s="164"/>
      <c r="AA164" s="164"/>
      <c r="AB164" s="164"/>
      <c r="AC164" s="164"/>
      <c r="AD164" s="164"/>
      <c r="AE164" s="164"/>
      <c r="AF164" s="164"/>
      <c r="AG164" s="164"/>
      <c r="AH164" s="164"/>
      <c r="AI164" s="164"/>
      <c r="AJ164" s="164"/>
      <c r="AK164" s="164"/>
      <c r="AL164" s="164"/>
    </row>
    <row r="165">
      <c r="A165" s="41">
        <v>570.0</v>
      </c>
      <c r="B165" s="37" t="s">
        <v>762</v>
      </c>
      <c r="C165" s="37" t="s">
        <v>51</v>
      </c>
      <c r="D165" s="38">
        <v>44523.0</v>
      </c>
      <c r="E165" s="38">
        <v>45140.0</v>
      </c>
      <c r="F165" s="37" t="s">
        <v>34</v>
      </c>
      <c r="G165" s="37" t="s">
        <v>34</v>
      </c>
      <c r="H165" s="40">
        <v>19.99</v>
      </c>
      <c r="I165" s="40">
        <v>0.0</v>
      </c>
      <c r="J165" s="40">
        <f t="shared" ref="J165:J335" si="41">H165-I165</f>
        <v>19.99</v>
      </c>
      <c r="K165" s="37">
        <v>1.0</v>
      </c>
      <c r="L165" s="40">
        <f t="shared" ref="L165:L335" si="42">I165/K165</f>
        <v>0</v>
      </c>
      <c r="M165" s="41" t="s">
        <v>159</v>
      </c>
      <c r="N165" s="41" t="s">
        <v>160</v>
      </c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</row>
    <row r="166">
      <c r="A166" s="165">
        <v>1033.0</v>
      </c>
      <c r="B166" s="37" t="s">
        <v>763</v>
      </c>
      <c r="C166" s="37" t="s">
        <v>33</v>
      </c>
      <c r="D166" s="38">
        <v>45552.0</v>
      </c>
      <c r="E166" s="38">
        <v>45554.0</v>
      </c>
      <c r="F166" s="38">
        <v>45555.0</v>
      </c>
      <c r="G166" s="38">
        <v>45559.0</v>
      </c>
      <c r="H166" s="39">
        <v>29.99</v>
      </c>
      <c r="I166" s="39">
        <v>0.0</v>
      </c>
      <c r="J166" s="39">
        <f t="shared" si="41"/>
        <v>29.99</v>
      </c>
      <c r="K166" s="37">
        <v>10.0</v>
      </c>
      <c r="L166" s="40">
        <f t="shared" si="42"/>
        <v>0</v>
      </c>
      <c r="M166" s="41" t="s">
        <v>161</v>
      </c>
      <c r="N166" s="41" t="s">
        <v>160</v>
      </c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>
      <c r="A167" s="41">
        <v>527.0</v>
      </c>
      <c r="B167" s="37" t="s">
        <v>764</v>
      </c>
      <c r="C167" s="37" t="s">
        <v>51</v>
      </c>
      <c r="D167" s="38">
        <v>44165.0</v>
      </c>
      <c r="E167" s="38">
        <v>45070.0</v>
      </c>
      <c r="F167" s="37" t="s">
        <v>34</v>
      </c>
      <c r="G167" s="37" t="s">
        <v>34</v>
      </c>
      <c r="H167" s="40">
        <v>10.99</v>
      </c>
      <c r="I167" s="40">
        <v>0.54</v>
      </c>
      <c r="J167" s="40">
        <f t="shared" si="41"/>
        <v>10.45</v>
      </c>
      <c r="K167" s="37">
        <v>1.0</v>
      </c>
      <c r="L167" s="40">
        <f t="shared" si="42"/>
        <v>0.54</v>
      </c>
      <c r="M167" s="134" t="s">
        <v>162</v>
      </c>
      <c r="N167" s="134" t="s">
        <v>160</v>
      </c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>
      <c r="A168" s="41">
        <v>468.0</v>
      </c>
      <c r="B168" s="37" t="s">
        <v>765</v>
      </c>
      <c r="C168" s="41" t="s">
        <v>50</v>
      </c>
      <c r="D168" s="38">
        <v>41990.0</v>
      </c>
      <c r="E168" s="38">
        <v>42363.0</v>
      </c>
      <c r="F168" s="37" t="s">
        <v>34</v>
      </c>
      <c r="G168" s="37" t="s">
        <v>34</v>
      </c>
      <c r="H168" s="40">
        <v>10.99</v>
      </c>
      <c r="I168" s="40">
        <v>3.99</v>
      </c>
      <c r="J168" s="40">
        <f t="shared" si="41"/>
        <v>7</v>
      </c>
      <c r="K168" s="37">
        <v>1.0</v>
      </c>
      <c r="L168" s="40">
        <f t="shared" si="42"/>
        <v>3.99</v>
      </c>
      <c r="M168" s="41" t="s">
        <v>163</v>
      </c>
      <c r="N168" s="41" t="s">
        <v>160</v>
      </c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>
      <c r="A169" s="41">
        <v>394.0</v>
      </c>
      <c r="B169" s="37" t="s">
        <v>766</v>
      </c>
      <c r="C169" s="37" t="s">
        <v>49</v>
      </c>
      <c r="D169" s="38">
        <v>41388.0</v>
      </c>
      <c r="E169" s="38">
        <v>41410.0</v>
      </c>
      <c r="F169" s="38">
        <v>41410.0</v>
      </c>
      <c r="G169" s="38">
        <v>44764.0</v>
      </c>
      <c r="H169" s="40">
        <v>7.99</v>
      </c>
      <c r="I169" s="40">
        <v>0.0</v>
      </c>
      <c r="J169" s="40">
        <f t="shared" si="41"/>
        <v>7.99</v>
      </c>
      <c r="K169" s="37">
        <v>2.0</v>
      </c>
      <c r="L169" s="40">
        <f t="shared" si="42"/>
        <v>0</v>
      </c>
      <c r="M169" s="41" t="s">
        <v>164</v>
      </c>
      <c r="N169" s="37" t="s">
        <v>160</v>
      </c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>
      <c r="A170" s="41">
        <v>920.0</v>
      </c>
      <c r="B170" s="37" t="s">
        <v>767</v>
      </c>
      <c r="C170" s="41" t="s">
        <v>51</v>
      </c>
      <c r="D170" s="38">
        <v>42234.0</v>
      </c>
      <c r="E170" s="38">
        <v>42950.0</v>
      </c>
      <c r="F170" s="38">
        <v>43082.0</v>
      </c>
      <c r="G170" s="38">
        <v>44957.0</v>
      </c>
      <c r="H170" s="40">
        <v>17.99</v>
      </c>
      <c r="I170" s="40">
        <v>4.99</v>
      </c>
      <c r="J170" s="40">
        <f t="shared" si="41"/>
        <v>13</v>
      </c>
      <c r="K170" s="37">
        <v>5.0</v>
      </c>
      <c r="L170" s="40">
        <f t="shared" si="42"/>
        <v>0.998</v>
      </c>
      <c r="M170" s="41"/>
      <c r="N170" s="41" t="s">
        <v>160</v>
      </c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</row>
    <row r="171">
      <c r="A171" s="41">
        <v>195.0</v>
      </c>
      <c r="B171" s="37" t="s">
        <v>768</v>
      </c>
      <c r="C171" s="37" t="s">
        <v>49</v>
      </c>
      <c r="D171" s="38">
        <v>40326.0</v>
      </c>
      <c r="E171" s="38">
        <v>44115.0</v>
      </c>
      <c r="F171" s="38">
        <v>40327.0</v>
      </c>
      <c r="G171" s="38">
        <v>40331.0</v>
      </c>
      <c r="H171" s="40">
        <v>19.99</v>
      </c>
      <c r="I171" s="40">
        <v>18.0</v>
      </c>
      <c r="J171" s="40">
        <f t="shared" si="41"/>
        <v>1.99</v>
      </c>
      <c r="K171" s="37">
        <v>25.0</v>
      </c>
      <c r="L171" s="40">
        <f t="shared" si="42"/>
        <v>0.72</v>
      </c>
      <c r="M171" s="41" t="s">
        <v>165</v>
      </c>
      <c r="N171" s="37" t="s">
        <v>160</v>
      </c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</row>
    <row r="172">
      <c r="A172" s="41">
        <v>658.0</v>
      </c>
      <c r="B172" s="37" t="s">
        <v>769</v>
      </c>
      <c r="C172" s="37" t="s">
        <v>51</v>
      </c>
      <c r="D172" s="38">
        <v>42241.0</v>
      </c>
      <c r="E172" s="38">
        <v>44640.0</v>
      </c>
      <c r="F172" s="38">
        <v>44837.0</v>
      </c>
      <c r="G172" s="38">
        <v>44837.0</v>
      </c>
      <c r="H172" s="40">
        <v>12.99</v>
      </c>
      <c r="I172" s="40">
        <v>2.59</v>
      </c>
      <c r="J172" s="40">
        <f t="shared" si="41"/>
        <v>10.4</v>
      </c>
      <c r="K172" s="37">
        <v>1.0</v>
      </c>
      <c r="L172" s="40">
        <f t="shared" si="42"/>
        <v>2.59</v>
      </c>
      <c r="M172" s="41" t="s">
        <v>166</v>
      </c>
      <c r="N172" s="41" t="s">
        <v>160</v>
      </c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>
      <c r="A173" s="41">
        <v>854.0</v>
      </c>
      <c r="B173" s="37" t="s">
        <v>770</v>
      </c>
      <c r="C173" s="37" t="s">
        <v>51</v>
      </c>
      <c r="D173" s="38">
        <v>41864.0</v>
      </c>
      <c r="E173" s="38">
        <v>43804.0</v>
      </c>
      <c r="F173" s="38">
        <v>43809.0</v>
      </c>
      <c r="G173" s="38">
        <v>43809.0</v>
      </c>
      <c r="H173" s="40">
        <v>30.98</v>
      </c>
      <c r="I173" s="40">
        <v>24.98</v>
      </c>
      <c r="J173" s="40">
        <f t="shared" si="41"/>
        <v>6</v>
      </c>
      <c r="K173" s="37">
        <v>5.0</v>
      </c>
      <c r="L173" s="40">
        <f t="shared" si="42"/>
        <v>4.996</v>
      </c>
      <c r="M173" s="41"/>
      <c r="N173" s="41" t="s">
        <v>160</v>
      </c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</row>
    <row r="174">
      <c r="A174" s="41">
        <v>778.0</v>
      </c>
      <c r="B174" s="37" t="s">
        <v>771</v>
      </c>
      <c r="C174" s="37" t="s">
        <v>51</v>
      </c>
      <c r="D174" s="38">
        <v>43921.0</v>
      </c>
      <c r="E174" s="38">
        <v>44609.0</v>
      </c>
      <c r="F174" s="38">
        <v>44610.0</v>
      </c>
      <c r="G174" s="38">
        <v>44611.0</v>
      </c>
      <c r="H174" s="40">
        <v>17.99</v>
      </c>
      <c r="I174" s="40">
        <v>8.99</v>
      </c>
      <c r="J174" s="40">
        <f t="shared" si="41"/>
        <v>9</v>
      </c>
      <c r="K174" s="37">
        <v>11.0</v>
      </c>
      <c r="L174" s="40">
        <f t="shared" si="42"/>
        <v>0.8172727273</v>
      </c>
      <c r="M174" s="41" t="s">
        <v>167</v>
      </c>
      <c r="N174" s="41" t="s">
        <v>160</v>
      </c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</row>
    <row r="175">
      <c r="A175" s="41">
        <v>413.0</v>
      </c>
      <c r="B175" s="37" t="s">
        <v>772</v>
      </c>
      <c r="C175" s="37" t="s">
        <v>49</v>
      </c>
      <c r="D175" s="38">
        <v>41219.0</v>
      </c>
      <c r="E175" s="38">
        <v>44422.0</v>
      </c>
      <c r="F175" s="38">
        <v>45060.0</v>
      </c>
      <c r="G175" s="38">
        <v>45068.0</v>
      </c>
      <c r="H175" s="40">
        <v>4.99</v>
      </c>
      <c r="I175" s="40">
        <v>4.99</v>
      </c>
      <c r="J175" s="40">
        <f t="shared" si="41"/>
        <v>0</v>
      </c>
      <c r="K175" s="37">
        <v>5.0</v>
      </c>
      <c r="L175" s="40">
        <f t="shared" si="42"/>
        <v>0.998</v>
      </c>
      <c r="M175" s="41" t="s">
        <v>168</v>
      </c>
      <c r="N175" s="37" t="s">
        <v>160</v>
      </c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</row>
    <row r="176">
      <c r="A176" s="41">
        <v>850.0</v>
      </c>
      <c r="B176" s="37" t="s">
        <v>773</v>
      </c>
      <c r="C176" s="41" t="s">
        <v>51</v>
      </c>
      <c r="D176" s="38">
        <v>44273.0</v>
      </c>
      <c r="E176" s="38">
        <v>44335.0</v>
      </c>
      <c r="F176" s="38">
        <v>44424.0</v>
      </c>
      <c r="G176" s="38">
        <v>44427.0</v>
      </c>
      <c r="H176" s="40">
        <v>5.99</v>
      </c>
      <c r="I176" s="40">
        <v>4.19</v>
      </c>
      <c r="J176" s="40">
        <f t="shared" si="41"/>
        <v>1.8</v>
      </c>
      <c r="K176" s="37">
        <v>5.0</v>
      </c>
      <c r="L176" s="40">
        <f t="shared" si="42"/>
        <v>0.838</v>
      </c>
      <c r="M176" s="41" t="s">
        <v>169</v>
      </c>
      <c r="N176" s="41" t="s">
        <v>160</v>
      </c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</row>
    <row r="177">
      <c r="A177" s="41">
        <v>7.0</v>
      </c>
      <c r="B177" s="37" t="s">
        <v>774</v>
      </c>
      <c r="C177" s="37" t="s">
        <v>46</v>
      </c>
      <c r="D177" s="38">
        <v>35991.0</v>
      </c>
      <c r="E177" s="38">
        <v>40538.0</v>
      </c>
      <c r="F177" s="37" t="s">
        <v>34</v>
      </c>
      <c r="G177" s="37" t="s">
        <v>34</v>
      </c>
      <c r="H177" s="40">
        <v>9.99</v>
      </c>
      <c r="I177" s="40">
        <v>9.99</v>
      </c>
      <c r="J177" s="40">
        <f t="shared" si="41"/>
        <v>0</v>
      </c>
      <c r="K177" s="37">
        <v>70.0</v>
      </c>
      <c r="L177" s="40">
        <f t="shared" si="42"/>
        <v>0.1427142857</v>
      </c>
      <c r="M177" s="41" t="s">
        <v>170</v>
      </c>
      <c r="N177" s="41" t="s">
        <v>160</v>
      </c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</row>
    <row r="178">
      <c r="A178" s="41">
        <v>580.0</v>
      </c>
      <c r="B178" s="37" t="s">
        <v>775</v>
      </c>
      <c r="C178" s="41" t="s">
        <v>51</v>
      </c>
      <c r="D178" s="38">
        <v>44141.0</v>
      </c>
      <c r="E178" s="38">
        <v>44565.0</v>
      </c>
      <c r="F178" s="37" t="s">
        <v>34</v>
      </c>
      <c r="G178" s="37" t="s">
        <v>34</v>
      </c>
      <c r="H178" s="40">
        <v>69.99</v>
      </c>
      <c r="I178" s="40">
        <v>0.0</v>
      </c>
      <c r="J178" s="40">
        <f t="shared" si="41"/>
        <v>69.99</v>
      </c>
      <c r="K178" s="37">
        <v>1.0</v>
      </c>
      <c r="L178" s="40">
        <f t="shared" si="42"/>
        <v>0</v>
      </c>
      <c r="M178" s="41"/>
      <c r="N178" s="41" t="s">
        <v>160</v>
      </c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</row>
    <row r="179">
      <c r="A179" s="41">
        <v>603.0</v>
      </c>
      <c r="B179" s="37" t="s">
        <v>776</v>
      </c>
      <c r="C179" s="41" t="s">
        <v>51</v>
      </c>
      <c r="D179" s="38">
        <v>44393.0</v>
      </c>
      <c r="E179" s="38">
        <v>44446.0</v>
      </c>
      <c r="F179" s="38">
        <v>44448.0</v>
      </c>
      <c r="G179" s="38">
        <v>44469.0</v>
      </c>
      <c r="H179" s="40">
        <v>69.99</v>
      </c>
      <c r="I179" s="40">
        <v>0.0</v>
      </c>
      <c r="J179" s="40">
        <f t="shared" si="41"/>
        <v>69.99</v>
      </c>
      <c r="K179" s="37">
        <v>103.0</v>
      </c>
      <c r="L179" s="40">
        <f t="shared" si="42"/>
        <v>0</v>
      </c>
      <c r="M179" s="41"/>
      <c r="N179" s="41" t="s">
        <v>160</v>
      </c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</row>
    <row r="180">
      <c r="A180" s="41">
        <v>604.0</v>
      </c>
      <c r="B180" s="37" t="s">
        <v>777</v>
      </c>
      <c r="C180" s="41" t="s">
        <v>51</v>
      </c>
      <c r="D180" s="38">
        <v>45093.0</v>
      </c>
      <c r="E180" s="38">
        <v>45356.0</v>
      </c>
      <c r="F180" s="38">
        <v>45356.0</v>
      </c>
      <c r="G180" s="38">
        <v>45369.0</v>
      </c>
      <c r="H180" s="40">
        <v>79.99</v>
      </c>
      <c r="I180" s="40">
        <v>0.0</v>
      </c>
      <c r="J180" s="40">
        <f t="shared" si="41"/>
        <v>79.99</v>
      </c>
      <c r="K180" s="37">
        <v>82.0</v>
      </c>
      <c r="L180" s="40">
        <f t="shared" si="42"/>
        <v>0</v>
      </c>
      <c r="M180" s="41"/>
      <c r="N180" s="41" t="s">
        <v>160</v>
      </c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</row>
    <row r="181">
      <c r="A181" s="41">
        <v>640.0</v>
      </c>
      <c r="B181" s="37" t="s">
        <v>778</v>
      </c>
      <c r="C181" s="41" t="s">
        <v>51</v>
      </c>
      <c r="D181" s="38">
        <v>44617.0</v>
      </c>
      <c r="E181" s="38">
        <v>45048.0</v>
      </c>
      <c r="F181" s="38">
        <v>45236.0</v>
      </c>
      <c r="G181" s="38">
        <v>45246.0</v>
      </c>
      <c r="H181" s="40">
        <v>69.99</v>
      </c>
      <c r="I181" s="40">
        <v>0.0</v>
      </c>
      <c r="J181" s="40">
        <f t="shared" si="41"/>
        <v>69.99</v>
      </c>
      <c r="K181" s="37">
        <v>60.0</v>
      </c>
      <c r="L181" s="40">
        <f t="shared" si="42"/>
        <v>0</v>
      </c>
      <c r="M181" s="41"/>
      <c r="N181" s="41" t="s">
        <v>160</v>
      </c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</row>
    <row r="182">
      <c r="A182" s="41">
        <v>732.0</v>
      </c>
      <c r="B182" s="37" t="s">
        <v>779</v>
      </c>
      <c r="C182" s="37" t="s">
        <v>51</v>
      </c>
      <c r="D182" s="38">
        <v>42916.0</v>
      </c>
      <c r="E182" s="38">
        <v>42908.0</v>
      </c>
      <c r="F182" s="38">
        <v>42916.0</v>
      </c>
      <c r="G182" s="38">
        <v>42916.0</v>
      </c>
      <c r="H182" s="40">
        <v>39.99</v>
      </c>
      <c r="I182" s="40">
        <v>26.99</v>
      </c>
      <c r="J182" s="40">
        <f t="shared" si="41"/>
        <v>13</v>
      </c>
      <c r="K182" s="37">
        <v>1.0</v>
      </c>
      <c r="L182" s="40">
        <f t="shared" si="42"/>
        <v>26.99</v>
      </c>
      <c r="M182" s="41"/>
      <c r="N182" s="41" t="s">
        <v>160</v>
      </c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>
      <c r="A183" s="41">
        <v>227.0</v>
      </c>
      <c r="B183" s="37" t="s">
        <v>780</v>
      </c>
      <c r="C183" s="37" t="s">
        <v>49</v>
      </c>
      <c r="D183" s="38">
        <v>41229.0</v>
      </c>
      <c r="E183" s="38">
        <v>41374.0</v>
      </c>
      <c r="F183" s="38">
        <v>41375.0</v>
      </c>
      <c r="G183" s="38">
        <v>44764.0</v>
      </c>
      <c r="H183" s="40">
        <v>24.99</v>
      </c>
      <c r="I183" s="40">
        <v>9.99</v>
      </c>
      <c r="J183" s="40">
        <f t="shared" si="41"/>
        <v>15</v>
      </c>
      <c r="K183" s="37">
        <v>25.0</v>
      </c>
      <c r="L183" s="40">
        <f t="shared" si="42"/>
        <v>0.3996</v>
      </c>
      <c r="M183" s="41" t="s">
        <v>171</v>
      </c>
      <c r="N183" s="37" t="s">
        <v>160</v>
      </c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>
      <c r="A184" s="41">
        <v>189.0</v>
      </c>
      <c r="B184" s="37" t="s">
        <v>781</v>
      </c>
      <c r="C184" s="37" t="s">
        <v>49</v>
      </c>
      <c r="D184" s="38">
        <v>40834.0</v>
      </c>
      <c r="E184" s="38">
        <v>40944.0</v>
      </c>
      <c r="F184" s="38">
        <v>40944.0</v>
      </c>
      <c r="G184" s="38">
        <v>44762.0</v>
      </c>
      <c r="H184" s="40">
        <v>6.99</v>
      </c>
      <c r="I184" s="40">
        <v>6.99</v>
      </c>
      <c r="J184" s="40">
        <f t="shared" si="41"/>
        <v>0</v>
      </c>
      <c r="K184" s="37">
        <v>20.0</v>
      </c>
      <c r="L184" s="40">
        <f t="shared" si="42"/>
        <v>0.3495</v>
      </c>
      <c r="M184" s="41" t="s">
        <v>172</v>
      </c>
      <c r="N184" s="37" t="s">
        <v>160</v>
      </c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>
      <c r="A185" s="41">
        <v>149.0</v>
      </c>
      <c r="B185" s="37" t="s">
        <v>782</v>
      </c>
      <c r="C185" s="37" t="s">
        <v>48</v>
      </c>
      <c r="D185" s="38">
        <v>38611.0</v>
      </c>
      <c r="E185" s="38">
        <v>43373.0</v>
      </c>
      <c r="F185" s="37" t="s">
        <v>34</v>
      </c>
      <c r="G185" s="37" t="s">
        <v>34</v>
      </c>
      <c r="H185" s="40">
        <v>9.99</v>
      </c>
      <c r="I185" s="40">
        <v>9.99</v>
      </c>
      <c r="J185" s="40">
        <f t="shared" si="41"/>
        <v>0</v>
      </c>
      <c r="K185" s="37">
        <v>1.0</v>
      </c>
      <c r="L185" s="40">
        <f t="shared" si="42"/>
        <v>9.99</v>
      </c>
      <c r="M185" s="41" t="s">
        <v>173</v>
      </c>
      <c r="N185" s="166" t="s">
        <v>160</v>
      </c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>
      <c r="A186" s="41">
        <v>201.0</v>
      </c>
      <c r="B186" s="37" t="s">
        <v>783</v>
      </c>
      <c r="C186" s="37" t="s">
        <v>49</v>
      </c>
      <c r="D186" s="38">
        <v>39472.0</v>
      </c>
      <c r="E186" s="38">
        <v>43591.0</v>
      </c>
      <c r="F186" s="38">
        <v>40705.0</v>
      </c>
      <c r="G186" s="38">
        <v>44803.0</v>
      </c>
      <c r="H186" s="167">
        <v>59.98</v>
      </c>
      <c r="I186" s="40">
        <v>9.99</v>
      </c>
      <c r="J186" s="40">
        <f t="shared" si="41"/>
        <v>49.99</v>
      </c>
      <c r="K186" s="37">
        <v>1.0</v>
      </c>
      <c r="L186" s="40">
        <f t="shared" si="42"/>
        <v>9.99</v>
      </c>
      <c r="M186" s="41"/>
      <c r="N186" s="37" t="s">
        <v>160</v>
      </c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</row>
    <row r="187">
      <c r="A187" s="41">
        <v>308.0</v>
      </c>
      <c r="B187" s="41" t="s">
        <v>784</v>
      </c>
      <c r="C187" s="37" t="s">
        <v>49</v>
      </c>
      <c r="D187" s="38">
        <v>41215.0</v>
      </c>
      <c r="E187" s="38">
        <v>41493.0</v>
      </c>
      <c r="F187" s="38">
        <v>41494.0</v>
      </c>
      <c r="G187" s="38">
        <v>44783.0</v>
      </c>
      <c r="H187" s="40">
        <v>19.99</v>
      </c>
      <c r="I187" s="40">
        <v>0.0</v>
      </c>
      <c r="J187" s="40">
        <f t="shared" si="41"/>
        <v>19.99</v>
      </c>
      <c r="K187" s="37">
        <v>25.0</v>
      </c>
      <c r="L187" s="40">
        <f t="shared" si="42"/>
        <v>0</v>
      </c>
      <c r="M187" s="41"/>
      <c r="N187" s="37" t="s">
        <v>160</v>
      </c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</row>
    <row r="188">
      <c r="A188" s="41">
        <v>363.0</v>
      </c>
      <c r="B188" s="41" t="s">
        <v>785</v>
      </c>
      <c r="C188" s="37" t="s">
        <v>49</v>
      </c>
      <c r="D188" s="38">
        <v>41479.0</v>
      </c>
      <c r="E188" s="38">
        <v>42811.0</v>
      </c>
      <c r="F188" s="38">
        <v>41522.0</v>
      </c>
      <c r="G188" s="38">
        <v>44791.0</v>
      </c>
      <c r="H188" s="40">
        <v>8.49</v>
      </c>
      <c r="I188" s="40">
        <v>2.49</v>
      </c>
      <c r="J188" s="40">
        <f t="shared" si="41"/>
        <v>6</v>
      </c>
      <c r="K188" s="37">
        <v>5.0</v>
      </c>
      <c r="L188" s="40">
        <f t="shared" si="42"/>
        <v>0.498</v>
      </c>
      <c r="M188" s="41" t="s">
        <v>174</v>
      </c>
      <c r="N188" s="37" t="s">
        <v>160</v>
      </c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>
      <c r="A189" s="41">
        <v>364.0</v>
      </c>
      <c r="B189" s="41" t="s">
        <v>786</v>
      </c>
      <c r="C189" s="41" t="s">
        <v>49</v>
      </c>
      <c r="D189" s="38">
        <v>42102.0</v>
      </c>
      <c r="E189" s="38">
        <v>42811.0</v>
      </c>
      <c r="F189" s="38">
        <v>43189.0</v>
      </c>
      <c r="G189" s="38">
        <v>44791.0</v>
      </c>
      <c r="H189" s="40">
        <v>8.49</v>
      </c>
      <c r="I189" s="40">
        <v>2.49</v>
      </c>
      <c r="J189" s="40">
        <f t="shared" si="41"/>
        <v>6</v>
      </c>
      <c r="K189" s="37">
        <v>1.0</v>
      </c>
      <c r="L189" s="40">
        <f t="shared" si="42"/>
        <v>2.49</v>
      </c>
      <c r="M189" s="41"/>
      <c r="N189" s="37" t="s">
        <v>160</v>
      </c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</row>
    <row r="190">
      <c r="A190" s="165">
        <v>567.0</v>
      </c>
      <c r="B190" s="37" t="s">
        <v>787</v>
      </c>
      <c r="C190" s="37" t="s">
        <v>51</v>
      </c>
      <c r="D190" s="38">
        <v>45037.0</v>
      </c>
      <c r="E190" s="38">
        <v>45491.0</v>
      </c>
      <c r="F190" s="38">
        <v>45496.0</v>
      </c>
      <c r="G190" s="38">
        <v>45514.0</v>
      </c>
      <c r="H190" s="40">
        <v>69.99</v>
      </c>
      <c r="I190" s="40">
        <v>34.99</v>
      </c>
      <c r="J190" s="40">
        <f t="shared" si="41"/>
        <v>35</v>
      </c>
      <c r="K190" s="37">
        <v>42.0</v>
      </c>
      <c r="L190" s="40">
        <f t="shared" si="42"/>
        <v>0.8330952381</v>
      </c>
      <c r="M190" s="41" t="s">
        <v>175</v>
      </c>
      <c r="N190" s="41" t="s">
        <v>160</v>
      </c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</row>
    <row r="191">
      <c r="A191" s="41">
        <v>12.0</v>
      </c>
      <c r="B191" s="37" t="s">
        <v>788</v>
      </c>
      <c r="C191" s="37" t="s">
        <v>46</v>
      </c>
      <c r="D191" s="38">
        <v>36859.0</v>
      </c>
      <c r="E191" s="38">
        <v>40538.0</v>
      </c>
      <c r="F191" s="37" t="s">
        <v>34</v>
      </c>
      <c r="G191" s="37" t="s">
        <v>34</v>
      </c>
      <c r="H191" s="40">
        <v>9.99</v>
      </c>
      <c r="I191" s="40">
        <v>9.99</v>
      </c>
      <c r="J191" s="40">
        <f t="shared" si="41"/>
        <v>0</v>
      </c>
      <c r="K191" s="37">
        <v>45.0</v>
      </c>
      <c r="L191" s="40">
        <f t="shared" si="42"/>
        <v>0.222</v>
      </c>
      <c r="M191" s="41" t="s">
        <v>176</v>
      </c>
      <c r="N191" s="41" t="s">
        <v>160</v>
      </c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</row>
    <row r="192">
      <c r="A192" s="41">
        <v>28.0</v>
      </c>
      <c r="B192" s="37" t="s">
        <v>789</v>
      </c>
      <c r="C192" s="37" t="s">
        <v>46</v>
      </c>
      <c r="D192" s="38">
        <v>35748.0</v>
      </c>
      <c r="E192" s="38">
        <v>42655.0</v>
      </c>
      <c r="F192" s="37" t="s">
        <v>34</v>
      </c>
      <c r="G192" s="37" t="s">
        <v>34</v>
      </c>
      <c r="H192" s="40">
        <v>1.99</v>
      </c>
      <c r="I192" s="40">
        <v>1.99</v>
      </c>
      <c r="J192" s="40">
        <f t="shared" si="41"/>
        <v>0</v>
      </c>
      <c r="K192" s="37">
        <v>1.0</v>
      </c>
      <c r="L192" s="40">
        <f t="shared" si="42"/>
        <v>1.99</v>
      </c>
      <c r="M192" s="41"/>
      <c r="N192" s="41" t="s">
        <v>160</v>
      </c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</row>
    <row r="193">
      <c r="A193" s="41">
        <v>302.0</v>
      </c>
      <c r="B193" s="37" t="s">
        <v>790</v>
      </c>
      <c r="C193" s="37" t="s">
        <v>49</v>
      </c>
      <c r="D193" s="38">
        <v>39759.0</v>
      </c>
      <c r="E193" s="38">
        <v>40302.0</v>
      </c>
      <c r="F193" s="38">
        <v>40302.0</v>
      </c>
      <c r="G193" s="38">
        <v>44735.0</v>
      </c>
      <c r="H193" s="40">
        <v>5.0</v>
      </c>
      <c r="I193" s="40">
        <v>5.0</v>
      </c>
      <c r="J193" s="40">
        <f t="shared" si="41"/>
        <v>0</v>
      </c>
      <c r="K193" s="37">
        <v>20.0</v>
      </c>
      <c r="L193" s="40">
        <f t="shared" si="42"/>
        <v>0.25</v>
      </c>
      <c r="M193" s="41" t="s">
        <v>177</v>
      </c>
      <c r="N193" s="37" t="s">
        <v>160</v>
      </c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</row>
    <row r="194">
      <c r="A194" s="41">
        <v>303.0</v>
      </c>
      <c r="B194" s="37" t="s">
        <v>791</v>
      </c>
      <c r="C194" s="37" t="s">
        <v>49</v>
      </c>
      <c r="D194" s="38">
        <v>40633.0</v>
      </c>
      <c r="E194" s="38">
        <v>41392.0</v>
      </c>
      <c r="F194" s="38">
        <v>41392.0</v>
      </c>
      <c r="G194" s="38">
        <v>44778.0</v>
      </c>
      <c r="H194" s="40">
        <v>14.99</v>
      </c>
      <c r="I194" s="40">
        <v>14.99</v>
      </c>
      <c r="J194" s="40">
        <f t="shared" si="41"/>
        <v>0</v>
      </c>
      <c r="K194" s="37">
        <v>10.0</v>
      </c>
      <c r="L194" s="40">
        <f t="shared" si="42"/>
        <v>1.499</v>
      </c>
      <c r="M194" s="41"/>
      <c r="N194" s="37" t="s">
        <v>160</v>
      </c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</row>
    <row r="195">
      <c r="A195" s="41">
        <v>304.0</v>
      </c>
      <c r="B195" s="41" t="s">
        <v>792</v>
      </c>
      <c r="C195" s="37" t="s">
        <v>49</v>
      </c>
      <c r="D195" s="38">
        <v>40961.0</v>
      </c>
      <c r="E195" s="38">
        <v>43014.0</v>
      </c>
      <c r="F195" s="38">
        <v>44110.0</v>
      </c>
      <c r="G195" s="38">
        <v>44872.0</v>
      </c>
      <c r="H195" s="40">
        <v>8.99</v>
      </c>
      <c r="I195" s="40">
        <v>3.99</v>
      </c>
      <c r="J195" s="40">
        <f t="shared" si="41"/>
        <v>5</v>
      </c>
      <c r="K195" s="37">
        <v>25.0</v>
      </c>
      <c r="L195" s="40">
        <f t="shared" si="42"/>
        <v>0.1596</v>
      </c>
      <c r="M195" s="41"/>
      <c r="N195" s="37" t="s">
        <v>160</v>
      </c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</row>
    <row r="196">
      <c r="A196" s="41">
        <v>959.0</v>
      </c>
      <c r="B196" s="37" t="s">
        <v>793</v>
      </c>
      <c r="C196" s="37" t="s">
        <v>52</v>
      </c>
      <c r="D196" s="38">
        <v>42656.0</v>
      </c>
      <c r="E196" s="38">
        <v>43475.0</v>
      </c>
      <c r="F196" s="38">
        <v>43537.0</v>
      </c>
      <c r="G196" s="38">
        <v>43537.0</v>
      </c>
      <c r="H196" s="40">
        <v>19.99</v>
      </c>
      <c r="I196" s="40">
        <v>19.99</v>
      </c>
      <c r="J196" s="40">
        <f t="shared" si="41"/>
        <v>0</v>
      </c>
      <c r="K196" s="37">
        <v>2.0</v>
      </c>
      <c r="L196" s="40">
        <f t="shared" si="42"/>
        <v>9.995</v>
      </c>
      <c r="M196" s="134"/>
      <c r="N196" s="134" t="s">
        <v>160</v>
      </c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</row>
    <row r="197">
      <c r="A197" s="41">
        <v>451.0</v>
      </c>
      <c r="B197" s="37" t="s">
        <v>794</v>
      </c>
      <c r="C197" s="37" t="s">
        <v>50</v>
      </c>
      <c r="D197" s="38">
        <v>41365.0</v>
      </c>
      <c r="E197" s="38">
        <v>42840.0</v>
      </c>
      <c r="F197" s="38">
        <v>42868.0</v>
      </c>
      <c r="G197" s="38">
        <v>44871.0</v>
      </c>
      <c r="H197" s="40">
        <v>3.59</v>
      </c>
      <c r="I197" s="40">
        <v>3.59</v>
      </c>
      <c r="J197" s="40">
        <f t="shared" si="41"/>
        <v>0</v>
      </c>
      <c r="K197" s="37">
        <v>5.0</v>
      </c>
      <c r="L197" s="40">
        <f t="shared" si="42"/>
        <v>0.718</v>
      </c>
      <c r="M197" s="41" t="s">
        <v>178</v>
      </c>
      <c r="N197" s="41" t="s">
        <v>160</v>
      </c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</row>
    <row r="198">
      <c r="A198" s="41">
        <v>656.0</v>
      </c>
      <c r="B198" s="37" t="s">
        <v>795</v>
      </c>
      <c r="C198" s="37" t="s">
        <v>51</v>
      </c>
      <c r="D198" s="38">
        <v>42612.0</v>
      </c>
      <c r="E198" s="38">
        <v>42811.0</v>
      </c>
      <c r="F198" s="38">
        <v>42822.0</v>
      </c>
      <c r="G198" s="38">
        <v>42824.0</v>
      </c>
      <c r="H198" s="40">
        <v>14.99</v>
      </c>
      <c r="I198" s="40">
        <v>4.99</v>
      </c>
      <c r="J198" s="40">
        <f t="shared" si="41"/>
        <v>10</v>
      </c>
      <c r="K198" s="37">
        <v>10.0</v>
      </c>
      <c r="L198" s="40">
        <f t="shared" si="42"/>
        <v>0.499</v>
      </c>
      <c r="M198" s="41" t="s">
        <v>179</v>
      </c>
      <c r="N198" s="41" t="s">
        <v>160</v>
      </c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>
      <c r="A199" s="41">
        <v>883.0</v>
      </c>
      <c r="B199" s="37" t="s">
        <v>796</v>
      </c>
      <c r="C199" s="41" t="s">
        <v>51</v>
      </c>
      <c r="D199" s="38">
        <v>43305.0</v>
      </c>
      <c r="E199" s="38">
        <v>44590.0</v>
      </c>
      <c r="F199" s="37" t="s">
        <v>34</v>
      </c>
      <c r="G199" s="37" t="s">
        <v>34</v>
      </c>
      <c r="H199" s="40">
        <v>29.99</v>
      </c>
      <c r="I199" s="40">
        <v>0.0</v>
      </c>
      <c r="J199" s="40">
        <f t="shared" si="41"/>
        <v>29.99</v>
      </c>
      <c r="K199" s="37">
        <v>1.0</v>
      </c>
      <c r="L199" s="40">
        <f t="shared" si="42"/>
        <v>0</v>
      </c>
      <c r="M199" s="41" t="s">
        <v>180</v>
      </c>
      <c r="N199" s="41" t="s">
        <v>160</v>
      </c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>
      <c r="A200" s="41">
        <v>491.0</v>
      </c>
      <c r="B200" s="37" t="s">
        <v>797</v>
      </c>
      <c r="C200" s="37" t="s">
        <v>51</v>
      </c>
      <c r="D200" s="38">
        <v>42451.0</v>
      </c>
      <c r="E200" s="38">
        <v>42932.0</v>
      </c>
      <c r="F200" s="38">
        <v>42932.0</v>
      </c>
      <c r="G200" s="38">
        <v>42932.0</v>
      </c>
      <c r="H200" s="40">
        <v>9.99</v>
      </c>
      <c r="I200" s="40">
        <v>4.99</v>
      </c>
      <c r="J200" s="40">
        <f t="shared" si="41"/>
        <v>5</v>
      </c>
      <c r="K200" s="37">
        <v>1.0</v>
      </c>
      <c r="L200" s="40">
        <f t="shared" si="42"/>
        <v>4.99</v>
      </c>
      <c r="M200" s="134" t="s">
        <v>181</v>
      </c>
      <c r="N200" s="134" t="s">
        <v>160</v>
      </c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>
      <c r="A201" s="37">
        <v>1039.0</v>
      </c>
      <c r="B201" s="37" t="s">
        <v>798</v>
      </c>
      <c r="C201" s="38" t="s">
        <v>47</v>
      </c>
      <c r="D201" s="38">
        <v>36854.0</v>
      </c>
      <c r="E201" s="38">
        <v>45586.0</v>
      </c>
      <c r="F201" s="37" t="s">
        <v>34</v>
      </c>
      <c r="G201" s="37" t="s">
        <v>34</v>
      </c>
      <c r="H201" s="39">
        <v>9.99</v>
      </c>
      <c r="I201" s="39">
        <v>6.99</v>
      </c>
      <c r="J201" s="39">
        <f t="shared" si="41"/>
        <v>3</v>
      </c>
      <c r="K201" s="37">
        <v>1.0</v>
      </c>
      <c r="L201" s="40">
        <f t="shared" si="42"/>
        <v>6.99</v>
      </c>
      <c r="M201" s="37" t="s">
        <v>182</v>
      </c>
      <c r="N201" s="37" t="s">
        <v>160</v>
      </c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>
      <c r="A202" s="37">
        <v>1040.0</v>
      </c>
      <c r="B202" s="37" t="s">
        <v>799</v>
      </c>
      <c r="C202" s="38" t="s">
        <v>47</v>
      </c>
      <c r="D202" s="38">
        <v>37547.0</v>
      </c>
      <c r="E202" s="38">
        <v>45586.0</v>
      </c>
      <c r="F202" s="37" t="s">
        <v>34</v>
      </c>
      <c r="G202" s="37" t="s">
        <v>34</v>
      </c>
      <c r="H202" s="39">
        <v>9.99</v>
      </c>
      <c r="I202" s="39">
        <v>6.99</v>
      </c>
      <c r="J202" s="39">
        <f t="shared" si="41"/>
        <v>3</v>
      </c>
      <c r="K202" s="37">
        <v>1.0</v>
      </c>
      <c r="L202" s="40">
        <f t="shared" si="42"/>
        <v>6.99</v>
      </c>
      <c r="M202" s="37"/>
      <c r="N202" s="37" t="s">
        <v>160</v>
      </c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</row>
    <row r="203">
      <c r="A203" s="37">
        <v>1041.0</v>
      </c>
      <c r="B203" s="37" t="s">
        <v>800</v>
      </c>
      <c r="C203" s="38" t="s">
        <v>47</v>
      </c>
      <c r="D203" s="38">
        <v>38435.0</v>
      </c>
      <c r="E203" s="38">
        <v>45586.0</v>
      </c>
      <c r="F203" s="37" t="s">
        <v>34</v>
      </c>
      <c r="G203" s="37" t="s">
        <v>34</v>
      </c>
      <c r="H203" s="39">
        <v>9.99</v>
      </c>
      <c r="I203" s="39">
        <v>6.99</v>
      </c>
      <c r="J203" s="39">
        <f t="shared" si="41"/>
        <v>3</v>
      </c>
      <c r="K203" s="37">
        <v>1.0</v>
      </c>
      <c r="L203" s="40">
        <f t="shared" si="42"/>
        <v>6.99</v>
      </c>
      <c r="M203" s="37"/>
      <c r="N203" s="37" t="s">
        <v>160</v>
      </c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</row>
    <row r="204">
      <c r="A204" s="41">
        <v>605.0</v>
      </c>
      <c r="B204" s="37" t="s">
        <v>801</v>
      </c>
      <c r="C204" s="41" t="s">
        <v>51</v>
      </c>
      <c r="D204" s="38">
        <v>44803.0</v>
      </c>
      <c r="E204" s="38">
        <v>44922.0</v>
      </c>
      <c r="F204" s="38">
        <v>45357.0</v>
      </c>
      <c r="G204" s="38">
        <v>45357.0</v>
      </c>
      <c r="H204" s="40">
        <v>54.99</v>
      </c>
      <c r="I204" s="40">
        <v>0.0</v>
      </c>
      <c r="J204" s="40">
        <f t="shared" si="41"/>
        <v>54.99</v>
      </c>
      <c r="K204" s="37">
        <v>1.0</v>
      </c>
      <c r="L204" s="40">
        <f t="shared" si="42"/>
        <v>0</v>
      </c>
      <c r="M204" s="41" t="s">
        <v>183</v>
      </c>
      <c r="N204" s="41" t="s">
        <v>160</v>
      </c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>
      <c r="A205" s="41">
        <v>668.0</v>
      </c>
      <c r="B205" s="37" t="s">
        <v>802</v>
      </c>
      <c r="C205" s="41" t="s">
        <v>51</v>
      </c>
      <c r="D205" s="38">
        <v>44509.0</v>
      </c>
      <c r="E205" s="38">
        <v>45083.0</v>
      </c>
      <c r="F205" s="37" t="s">
        <v>34</v>
      </c>
      <c r="G205" s="37" t="s">
        <v>34</v>
      </c>
      <c r="H205" s="40">
        <v>59.99</v>
      </c>
      <c r="I205" s="40">
        <v>0.0</v>
      </c>
      <c r="J205" s="40">
        <f t="shared" si="41"/>
        <v>59.99</v>
      </c>
      <c r="K205" s="37">
        <v>1.0</v>
      </c>
      <c r="L205" s="40">
        <f t="shared" si="42"/>
        <v>0</v>
      </c>
      <c r="M205" s="41"/>
      <c r="N205" s="41" t="s">
        <v>160</v>
      </c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</row>
    <row r="206">
      <c r="A206" s="41">
        <v>774.0</v>
      </c>
      <c r="B206" s="37" t="s">
        <v>803</v>
      </c>
      <c r="C206" s="41" t="s">
        <v>51</v>
      </c>
      <c r="D206" s="38">
        <v>44145.0</v>
      </c>
      <c r="E206" s="38">
        <v>44593.0</v>
      </c>
      <c r="F206" s="37" t="s">
        <v>34</v>
      </c>
      <c r="G206" s="37" t="s">
        <v>34</v>
      </c>
      <c r="H206" s="40">
        <v>44.99</v>
      </c>
      <c r="I206" s="40">
        <v>0.0</v>
      </c>
      <c r="J206" s="40">
        <f t="shared" si="41"/>
        <v>44.99</v>
      </c>
      <c r="K206" s="37">
        <v>1.0</v>
      </c>
      <c r="L206" s="40">
        <f t="shared" si="42"/>
        <v>0</v>
      </c>
      <c r="M206" s="41"/>
      <c r="N206" s="41" t="s">
        <v>160</v>
      </c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</row>
    <row r="207">
      <c r="A207" s="41">
        <v>1027.0</v>
      </c>
      <c r="B207" s="37" t="s">
        <v>804</v>
      </c>
      <c r="C207" s="37" t="s">
        <v>33</v>
      </c>
      <c r="D207" s="38">
        <v>45377.0</v>
      </c>
      <c r="E207" s="38">
        <v>45445.0</v>
      </c>
      <c r="F207" s="38">
        <v>45445.0</v>
      </c>
      <c r="G207" s="38">
        <v>45445.0</v>
      </c>
      <c r="H207" s="39">
        <f>59.99+14.99</f>
        <v>74.98</v>
      </c>
      <c r="I207" s="39">
        <f>59.99+5.49</f>
        <v>65.48</v>
      </c>
      <c r="J207" s="39">
        <f t="shared" si="41"/>
        <v>9.5</v>
      </c>
      <c r="K207" s="37">
        <v>1.0</v>
      </c>
      <c r="L207" s="40">
        <f t="shared" si="42"/>
        <v>65.48</v>
      </c>
      <c r="M207" s="41"/>
      <c r="N207" s="37" t="s">
        <v>160</v>
      </c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</row>
    <row r="208">
      <c r="A208" s="41">
        <v>379.0</v>
      </c>
      <c r="B208" s="37" t="s">
        <v>805</v>
      </c>
      <c r="C208" s="37" t="s">
        <v>49</v>
      </c>
      <c r="D208" s="38">
        <v>41229.0</v>
      </c>
      <c r="E208" s="38">
        <v>44299.0</v>
      </c>
      <c r="F208" s="38">
        <v>44377.0</v>
      </c>
      <c r="G208" s="38">
        <v>44377.0</v>
      </c>
      <c r="H208" s="40">
        <v>9.99</v>
      </c>
      <c r="I208" s="40">
        <v>9.99</v>
      </c>
      <c r="J208" s="40">
        <f t="shared" si="41"/>
        <v>0</v>
      </c>
      <c r="K208" s="37">
        <v>2.0</v>
      </c>
      <c r="L208" s="40">
        <f t="shared" si="42"/>
        <v>4.995</v>
      </c>
      <c r="M208" s="41" t="s">
        <v>184</v>
      </c>
      <c r="N208" s="37" t="s">
        <v>160</v>
      </c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</row>
    <row r="209">
      <c r="A209" s="41">
        <v>467.0</v>
      </c>
      <c r="B209" s="37" t="s">
        <v>806</v>
      </c>
      <c r="C209" s="37" t="s">
        <v>50</v>
      </c>
      <c r="D209" s="38">
        <v>41675.0</v>
      </c>
      <c r="E209" s="38">
        <v>43373.0</v>
      </c>
      <c r="F209" s="38">
        <v>43423.0</v>
      </c>
      <c r="G209" s="38">
        <v>44948.0</v>
      </c>
      <c r="H209" s="40">
        <v>4.99</v>
      </c>
      <c r="I209" s="40">
        <v>4.99</v>
      </c>
      <c r="J209" s="40">
        <f t="shared" si="41"/>
        <v>0</v>
      </c>
      <c r="K209" s="37">
        <v>5.0</v>
      </c>
      <c r="L209" s="40">
        <f t="shared" si="42"/>
        <v>0.998</v>
      </c>
      <c r="M209" s="41" t="s">
        <v>185</v>
      </c>
      <c r="N209" s="41" t="s">
        <v>160</v>
      </c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</row>
    <row r="210">
      <c r="A210" s="41">
        <v>481.0</v>
      </c>
      <c r="B210" s="37" t="s">
        <v>807</v>
      </c>
      <c r="C210" s="41" t="s">
        <v>50</v>
      </c>
      <c r="D210" s="38">
        <v>41409.0</v>
      </c>
      <c r="E210" s="38">
        <v>42224.0</v>
      </c>
      <c r="F210" s="38">
        <v>42224.0</v>
      </c>
      <c r="G210" s="38">
        <v>44866.0</v>
      </c>
      <c r="H210" s="40">
        <v>7.99</v>
      </c>
      <c r="I210" s="40">
        <v>7.99</v>
      </c>
      <c r="J210" s="40">
        <f t="shared" si="41"/>
        <v>0</v>
      </c>
      <c r="K210" s="37">
        <v>5.0</v>
      </c>
      <c r="L210" s="40">
        <f t="shared" si="42"/>
        <v>1.598</v>
      </c>
      <c r="M210" s="41"/>
      <c r="N210" s="37" t="s">
        <v>160</v>
      </c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</row>
    <row r="211">
      <c r="A211" s="41">
        <v>482.0</v>
      </c>
      <c r="B211" s="37" t="s">
        <v>808</v>
      </c>
      <c r="C211" s="37" t="s">
        <v>50</v>
      </c>
      <c r="D211" s="38">
        <v>41885.0</v>
      </c>
      <c r="E211" s="38">
        <v>42326.0</v>
      </c>
      <c r="F211" s="37" t="s">
        <v>34</v>
      </c>
      <c r="G211" s="37" t="s">
        <v>34</v>
      </c>
      <c r="H211" s="40">
        <v>15.99</v>
      </c>
      <c r="I211" s="40">
        <v>6.4</v>
      </c>
      <c r="J211" s="40">
        <f t="shared" si="41"/>
        <v>9.59</v>
      </c>
      <c r="K211" s="37">
        <v>5.0</v>
      </c>
      <c r="L211" s="40">
        <f t="shared" si="42"/>
        <v>1.28</v>
      </c>
      <c r="M211" s="41"/>
      <c r="N211" s="37" t="s">
        <v>160</v>
      </c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</row>
    <row r="212">
      <c r="A212" s="165">
        <v>782.0</v>
      </c>
      <c r="B212" s="37" t="s">
        <v>809</v>
      </c>
      <c r="C212" s="37" t="s">
        <v>51</v>
      </c>
      <c r="D212" s="38">
        <v>44957.0</v>
      </c>
      <c r="E212" s="38">
        <v>45265.0</v>
      </c>
      <c r="F212" s="38">
        <v>45265.0</v>
      </c>
      <c r="G212" s="38">
        <v>45506.0</v>
      </c>
      <c r="H212" s="40">
        <v>32.98</v>
      </c>
      <c r="I212" s="40">
        <v>2.99</v>
      </c>
      <c r="J212" s="40">
        <f t="shared" si="41"/>
        <v>29.99</v>
      </c>
      <c r="K212" s="37">
        <v>76.0</v>
      </c>
      <c r="L212" s="40">
        <f t="shared" si="42"/>
        <v>0.03934210526</v>
      </c>
      <c r="M212" s="41"/>
      <c r="N212" s="41" t="s">
        <v>160</v>
      </c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</row>
    <row r="213">
      <c r="A213" s="41">
        <v>1001.0</v>
      </c>
      <c r="B213" s="37" t="s">
        <v>810</v>
      </c>
      <c r="C213" s="37" t="s">
        <v>52</v>
      </c>
      <c r="D213" s="38">
        <v>42941.0</v>
      </c>
      <c r="E213" s="38">
        <v>43475.0</v>
      </c>
      <c r="F213" s="38">
        <v>43543.0</v>
      </c>
      <c r="G213" s="38">
        <v>43543.0</v>
      </c>
      <c r="H213" s="40">
        <v>15.99</v>
      </c>
      <c r="I213" s="40">
        <v>15.99</v>
      </c>
      <c r="J213" s="40">
        <f t="shared" si="41"/>
        <v>0</v>
      </c>
      <c r="K213" s="37">
        <v>1.0</v>
      </c>
      <c r="L213" s="40">
        <f t="shared" si="42"/>
        <v>15.99</v>
      </c>
      <c r="M213" s="134"/>
      <c r="N213" s="134" t="s">
        <v>160</v>
      </c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</row>
    <row r="214">
      <c r="A214" s="41">
        <v>764.0</v>
      </c>
      <c r="B214" s="37" t="s">
        <v>811</v>
      </c>
      <c r="C214" s="37" t="s">
        <v>51</v>
      </c>
      <c r="D214" s="38">
        <v>42584.0</v>
      </c>
      <c r="E214" s="38">
        <v>42859.0</v>
      </c>
      <c r="F214" s="38">
        <v>42862.0</v>
      </c>
      <c r="G214" s="38">
        <v>43331.0</v>
      </c>
      <c r="H214" s="40">
        <v>64.22</v>
      </c>
      <c r="I214" s="40">
        <v>47.43</v>
      </c>
      <c r="J214" s="40">
        <f t="shared" si="41"/>
        <v>16.79</v>
      </c>
      <c r="K214" s="37">
        <v>7.0</v>
      </c>
      <c r="L214" s="40">
        <f t="shared" si="42"/>
        <v>6.775714286</v>
      </c>
      <c r="M214" s="41" t="s">
        <v>186</v>
      </c>
      <c r="N214" s="41" t="s">
        <v>160</v>
      </c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>
      <c r="A215" s="41">
        <v>765.0</v>
      </c>
      <c r="B215" s="37" t="s">
        <v>812</v>
      </c>
      <c r="C215" s="37" t="s">
        <v>51</v>
      </c>
      <c r="D215" s="38">
        <v>43319.0</v>
      </c>
      <c r="E215" s="38">
        <v>43323.0</v>
      </c>
      <c r="F215" s="38">
        <v>43323.0</v>
      </c>
      <c r="G215" s="38">
        <v>43351.0</v>
      </c>
      <c r="H215" s="40">
        <v>64.22</v>
      </c>
      <c r="I215" s="40">
        <v>47.42</v>
      </c>
      <c r="J215" s="40">
        <f t="shared" si="41"/>
        <v>16.8</v>
      </c>
      <c r="K215" s="37">
        <v>4.0</v>
      </c>
      <c r="L215" s="40">
        <f t="shared" si="42"/>
        <v>11.855</v>
      </c>
      <c r="M215" s="41"/>
      <c r="N215" s="41" t="s">
        <v>160</v>
      </c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</row>
    <row r="216">
      <c r="A216" s="165">
        <v>33.0</v>
      </c>
      <c r="B216" s="37" t="s">
        <v>813</v>
      </c>
      <c r="C216" s="37" t="s">
        <v>46</v>
      </c>
      <c r="D216" s="38">
        <v>36077.0</v>
      </c>
      <c r="E216" s="38">
        <v>41551.0</v>
      </c>
      <c r="F216" s="38">
        <v>45479.0</v>
      </c>
      <c r="G216" s="38">
        <v>45483.0</v>
      </c>
      <c r="H216" s="40">
        <v>4.99</v>
      </c>
      <c r="I216" s="40">
        <v>4.99</v>
      </c>
      <c r="J216" s="40">
        <f t="shared" si="41"/>
        <v>0</v>
      </c>
      <c r="K216" s="37">
        <v>15.0</v>
      </c>
      <c r="L216" s="40">
        <f t="shared" si="42"/>
        <v>0.3326666667</v>
      </c>
      <c r="M216" s="41" t="s">
        <v>187</v>
      </c>
      <c r="N216" s="41" t="s">
        <v>160</v>
      </c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</row>
    <row r="217">
      <c r="A217" s="41">
        <v>119.0</v>
      </c>
      <c r="B217" s="37" t="s">
        <v>814</v>
      </c>
      <c r="C217" s="41" t="s">
        <v>47</v>
      </c>
      <c r="D217" s="38">
        <v>37722.0</v>
      </c>
      <c r="E217" s="38">
        <v>45177.0</v>
      </c>
      <c r="F217" s="37" t="s">
        <v>34</v>
      </c>
      <c r="G217" s="37" t="s">
        <v>34</v>
      </c>
      <c r="H217" s="40">
        <v>9.99</v>
      </c>
      <c r="I217" s="40">
        <v>0.0</v>
      </c>
      <c r="J217" s="40">
        <f t="shared" si="41"/>
        <v>9.99</v>
      </c>
      <c r="K217" s="41">
        <v>1.0</v>
      </c>
      <c r="L217" s="40">
        <f t="shared" si="42"/>
        <v>0</v>
      </c>
      <c r="M217" s="41"/>
      <c r="N217" s="41" t="s">
        <v>160</v>
      </c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r="218">
      <c r="A218" s="41">
        <v>988.0</v>
      </c>
      <c r="B218" s="41" t="s">
        <v>815</v>
      </c>
      <c r="C218" s="37" t="s">
        <v>52</v>
      </c>
      <c r="D218" s="38">
        <v>42656.0</v>
      </c>
      <c r="E218" s="38">
        <v>43466.0</v>
      </c>
      <c r="F218" s="38">
        <v>43480.0</v>
      </c>
      <c r="G218" s="38">
        <v>43480.0</v>
      </c>
      <c r="H218" s="40">
        <v>19.99</v>
      </c>
      <c r="I218" s="40">
        <v>9.99</v>
      </c>
      <c r="J218" s="40">
        <f t="shared" si="41"/>
        <v>10</v>
      </c>
      <c r="K218" s="37">
        <v>1.0</v>
      </c>
      <c r="L218" s="40">
        <f t="shared" si="42"/>
        <v>9.99</v>
      </c>
      <c r="M218" s="134"/>
      <c r="N218" s="134" t="s">
        <v>160</v>
      </c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</row>
    <row r="219">
      <c r="A219" s="41">
        <v>264.0</v>
      </c>
      <c r="B219" s="37" t="s">
        <v>816</v>
      </c>
      <c r="C219" s="37" t="s">
        <v>49</v>
      </c>
      <c r="D219" s="38">
        <v>41192.0</v>
      </c>
      <c r="E219" s="38">
        <v>41373.0</v>
      </c>
      <c r="F219" s="38">
        <v>41373.0</v>
      </c>
      <c r="G219" s="38">
        <v>44754.0</v>
      </c>
      <c r="H219" s="40">
        <v>12.99</v>
      </c>
      <c r="I219" s="40">
        <v>12.99</v>
      </c>
      <c r="J219" s="40">
        <f t="shared" si="41"/>
        <v>0</v>
      </c>
      <c r="K219" s="37">
        <v>7.0</v>
      </c>
      <c r="L219" s="40">
        <f t="shared" si="42"/>
        <v>1.855714286</v>
      </c>
      <c r="M219" s="41" t="s">
        <v>188</v>
      </c>
      <c r="N219" s="37" t="s">
        <v>160</v>
      </c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</row>
    <row r="220">
      <c r="A220" s="41">
        <v>754.0</v>
      </c>
      <c r="B220" s="37" t="s">
        <v>817</v>
      </c>
      <c r="C220" s="41" t="s">
        <v>51</v>
      </c>
      <c r="D220" s="38">
        <v>42592.0</v>
      </c>
      <c r="E220" s="38">
        <v>44349.0</v>
      </c>
      <c r="F220" s="38">
        <v>44350.0</v>
      </c>
      <c r="G220" s="38">
        <v>44350.0</v>
      </c>
      <c r="H220" s="40">
        <v>49.99</v>
      </c>
      <c r="I220" s="40">
        <v>24.99</v>
      </c>
      <c r="J220" s="40">
        <f t="shared" si="41"/>
        <v>25</v>
      </c>
      <c r="K220" s="37">
        <v>5.0</v>
      </c>
      <c r="L220" s="40">
        <f t="shared" si="42"/>
        <v>4.998</v>
      </c>
      <c r="M220" s="41"/>
      <c r="N220" s="41" t="s">
        <v>160</v>
      </c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>
      <c r="A221" s="41">
        <v>255.0</v>
      </c>
      <c r="B221" s="37" t="s">
        <v>818</v>
      </c>
      <c r="C221" s="41" t="s">
        <v>49</v>
      </c>
      <c r="D221" s="38">
        <v>41864.0</v>
      </c>
      <c r="E221" s="38">
        <v>42925.0</v>
      </c>
      <c r="F221" s="38" t="s">
        <v>34</v>
      </c>
      <c r="G221" s="38" t="s">
        <v>34</v>
      </c>
      <c r="H221" s="40">
        <v>12.99</v>
      </c>
      <c r="I221" s="40">
        <v>3.99</v>
      </c>
      <c r="J221" s="40">
        <f t="shared" si="41"/>
        <v>9</v>
      </c>
      <c r="K221" s="37">
        <v>1.0</v>
      </c>
      <c r="L221" s="40">
        <f t="shared" si="42"/>
        <v>3.99</v>
      </c>
      <c r="M221" s="41" t="s">
        <v>189</v>
      </c>
      <c r="N221" s="41" t="s">
        <v>160</v>
      </c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</row>
    <row r="222">
      <c r="A222" s="41">
        <v>29.0</v>
      </c>
      <c r="B222" s="37" t="s">
        <v>819</v>
      </c>
      <c r="C222" s="37" t="s">
        <v>46</v>
      </c>
      <c r="D222" s="38">
        <v>36763.0</v>
      </c>
      <c r="E222" s="38">
        <v>40538.0</v>
      </c>
      <c r="F222" s="37" t="s">
        <v>34</v>
      </c>
      <c r="G222" s="37" t="s">
        <v>34</v>
      </c>
      <c r="H222" s="40">
        <v>9.99</v>
      </c>
      <c r="I222" s="40">
        <v>9.99</v>
      </c>
      <c r="J222" s="40">
        <f t="shared" si="41"/>
        <v>0</v>
      </c>
      <c r="K222" s="37">
        <v>70.0</v>
      </c>
      <c r="L222" s="40">
        <f t="shared" si="42"/>
        <v>0.1427142857</v>
      </c>
      <c r="M222" s="41" t="s">
        <v>190</v>
      </c>
      <c r="N222" s="41" t="s">
        <v>160</v>
      </c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</row>
    <row r="223">
      <c r="A223" s="41">
        <v>457.0</v>
      </c>
      <c r="B223" s="37" t="s">
        <v>820</v>
      </c>
      <c r="C223" s="37" t="s">
        <v>50</v>
      </c>
      <c r="D223" s="38">
        <v>41829.0</v>
      </c>
      <c r="E223" s="38">
        <v>42832.0</v>
      </c>
      <c r="F223" s="38">
        <v>42832.0</v>
      </c>
      <c r="G223" s="38">
        <v>43574.0</v>
      </c>
      <c r="H223" s="40">
        <v>3.99</v>
      </c>
      <c r="I223" s="40">
        <v>3.99</v>
      </c>
      <c r="J223" s="40">
        <f t="shared" si="41"/>
        <v>0</v>
      </c>
      <c r="K223" s="37">
        <v>2.0</v>
      </c>
      <c r="L223" s="40">
        <f t="shared" si="42"/>
        <v>1.995</v>
      </c>
      <c r="M223" s="41" t="s">
        <v>191</v>
      </c>
      <c r="N223" s="41" t="s">
        <v>160</v>
      </c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</row>
    <row r="224">
      <c r="A224" s="41">
        <v>252.0</v>
      </c>
      <c r="B224" s="37" t="s">
        <v>821</v>
      </c>
      <c r="C224" s="37" t="s">
        <v>49</v>
      </c>
      <c r="D224" s="38">
        <v>40141.0</v>
      </c>
      <c r="E224" s="38">
        <v>42236.0</v>
      </c>
      <c r="F224" s="38">
        <v>45062.0</v>
      </c>
      <c r="G224" s="38">
        <v>45066.0</v>
      </c>
      <c r="H224" s="40">
        <v>3.99</v>
      </c>
      <c r="I224" s="40">
        <v>3.99</v>
      </c>
      <c r="J224" s="40">
        <f t="shared" si="41"/>
        <v>0</v>
      </c>
      <c r="K224" s="37">
        <v>10.0</v>
      </c>
      <c r="L224" s="40">
        <f t="shared" si="42"/>
        <v>0.399</v>
      </c>
      <c r="M224" s="41" t="s">
        <v>192</v>
      </c>
      <c r="N224" s="37" t="s">
        <v>160</v>
      </c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</row>
    <row r="225">
      <c r="A225" s="41">
        <v>758.0</v>
      </c>
      <c r="B225" s="37" t="s">
        <v>822</v>
      </c>
      <c r="C225" s="37" t="s">
        <v>51</v>
      </c>
      <c r="D225" s="38">
        <v>41843.0</v>
      </c>
      <c r="E225" s="38">
        <v>42123.0</v>
      </c>
      <c r="F225" s="38">
        <v>42123.0</v>
      </c>
      <c r="G225" s="38">
        <v>44140.0</v>
      </c>
      <c r="H225" s="40">
        <v>23.58</v>
      </c>
      <c r="I225" s="40">
        <v>20.98</v>
      </c>
      <c r="J225" s="40">
        <f t="shared" si="41"/>
        <v>2.6</v>
      </c>
      <c r="K225" s="37">
        <v>58.0</v>
      </c>
      <c r="L225" s="40">
        <f t="shared" si="42"/>
        <v>0.3617241379</v>
      </c>
      <c r="M225" s="41"/>
      <c r="N225" s="41" t="s">
        <v>160</v>
      </c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</row>
    <row r="226">
      <c r="A226" s="41">
        <v>991.0</v>
      </c>
      <c r="B226" s="37" t="s">
        <v>823</v>
      </c>
      <c r="C226" s="37" t="s">
        <v>52</v>
      </c>
      <c r="D226" s="38">
        <v>44385.0</v>
      </c>
      <c r="E226" s="38">
        <v>44708.0</v>
      </c>
      <c r="F226" s="37" t="s">
        <v>34</v>
      </c>
      <c r="G226" s="37" t="s">
        <v>34</v>
      </c>
      <c r="H226" s="40">
        <v>29.99</v>
      </c>
      <c r="I226" s="40">
        <v>13.49</v>
      </c>
      <c r="J226" s="40">
        <f t="shared" si="41"/>
        <v>16.5</v>
      </c>
      <c r="K226" s="37">
        <v>1.0</v>
      </c>
      <c r="L226" s="40">
        <f t="shared" si="42"/>
        <v>13.49</v>
      </c>
      <c r="M226" s="134"/>
      <c r="N226" s="134" t="s">
        <v>160</v>
      </c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</row>
    <row r="227">
      <c r="A227" s="41">
        <v>62.0</v>
      </c>
      <c r="B227" s="37" t="s">
        <v>824</v>
      </c>
      <c r="C227" s="37" t="s">
        <v>46</v>
      </c>
      <c r="D227" s="38">
        <v>35827.0</v>
      </c>
      <c r="E227" s="38">
        <v>40696.0</v>
      </c>
      <c r="F227" s="37" t="s">
        <v>34</v>
      </c>
      <c r="G227" s="37" t="s">
        <v>34</v>
      </c>
      <c r="H227" s="40">
        <v>4.99</v>
      </c>
      <c r="I227" s="40">
        <v>4.99</v>
      </c>
      <c r="J227" s="40">
        <f t="shared" si="41"/>
        <v>0</v>
      </c>
      <c r="K227" s="41">
        <v>1.0</v>
      </c>
      <c r="L227" s="40">
        <f t="shared" si="42"/>
        <v>4.99</v>
      </c>
      <c r="M227" s="41" t="s">
        <v>193</v>
      </c>
      <c r="N227" s="166" t="s">
        <v>160</v>
      </c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</row>
    <row r="228">
      <c r="A228" s="41">
        <v>652.0</v>
      </c>
      <c r="B228" s="37" t="s">
        <v>825</v>
      </c>
      <c r="C228" s="37" t="s">
        <v>51</v>
      </c>
      <c r="D228" s="38">
        <v>42263.0</v>
      </c>
      <c r="E228" s="38">
        <v>42859.0</v>
      </c>
      <c r="F228" s="38">
        <v>43060.0</v>
      </c>
      <c r="G228" s="38">
        <v>45425.0</v>
      </c>
      <c r="H228" s="40">
        <v>6.99</v>
      </c>
      <c r="I228" s="40">
        <v>1.99</v>
      </c>
      <c r="J228" s="40">
        <f t="shared" si="41"/>
        <v>5</v>
      </c>
      <c r="K228" s="37">
        <v>1.0</v>
      </c>
      <c r="L228" s="40">
        <f t="shared" si="42"/>
        <v>1.99</v>
      </c>
      <c r="M228" s="41" t="s">
        <v>194</v>
      </c>
      <c r="N228" s="41" t="s">
        <v>160</v>
      </c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</row>
    <row r="229">
      <c r="A229" s="41">
        <v>432.0</v>
      </c>
      <c r="B229" s="37" t="s">
        <v>826</v>
      </c>
      <c r="C229" s="37" t="s">
        <v>50</v>
      </c>
      <c r="D229" s="38">
        <v>42074.0</v>
      </c>
      <c r="E229" s="38">
        <v>43373.0</v>
      </c>
      <c r="F229" s="37" t="s">
        <v>34</v>
      </c>
      <c r="G229" s="37" t="s">
        <v>34</v>
      </c>
      <c r="H229" s="40">
        <v>9.99</v>
      </c>
      <c r="I229" s="40">
        <v>9.99</v>
      </c>
      <c r="J229" s="40">
        <f t="shared" si="41"/>
        <v>0</v>
      </c>
      <c r="K229" s="37">
        <v>1.0</v>
      </c>
      <c r="L229" s="40">
        <f t="shared" si="42"/>
        <v>9.99</v>
      </c>
      <c r="M229" s="41" t="s">
        <v>195</v>
      </c>
      <c r="N229" s="41" t="s">
        <v>160</v>
      </c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</row>
    <row r="230">
      <c r="A230" s="41">
        <v>448.0</v>
      </c>
      <c r="B230" s="37" t="s">
        <v>827</v>
      </c>
      <c r="C230" s="41" t="s">
        <v>50</v>
      </c>
      <c r="D230" s="38">
        <v>43214.0</v>
      </c>
      <c r="E230" s="38">
        <v>43414.0</v>
      </c>
      <c r="F230" s="38">
        <v>43427.0</v>
      </c>
      <c r="G230" s="38">
        <v>44952.0</v>
      </c>
      <c r="H230" s="40">
        <v>7.99</v>
      </c>
      <c r="I230" s="40">
        <v>3.99</v>
      </c>
      <c r="J230" s="40">
        <f t="shared" si="41"/>
        <v>4</v>
      </c>
      <c r="K230" s="37">
        <v>15.0</v>
      </c>
      <c r="L230" s="40">
        <f t="shared" si="42"/>
        <v>0.266</v>
      </c>
      <c r="M230" s="41" t="s">
        <v>196</v>
      </c>
      <c r="N230" s="41" t="s">
        <v>160</v>
      </c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>
      <c r="A231" s="41">
        <v>476.0</v>
      </c>
      <c r="B231" s="37" t="s">
        <v>828</v>
      </c>
      <c r="C231" s="37" t="s">
        <v>50</v>
      </c>
      <c r="D231" s="38">
        <v>41682.0</v>
      </c>
      <c r="E231" s="38">
        <v>42363.0</v>
      </c>
      <c r="F231" s="37" t="s">
        <v>34</v>
      </c>
      <c r="G231" s="37" t="s">
        <v>34</v>
      </c>
      <c r="H231" s="40">
        <v>6.99</v>
      </c>
      <c r="I231" s="40">
        <v>6.99</v>
      </c>
      <c r="J231" s="40">
        <f t="shared" si="41"/>
        <v>0</v>
      </c>
      <c r="K231" s="37">
        <v>1.0</v>
      </c>
      <c r="L231" s="40">
        <f t="shared" si="42"/>
        <v>6.99</v>
      </c>
      <c r="M231" s="41" t="s">
        <v>197</v>
      </c>
      <c r="N231" s="41" t="s">
        <v>160</v>
      </c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</row>
    <row r="232">
      <c r="A232" s="41">
        <v>777.0</v>
      </c>
      <c r="B232" s="37" t="s">
        <v>829</v>
      </c>
      <c r="C232" s="37" t="s">
        <v>51</v>
      </c>
      <c r="D232" s="38">
        <v>42864.0</v>
      </c>
      <c r="E232" s="38">
        <v>43155.0</v>
      </c>
      <c r="F232" s="38">
        <v>43189.0</v>
      </c>
      <c r="G232" s="38">
        <v>43468.0</v>
      </c>
      <c r="H232" s="40">
        <v>16.99</v>
      </c>
      <c r="I232" s="40">
        <v>4.99</v>
      </c>
      <c r="J232" s="40">
        <f t="shared" si="41"/>
        <v>12</v>
      </c>
      <c r="K232" s="37">
        <v>1.0</v>
      </c>
      <c r="L232" s="40">
        <f t="shared" si="42"/>
        <v>4.99</v>
      </c>
      <c r="M232" s="41"/>
      <c r="N232" s="41" t="s">
        <v>160</v>
      </c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</row>
    <row r="233">
      <c r="A233" s="41">
        <v>984.0</v>
      </c>
      <c r="B233" s="37" t="s">
        <v>830</v>
      </c>
      <c r="C233" s="37" t="s">
        <v>52</v>
      </c>
      <c r="D233" s="38">
        <v>42653.0</v>
      </c>
      <c r="E233" s="38">
        <v>43463.0</v>
      </c>
      <c r="F233" s="38">
        <v>43463.0</v>
      </c>
      <c r="G233" s="38">
        <v>45150.0</v>
      </c>
      <c r="H233" s="40">
        <v>29.99</v>
      </c>
      <c r="I233" s="40">
        <v>0.0</v>
      </c>
      <c r="J233" s="40">
        <f t="shared" si="41"/>
        <v>29.99</v>
      </c>
      <c r="K233" s="37">
        <v>11.0</v>
      </c>
      <c r="L233" s="40">
        <f t="shared" si="42"/>
        <v>0</v>
      </c>
      <c r="M233" s="134" t="s">
        <v>198</v>
      </c>
      <c r="N233" s="134" t="s">
        <v>160</v>
      </c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</row>
    <row r="234">
      <c r="A234" s="41">
        <v>245.0</v>
      </c>
      <c r="B234" s="41" t="s">
        <v>831</v>
      </c>
      <c r="C234" s="41" t="s">
        <v>49</v>
      </c>
      <c r="D234" s="38">
        <v>41968.0</v>
      </c>
      <c r="E234" s="38">
        <v>42887.0</v>
      </c>
      <c r="F234" s="38">
        <v>42904.0</v>
      </c>
      <c r="G234" s="38">
        <v>45426.0</v>
      </c>
      <c r="H234" s="40">
        <v>14.99</v>
      </c>
      <c r="I234" s="40">
        <v>3.99</v>
      </c>
      <c r="J234" s="40">
        <f t="shared" si="41"/>
        <v>11</v>
      </c>
      <c r="K234" s="37">
        <v>5.0</v>
      </c>
      <c r="L234" s="40">
        <f t="shared" si="42"/>
        <v>0.798</v>
      </c>
      <c r="M234" s="41" t="s">
        <v>199</v>
      </c>
      <c r="N234" s="41" t="s">
        <v>160</v>
      </c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</row>
    <row r="235">
      <c r="A235" s="41">
        <v>281.0</v>
      </c>
      <c r="B235" s="37" t="s">
        <v>832</v>
      </c>
      <c r="C235" s="37" t="s">
        <v>49</v>
      </c>
      <c r="D235" s="38">
        <v>39757.0</v>
      </c>
      <c r="E235" s="38">
        <v>40178.0</v>
      </c>
      <c r="F235" s="38">
        <v>40178.0</v>
      </c>
      <c r="G235" s="38">
        <v>44777.0</v>
      </c>
      <c r="H235" s="40">
        <v>14.99</v>
      </c>
      <c r="I235" s="40">
        <v>10.5</v>
      </c>
      <c r="J235" s="40">
        <f t="shared" si="41"/>
        <v>4.49</v>
      </c>
      <c r="K235" s="37">
        <v>20.0</v>
      </c>
      <c r="L235" s="40">
        <f t="shared" si="42"/>
        <v>0.525</v>
      </c>
      <c r="M235" s="41" t="s">
        <v>200</v>
      </c>
      <c r="N235" s="37" t="s">
        <v>160</v>
      </c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</row>
    <row r="236">
      <c r="A236" s="41">
        <v>282.0</v>
      </c>
      <c r="B236" s="37" t="s">
        <v>833</v>
      </c>
      <c r="C236" s="37" t="s">
        <v>49</v>
      </c>
      <c r="D236" s="38">
        <v>40562.0</v>
      </c>
      <c r="E236" s="38">
        <v>40895.0</v>
      </c>
      <c r="F236" s="38">
        <v>40895.0</v>
      </c>
      <c r="G236" s="38">
        <v>44777.0</v>
      </c>
      <c r="H236" s="40">
        <v>29.99</v>
      </c>
      <c r="I236" s="40">
        <v>19.49</v>
      </c>
      <c r="J236" s="40">
        <f t="shared" si="41"/>
        <v>10.5</v>
      </c>
      <c r="K236" s="37">
        <v>20.0</v>
      </c>
      <c r="L236" s="40">
        <f t="shared" si="42"/>
        <v>0.9745</v>
      </c>
      <c r="M236" s="41"/>
      <c r="N236" s="37" t="s">
        <v>160</v>
      </c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</row>
    <row r="237">
      <c r="A237" s="41">
        <v>588.0</v>
      </c>
      <c r="B237" s="37" t="s">
        <v>834</v>
      </c>
      <c r="C237" s="37" t="s">
        <v>51</v>
      </c>
      <c r="D237" s="38">
        <v>43875.0</v>
      </c>
      <c r="E237" s="38">
        <v>43907.0</v>
      </c>
      <c r="F237" s="37" t="s">
        <v>34</v>
      </c>
      <c r="G237" s="37" t="s">
        <v>34</v>
      </c>
      <c r="H237" s="40">
        <v>39.99</v>
      </c>
      <c r="I237" s="40">
        <v>29.99</v>
      </c>
      <c r="J237" s="40">
        <f t="shared" si="41"/>
        <v>10</v>
      </c>
      <c r="K237" s="37">
        <v>1.0</v>
      </c>
      <c r="L237" s="40">
        <f t="shared" si="42"/>
        <v>29.99</v>
      </c>
      <c r="M237" s="41"/>
      <c r="N237" s="41" t="s">
        <v>160</v>
      </c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</row>
    <row r="238">
      <c r="A238" s="41">
        <v>860.0</v>
      </c>
      <c r="B238" s="37" t="s">
        <v>835</v>
      </c>
      <c r="C238" s="37" t="s">
        <v>51</v>
      </c>
      <c r="D238" s="38">
        <v>42256.0</v>
      </c>
      <c r="E238" s="38">
        <v>42954.0</v>
      </c>
      <c r="F238" s="37" t="s">
        <v>34</v>
      </c>
      <c r="G238" s="37" t="s">
        <v>34</v>
      </c>
      <c r="H238" s="40">
        <v>19.99</v>
      </c>
      <c r="I238" s="40">
        <v>11.99</v>
      </c>
      <c r="J238" s="40">
        <f t="shared" si="41"/>
        <v>8</v>
      </c>
      <c r="K238" s="37">
        <v>1.0</v>
      </c>
      <c r="L238" s="40">
        <f t="shared" si="42"/>
        <v>11.99</v>
      </c>
      <c r="M238" s="41"/>
      <c r="N238" s="41" t="s">
        <v>160</v>
      </c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</row>
    <row r="239">
      <c r="A239" s="41">
        <v>439.0</v>
      </c>
      <c r="B239" s="37" t="s">
        <v>836</v>
      </c>
      <c r="C239" s="41" t="s">
        <v>50</v>
      </c>
      <c r="D239" s="38">
        <v>42207.0</v>
      </c>
      <c r="E239" s="38">
        <v>42875.0</v>
      </c>
      <c r="F239" s="37" t="s">
        <v>34</v>
      </c>
      <c r="G239" s="37" t="s">
        <v>34</v>
      </c>
      <c r="H239" s="40">
        <v>9.99</v>
      </c>
      <c r="I239" s="40">
        <v>2.99</v>
      </c>
      <c r="J239" s="40">
        <f t="shared" si="41"/>
        <v>7</v>
      </c>
      <c r="K239" s="37">
        <v>1.0</v>
      </c>
      <c r="L239" s="40">
        <f t="shared" si="42"/>
        <v>2.99</v>
      </c>
      <c r="M239" s="41" t="s">
        <v>201</v>
      </c>
      <c r="N239" s="41" t="s">
        <v>160</v>
      </c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</row>
    <row r="240">
      <c r="A240" s="41">
        <v>606.0</v>
      </c>
      <c r="B240" s="37" t="s">
        <v>837</v>
      </c>
      <c r="C240" s="37" t="s">
        <v>51</v>
      </c>
      <c r="D240" s="38">
        <v>44047.0</v>
      </c>
      <c r="E240" s="38">
        <v>44058.0</v>
      </c>
      <c r="F240" s="38">
        <v>44058.0</v>
      </c>
      <c r="G240" s="38">
        <v>44349.0</v>
      </c>
      <c r="H240" s="40">
        <v>19.99</v>
      </c>
      <c r="I240" s="40">
        <v>0.0</v>
      </c>
      <c r="J240" s="40">
        <f t="shared" si="41"/>
        <v>19.99</v>
      </c>
      <c r="K240" s="37">
        <v>45.0</v>
      </c>
      <c r="L240" s="40">
        <f t="shared" si="42"/>
        <v>0</v>
      </c>
      <c r="M240" s="41"/>
      <c r="N240" s="41" t="s">
        <v>160</v>
      </c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</row>
    <row r="241">
      <c r="A241" s="41">
        <v>681.0</v>
      </c>
      <c r="B241" s="37" t="s">
        <v>838</v>
      </c>
      <c r="C241" s="37" t="s">
        <v>51</v>
      </c>
      <c r="D241" s="38">
        <v>42116.0</v>
      </c>
      <c r="E241" s="38">
        <v>42811.0</v>
      </c>
      <c r="F241" s="37" t="s">
        <v>34</v>
      </c>
      <c r="G241" s="37" t="s">
        <v>34</v>
      </c>
      <c r="H241" s="40">
        <v>13.99</v>
      </c>
      <c r="I241" s="40">
        <v>2.99</v>
      </c>
      <c r="J241" s="40">
        <f t="shared" si="41"/>
        <v>11</v>
      </c>
      <c r="K241" s="37">
        <v>1.0</v>
      </c>
      <c r="L241" s="40">
        <f t="shared" si="42"/>
        <v>2.99</v>
      </c>
      <c r="M241" s="41" t="s">
        <v>202</v>
      </c>
      <c r="N241" s="41" t="s">
        <v>160</v>
      </c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</row>
    <row r="242">
      <c r="A242" s="41">
        <v>876.0</v>
      </c>
      <c r="B242" s="37" t="s">
        <v>839</v>
      </c>
      <c r="C242" s="37" t="s">
        <v>51</v>
      </c>
      <c r="D242" s="38">
        <v>42153.0</v>
      </c>
      <c r="E242" s="38">
        <v>42754.0</v>
      </c>
      <c r="F242" s="38">
        <v>43080.0</v>
      </c>
      <c r="G242" s="38">
        <v>45172.0</v>
      </c>
      <c r="H242" s="40">
        <v>17.99</v>
      </c>
      <c r="I242" s="40">
        <v>6.99</v>
      </c>
      <c r="J242" s="40">
        <f t="shared" si="41"/>
        <v>11</v>
      </c>
      <c r="K242" s="37">
        <v>9.0</v>
      </c>
      <c r="L242" s="40">
        <f t="shared" si="42"/>
        <v>0.7766666667</v>
      </c>
      <c r="M242" s="41" t="s">
        <v>203</v>
      </c>
      <c r="N242" s="41" t="s">
        <v>160</v>
      </c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</row>
    <row r="243">
      <c r="A243" s="41">
        <v>888.0</v>
      </c>
      <c r="B243" s="41" t="s">
        <v>840</v>
      </c>
      <c r="C243" s="37" t="s">
        <v>51</v>
      </c>
      <c r="D243" s="38">
        <v>44196.0</v>
      </c>
      <c r="E243" s="38">
        <v>45382.0</v>
      </c>
      <c r="F243" s="37" t="s">
        <v>34</v>
      </c>
      <c r="G243" s="37" t="s">
        <v>34</v>
      </c>
      <c r="H243" s="40">
        <v>26.48</v>
      </c>
      <c r="I243" s="40">
        <v>0.0</v>
      </c>
      <c r="J243" s="40">
        <f t="shared" si="41"/>
        <v>26.48</v>
      </c>
      <c r="K243" s="37">
        <v>1.0</v>
      </c>
      <c r="L243" s="40">
        <f t="shared" si="42"/>
        <v>0</v>
      </c>
      <c r="M243" s="41"/>
      <c r="N243" s="41" t="s">
        <v>160</v>
      </c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</row>
    <row r="244">
      <c r="A244" s="41">
        <v>990.0</v>
      </c>
      <c r="B244" s="41" t="s">
        <v>841</v>
      </c>
      <c r="C244" s="37" t="s">
        <v>52</v>
      </c>
      <c r="D244" s="38">
        <v>43119.0</v>
      </c>
      <c r="E244" s="38">
        <v>43468.0</v>
      </c>
      <c r="F244" s="38">
        <v>43543.0</v>
      </c>
      <c r="G244" s="38">
        <v>44027.0</v>
      </c>
      <c r="H244" s="40">
        <v>19.99</v>
      </c>
      <c r="I244" s="40">
        <v>11.99</v>
      </c>
      <c r="J244" s="40">
        <f t="shared" si="41"/>
        <v>8</v>
      </c>
      <c r="K244" s="37">
        <v>18.0</v>
      </c>
      <c r="L244" s="40">
        <f t="shared" si="42"/>
        <v>0.6661111111</v>
      </c>
      <c r="M244" s="134" t="s">
        <v>204</v>
      </c>
      <c r="N244" s="134" t="s">
        <v>160</v>
      </c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</row>
    <row r="245">
      <c r="A245" s="41">
        <v>856.0</v>
      </c>
      <c r="B245" s="37" t="s">
        <v>842</v>
      </c>
      <c r="C245" s="41" t="s">
        <v>51</v>
      </c>
      <c r="D245" s="38">
        <v>44456.0</v>
      </c>
      <c r="E245" s="38">
        <v>45020.0</v>
      </c>
      <c r="F245" s="37" t="s">
        <v>34</v>
      </c>
      <c r="G245" s="37" t="s">
        <v>34</v>
      </c>
      <c r="H245" s="40">
        <v>24.99</v>
      </c>
      <c r="I245" s="40">
        <v>0.0</v>
      </c>
      <c r="J245" s="40">
        <f t="shared" si="41"/>
        <v>24.99</v>
      </c>
      <c r="K245" s="37">
        <v>1.0</v>
      </c>
      <c r="L245" s="40">
        <f t="shared" si="42"/>
        <v>0</v>
      </c>
      <c r="M245" s="41" t="s">
        <v>205</v>
      </c>
      <c r="N245" s="41" t="s">
        <v>160</v>
      </c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</row>
    <row r="246">
      <c r="A246" s="41">
        <v>471.0</v>
      </c>
      <c r="B246" s="37" t="s">
        <v>843</v>
      </c>
      <c r="C246" s="37" t="s">
        <v>50</v>
      </c>
      <c r="D246" s="38">
        <v>41856.0</v>
      </c>
      <c r="E246" s="38">
        <v>43749.0</v>
      </c>
      <c r="F246" s="38">
        <v>43749.0</v>
      </c>
      <c r="G246" s="38">
        <v>45007.0</v>
      </c>
      <c r="H246" s="40">
        <v>2.99</v>
      </c>
      <c r="I246" s="40">
        <v>2.99</v>
      </c>
      <c r="J246" s="40">
        <f t="shared" si="41"/>
        <v>0</v>
      </c>
      <c r="K246" s="37">
        <v>25.0</v>
      </c>
      <c r="L246" s="40">
        <f t="shared" si="42"/>
        <v>0.1196</v>
      </c>
      <c r="M246" s="41" t="s">
        <v>206</v>
      </c>
      <c r="N246" s="41" t="s">
        <v>160</v>
      </c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>
      <c r="A247" s="41">
        <v>855.0</v>
      </c>
      <c r="B247" s="37" t="s">
        <v>844</v>
      </c>
      <c r="C247" s="37" t="s">
        <v>51</v>
      </c>
      <c r="D247" s="38">
        <v>42493.0</v>
      </c>
      <c r="E247" s="38">
        <v>43749.0</v>
      </c>
      <c r="F247" s="38">
        <v>44035.0</v>
      </c>
      <c r="G247" s="38">
        <v>44037.0</v>
      </c>
      <c r="H247" s="40">
        <v>12.98</v>
      </c>
      <c r="I247" s="40">
        <v>12.98</v>
      </c>
      <c r="J247" s="40">
        <f t="shared" si="41"/>
        <v>0</v>
      </c>
      <c r="K247" s="37">
        <v>14.0</v>
      </c>
      <c r="L247" s="40">
        <f t="shared" si="42"/>
        <v>0.9271428571</v>
      </c>
      <c r="M247" s="41"/>
      <c r="N247" s="41" t="s">
        <v>160</v>
      </c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</row>
    <row r="248">
      <c r="A248" s="41">
        <v>938.0</v>
      </c>
      <c r="B248" s="37" t="s">
        <v>845</v>
      </c>
      <c r="C248" s="41" t="s">
        <v>51</v>
      </c>
      <c r="D248" s="38">
        <v>42836.0</v>
      </c>
      <c r="E248" s="38">
        <v>43519.0</v>
      </c>
      <c r="F248" s="38">
        <v>43521.0</v>
      </c>
      <c r="G248" s="38">
        <v>43847.0</v>
      </c>
      <c r="H248" s="40">
        <v>39.99</v>
      </c>
      <c r="I248" s="40">
        <v>11.99</v>
      </c>
      <c r="J248" s="40">
        <f t="shared" si="41"/>
        <v>28</v>
      </c>
      <c r="K248" s="37">
        <v>3.0</v>
      </c>
      <c r="L248" s="40">
        <f t="shared" si="42"/>
        <v>3.996666667</v>
      </c>
      <c r="M248" s="41" t="s">
        <v>207</v>
      </c>
      <c r="N248" s="41" t="s">
        <v>160</v>
      </c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</row>
    <row r="249">
      <c r="A249" s="41">
        <v>939.0</v>
      </c>
      <c r="B249" s="37" t="s">
        <v>846</v>
      </c>
      <c r="C249" s="41" t="s">
        <v>51</v>
      </c>
      <c r="D249" s="38">
        <v>43746.0</v>
      </c>
      <c r="E249" s="38">
        <v>43824.0</v>
      </c>
      <c r="F249" s="38">
        <v>43831.0</v>
      </c>
      <c r="G249" s="38">
        <v>43834.0</v>
      </c>
      <c r="H249" s="40">
        <v>29.99</v>
      </c>
      <c r="I249" s="40">
        <v>0.0</v>
      </c>
      <c r="J249" s="40">
        <f t="shared" si="41"/>
        <v>29.99</v>
      </c>
      <c r="K249" s="37">
        <v>21.0</v>
      </c>
      <c r="L249" s="40">
        <f t="shared" si="42"/>
        <v>0</v>
      </c>
      <c r="M249" s="41"/>
      <c r="N249" s="41" t="s">
        <v>160</v>
      </c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</row>
    <row r="250">
      <c r="A250" s="41">
        <v>913.0</v>
      </c>
      <c r="B250" s="41" t="s">
        <v>847</v>
      </c>
      <c r="C250" s="37" t="s">
        <v>51</v>
      </c>
      <c r="D250" s="38">
        <v>42618.0</v>
      </c>
      <c r="E250" s="38">
        <v>44708.0</v>
      </c>
      <c r="F250" s="38">
        <v>44713.0</v>
      </c>
      <c r="G250" s="38">
        <v>44719.0</v>
      </c>
      <c r="H250" s="40">
        <v>24.99</v>
      </c>
      <c r="I250" s="40">
        <v>4.99</v>
      </c>
      <c r="J250" s="40">
        <f t="shared" si="41"/>
        <v>20</v>
      </c>
      <c r="K250" s="37">
        <v>2.0</v>
      </c>
      <c r="L250" s="40">
        <f t="shared" si="42"/>
        <v>2.495</v>
      </c>
      <c r="M250" s="41" t="s">
        <v>208</v>
      </c>
      <c r="N250" s="41" t="s">
        <v>160</v>
      </c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</row>
    <row r="251">
      <c r="A251" s="41">
        <v>396.0</v>
      </c>
      <c r="B251" s="37" t="s">
        <v>848</v>
      </c>
      <c r="C251" s="37" t="s">
        <v>49</v>
      </c>
      <c r="D251" s="38">
        <v>38789.0</v>
      </c>
      <c r="E251" s="38">
        <v>42811.0</v>
      </c>
      <c r="F251" s="38">
        <v>42837.0</v>
      </c>
      <c r="G251" s="38">
        <v>45406.0</v>
      </c>
      <c r="H251" s="40">
        <v>9.99</v>
      </c>
      <c r="I251" s="40">
        <v>9.99</v>
      </c>
      <c r="J251" s="40">
        <f t="shared" si="41"/>
        <v>0</v>
      </c>
      <c r="K251" s="37">
        <v>3.0</v>
      </c>
      <c r="L251" s="40">
        <f t="shared" si="42"/>
        <v>3.33</v>
      </c>
      <c r="M251" s="41" t="s">
        <v>209</v>
      </c>
      <c r="N251" s="37" t="s">
        <v>160</v>
      </c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</row>
    <row r="252">
      <c r="A252" s="41">
        <v>406.0</v>
      </c>
      <c r="B252" s="37" t="s">
        <v>849</v>
      </c>
      <c r="C252" s="37" t="s">
        <v>49</v>
      </c>
      <c r="D252" s="38">
        <v>41351.0</v>
      </c>
      <c r="E252" s="38">
        <v>42811.0</v>
      </c>
      <c r="F252" s="38">
        <v>42828.0</v>
      </c>
      <c r="G252" s="38">
        <v>45408.0</v>
      </c>
      <c r="H252" s="40">
        <v>9.99</v>
      </c>
      <c r="I252" s="40">
        <v>9.99</v>
      </c>
      <c r="J252" s="40">
        <f t="shared" si="41"/>
        <v>0</v>
      </c>
      <c r="K252" s="37">
        <v>5.0</v>
      </c>
      <c r="L252" s="40">
        <f t="shared" si="42"/>
        <v>1.998</v>
      </c>
      <c r="M252" s="41"/>
      <c r="N252" s="37" t="s">
        <v>160</v>
      </c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</row>
    <row r="253">
      <c r="A253" s="41">
        <v>63.0</v>
      </c>
      <c r="B253" s="37" t="s">
        <v>850</v>
      </c>
      <c r="C253" s="37" t="s">
        <v>46</v>
      </c>
      <c r="D253" s="38">
        <v>35391.0</v>
      </c>
      <c r="E253" s="38">
        <v>42806.0</v>
      </c>
      <c r="F253" s="37" t="s">
        <v>34</v>
      </c>
      <c r="G253" s="37" t="s">
        <v>34</v>
      </c>
      <c r="H253" s="40">
        <v>5.99</v>
      </c>
      <c r="I253" s="40">
        <v>1.99</v>
      </c>
      <c r="J253" s="40">
        <f t="shared" si="41"/>
        <v>4</v>
      </c>
      <c r="K253" s="37">
        <v>1.0</v>
      </c>
      <c r="L253" s="40">
        <f t="shared" si="42"/>
        <v>1.99</v>
      </c>
      <c r="M253" s="41" t="s">
        <v>210</v>
      </c>
      <c r="N253" s="166" t="s">
        <v>160</v>
      </c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</row>
    <row r="254">
      <c r="A254" s="41">
        <v>64.0</v>
      </c>
      <c r="B254" s="37" t="s">
        <v>851</v>
      </c>
      <c r="C254" s="37" t="s">
        <v>46</v>
      </c>
      <c r="D254" s="38">
        <v>35755.0</v>
      </c>
      <c r="E254" s="38">
        <v>42806.0</v>
      </c>
      <c r="F254" s="37" t="s">
        <v>34</v>
      </c>
      <c r="G254" s="37" t="s">
        <v>34</v>
      </c>
      <c r="H254" s="40">
        <v>5.99</v>
      </c>
      <c r="I254" s="40">
        <v>1.99</v>
      </c>
      <c r="J254" s="40">
        <f t="shared" si="41"/>
        <v>4</v>
      </c>
      <c r="K254" s="41">
        <v>1.0</v>
      </c>
      <c r="L254" s="40">
        <f t="shared" si="42"/>
        <v>1.99</v>
      </c>
      <c r="M254" s="41"/>
      <c r="N254" s="166" t="s">
        <v>160</v>
      </c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</row>
    <row r="255">
      <c r="A255" s="41">
        <v>65.0</v>
      </c>
      <c r="B255" s="37" t="s">
        <v>852</v>
      </c>
      <c r="C255" s="37" t="s">
        <v>46</v>
      </c>
      <c r="D255" s="38">
        <v>36119.0</v>
      </c>
      <c r="E255" s="38">
        <v>42806.0</v>
      </c>
      <c r="F255" s="37" t="s">
        <v>34</v>
      </c>
      <c r="G255" s="37" t="s">
        <v>34</v>
      </c>
      <c r="H255" s="40">
        <v>5.99</v>
      </c>
      <c r="I255" s="40">
        <v>1.99</v>
      </c>
      <c r="J255" s="40">
        <f t="shared" si="41"/>
        <v>4</v>
      </c>
      <c r="K255" s="41">
        <v>1.0</v>
      </c>
      <c r="L255" s="40">
        <f t="shared" si="42"/>
        <v>1.99</v>
      </c>
      <c r="M255" s="41"/>
      <c r="N255" s="166" t="s">
        <v>160</v>
      </c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</row>
    <row r="256">
      <c r="A256" s="41">
        <v>66.0</v>
      </c>
      <c r="B256" s="41" t="s">
        <v>853</v>
      </c>
      <c r="C256" s="37" t="s">
        <v>46</v>
      </c>
      <c r="D256" s="38">
        <v>36497.0</v>
      </c>
      <c r="E256" s="38">
        <v>42806.0</v>
      </c>
      <c r="F256" s="37" t="s">
        <v>34</v>
      </c>
      <c r="G256" s="37" t="s">
        <v>34</v>
      </c>
      <c r="H256" s="40">
        <v>5.99</v>
      </c>
      <c r="I256" s="40">
        <v>1.99</v>
      </c>
      <c r="J256" s="40">
        <f t="shared" si="41"/>
        <v>4</v>
      </c>
      <c r="K256" s="41">
        <v>1.0</v>
      </c>
      <c r="L256" s="40">
        <f t="shared" si="42"/>
        <v>1.99</v>
      </c>
      <c r="M256" s="41"/>
      <c r="N256" s="166" t="s">
        <v>160</v>
      </c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</row>
    <row r="257">
      <c r="A257" s="41">
        <v>67.0</v>
      </c>
      <c r="B257" s="41" t="s">
        <v>854</v>
      </c>
      <c r="C257" s="37" t="s">
        <v>46</v>
      </c>
      <c r="D257" s="38">
        <v>36847.0</v>
      </c>
      <c r="E257" s="38">
        <v>42806.0</v>
      </c>
      <c r="F257" s="37" t="s">
        <v>34</v>
      </c>
      <c r="G257" s="37" t="s">
        <v>34</v>
      </c>
      <c r="H257" s="40">
        <v>5.99</v>
      </c>
      <c r="I257" s="40">
        <v>1.99</v>
      </c>
      <c r="J257" s="40">
        <f t="shared" si="41"/>
        <v>4</v>
      </c>
      <c r="K257" s="41">
        <v>1.0</v>
      </c>
      <c r="L257" s="40">
        <f t="shared" si="42"/>
        <v>1.99</v>
      </c>
      <c r="M257" s="41"/>
      <c r="N257" s="166" t="s">
        <v>160</v>
      </c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</row>
    <row r="258">
      <c r="A258" s="41">
        <v>356.0</v>
      </c>
      <c r="B258" s="41" t="s">
        <v>855</v>
      </c>
      <c r="C258" s="37" t="s">
        <v>49</v>
      </c>
      <c r="D258" s="38">
        <v>41033.0</v>
      </c>
      <c r="E258" s="38">
        <v>44708.0</v>
      </c>
      <c r="F258" s="38" t="s">
        <v>34</v>
      </c>
      <c r="G258" s="38" t="s">
        <v>34</v>
      </c>
      <c r="H258" s="40">
        <v>34.99</v>
      </c>
      <c r="I258" s="40">
        <v>3.49</v>
      </c>
      <c r="J258" s="40">
        <f t="shared" si="41"/>
        <v>31.5</v>
      </c>
      <c r="K258" s="37">
        <v>1.0</v>
      </c>
      <c r="L258" s="40">
        <f t="shared" si="42"/>
        <v>3.49</v>
      </c>
      <c r="M258" s="41"/>
      <c r="N258" s="41" t="s">
        <v>160</v>
      </c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</row>
    <row r="259">
      <c r="A259" s="41">
        <v>441.0</v>
      </c>
      <c r="B259" s="37" t="s">
        <v>856</v>
      </c>
      <c r="C259" s="41" t="s">
        <v>50</v>
      </c>
      <c r="D259" s="38">
        <v>42045.0</v>
      </c>
      <c r="E259" s="38">
        <v>42832.0</v>
      </c>
      <c r="F259" s="38">
        <v>42832.0</v>
      </c>
      <c r="G259" s="38">
        <v>45025.0</v>
      </c>
      <c r="H259" s="40">
        <v>4.49</v>
      </c>
      <c r="I259" s="40">
        <v>3.49</v>
      </c>
      <c r="J259" s="40">
        <f t="shared" si="41"/>
        <v>1</v>
      </c>
      <c r="K259" s="37">
        <v>1.0</v>
      </c>
      <c r="L259" s="40">
        <f t="shared" si="42"/>
        <v>3.49</v>
      </c>
      <c r="M259" s="41" t="s">
        <v>211</v>
      </c>
      <c r="N259" s="41" t="s">
        <v>160</v>
      </c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</row>
    <row r="260">
      <c r="A260" s="41">
        <v>202.0</v>
      </c>
      <c r="B260" s="41" t="s">
        <v>857</v>
      </c>
      <c r="C260" s="37" t="s">
        <v>49</v>
      </c>
      <c r="D260" s="38">
        <v>40116.0</v>
      </c>
      <c r="E260" s="38">
        <v>44115.0</v>
      </c>
      <c r="F260" s="38">
        <v>40317.0</v>
      </c>
      <c r="G260" s="38">
        <v>44125.0</v>
      </c>
      <c r="H260" s="40">
        <v>29.99</v>
      </c>
      <c r="I260" s="40">
        <v>29.99</v>
      </c>
      <c r="J260" s="40">
        <f t="shared" si="41"/>
        <v>0</v>
      </c>
      <c r="K260" s="37">
        <v>5.0</v>
      </c>
      <c r="L260" s="40">
        <f t="shared" si="42"/>
        <v>5.998</v>
      </c>
      <c r="M260" s="41" t="s">
        <v>212</v>
      </c>
      <c r="N260" s="37" t="s">
        <v>160</v>
      </c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</row>
    <row r="261">
      <c r="A261" s="41">
        <v>625.0</v>
      </c>
      <c r="B261" s="37" t="s">
        <v>858</v>
      </c>
      <c r="C261" s="37" t="s">
        <v>51</v>
      </c>
      <c r="D261" s="38">
        <v>43965.0</v>
      </c>
      <c r="E261" s="38">
        <v>44708.0</v>
      </c>
      <c r="F261" s="37" t="s">
        <v>34</v>
      </c>
      <c r="G261" s="37" t="s">
        <v>34</v>
      </c>
      <c r="H261" s="40">
        <v>5.99</v>
      </c>
      <c r="I261" s="40">
        <v>3.59</v>
      </c>
      <c r="J261" s="40">
        <f t="shared" si="41"/>
        <v>2.4</v>
      </c>
      <c r="K261" s="37">
        <v>1.0</v>
      </c>
      <c r="L261" s="40">
        <f t="shared" si="42"/>
        <v>3.59</v>
      </c>
      <c r="M261" s="41" t="s">
        <v>213</v>
      </c>
      <c r="N261" s="41" t="s">
        <v>160</v>
      </c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</row>
    <row r="262">
      <c r="A262" s="41">
        <v>159.0</v>
      </c>
      <c r="B262" s="37" t="s">
        <v>859</v>
      </c>
      <c r="C262" s="37" t="s">
        <v>48</v>
      </c>
      <c r="D262" s="38">
        <v>38660.0</v>
      </c>
      <c r="E262" s="38">
        <v>42700.0</v>
      </c>
      <c r="F262" s="37" t="s">
        <v>34</v>
      </c>
      <c r="G262" s="37" t="s">
        <v>34</v>
      </c>
      <c r="H262" s="40">
        <v>11.66</v>
      </c>
      <c r="I262" s="40">
        <v>4.99</v>
      </c>
      <c r="J262" s="40">
        <f t="shared" si="41"/>
        <v>6.67</v>
      </c>
      <c r="K262" s="37">
        <v>1.0</v>
      </c>
      <c r="L262" s="40">
        <f t="shared" si="42"/>
        <v>4.99</v>
      </c>
      <c r="M262" s="41" t="s">
        <v>214</v>
      </c>
      <c r="N262" s="41" t="s">
        <v>160</v>
      </c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>
      <c r="A263" s="41">
        <v>160.0</v>
      </c>
      <c r="B263" s="37" t="s">
        <v>860</v>
      </c>
      <c r="C263" s="37" t="s">
        <v>48</v>
      </c>
      <c r="D263" s="38">
        <v>39024.0</v>
      </c>
      <c r="E263" s="38">
        <v>42700.0</v>
      </c>
      <c r="F263" s="37" t="s">
        <v>34</v>
      </c>
      <c r="G263" s="37" t="s">
        <v>34</v>
      </c>
      <c r="H263" s="40">
        <v>11.66</v>
      </c>
      <c r="I263" s="40">
        <v>5.0</v>
      </c>
      <c r="J263" s="40">
        <f t="shared" si="41"/>
        <v>6.66</v>
      </c>
      <c r="K263" s="37">
        <v>1.0</v>
      </c>
      <c r="L263" s="40">
        <f t="shared" si="42"/>
        <v>5</v>
      </c>
      <c r="M263" s="41"/>
      <c r="N263" s="41" t="s">
        <v>160</v>
      </c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</row>
    <row r="264">
      <c r="A264" s="41">
        <v>161.0</v>
      </c>
      <c r="B264" s="37" t="s">
        <v>861</v>
      </c>
      <c r="C264" s="37" t="s">
        <v>48</v>
      </c>
      <c r="D264" s="38">
        <v>40109.0</v>
      </c>
      <c r="E264" s="38">
        <v>42700.0</v>
      </c>
      <c r="F264" s="37" t="s">
        <v>34</v>
      </c>
      <c r="G264" s="37" t="s">
        <v>34</v>
      </c>
      <c r="H264" s="40">
        <v>11.66</v>
      </c>
      <c r="I264" s="40">
        <v>5.0</v>
      </c>
      <c r="J264" s="40">
        <f t="shared" si="41"/>
        <v>6.66</v>
      </c>
      <c r="K264" s="37">
        <v>1.0</v>
      </c>
      <c r="L264" s="40">
        <f t="shared" si="42"/>
        <v>5</v>
      </c>
      <c r="M264" s="41"/>
      <c r="N264" s="41" t="s">
        <v>160</v>
      </c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</row>
    <row r="265">
      <c r="A265" s="41">
        <v>185.0</v>
      </c>
      <c r="B265" s="37" t="s">
        <v>862</v>
      </c>
      <c r="C265" s="37" t="s">
        <v>49</v>
      </c>
      <c r="D265" s="38">
        <v>40053.0</v>
      </c>
      <c r="E265" s="38">
        <v>43922.0</v>
      </c>
      <c r="F265" s="38">
        <v>43927.0</v>
      </c>
      <c r="G265" s="38">
        <v>43931.0</v>
      </c>
      <c r="H265" s="40">
        <v>19.99</v>
      </c>
      <c r="I265" s="40">
        <v>7.99</v>
      </c>
      <c r="J265" s="40">
        <f t="shared" si="41"/>
        <v>12</v>
      </c>
      <c r="K265" s="37">
        <v>15.0</v>
      </c>
      <c r="L265" s="40">
        <f t="shared" si="42"/>
        <v>0.5326666667</v>
      </c>
      <c r="M265" s="41" t="s">
        <v>215</v>
      </c>
      <c r="N265" s="37" t="s">
        <v>160</v>
      </c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</row>
    <row r="266">
      <c r="A266" s="41">
        <v>186.0</v>
      </c>
      <c r="B266" s="37" t="s">
        <v>863</v>
      </c>
      <c r="C266" s="37" t="s">
        <v>49</v>
      </c>
      <c r="D266" s="38">
        <v>40837.0</v>
      </c>
      <c r="E266" s="38">
        <v>43922.0</v>
      </c>
      <c r="F266" s="38">
        <v>43976.0</v>
      </c>
      <c r="G266" s="38">
        <v>44019.0</v>
      </c>
      <c r="H266" s="40">
        <v>19.99</v>
      </c>
      <c r="I266" s="40">
        <v>7.99</v>
      </c>
      <c r="J266" s="40">
        <f t="shared" si="41"/>
        <v>12</v>
      </c>
      <c r="K266" s="37">
        <v>14.0</v>
      </c>
      <c r="L266" s="40">
        <f t="shared" si="42"/>
        <v>0.5707142857</v>
      </c>
      <c r="M266" s="41"/>
      <c r="N266" s="37" t="s">
        <v>160</v>
      </c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</row>
    <row r="267">
      <c r="A267" s="41">
        <v>514.0</v>
      </c>
      <c r="B267" s="37" t="s">
        <v>864</v>
      </c>
      <c r="C267" s="37" t="s">
        <v>51</v>
      </c>
      <c r="D267" s="38">
        <v>42178.0</v>
      </c>
      <c r="E267" s="38">
        <v>43922.0</v>
      </c>
      <c r="F267" s="37" t="s">
        <v>34</v>
      </c>
      <c r="G267" s="37" t="s">
        <v>34</v>
      </c>
      <c r="H267" s="40">
        <v>19.99</v>
      </c>
      <c r="I267" s="40">
        <v>7.99</v>
      </c>
      <c r="J267" s="40">
        <f t="shared" si="41"/>
        <v>12</v>
      </c>
      <c r="K267" s="37">
        <v>1.0</v>
      </c>
      <c r="L267" s="40">
        <f t="shared" si="42"/>
        <v>7.99</v>
      </c>
      <c r="M267" s="134"/>
      <c r="N267" s="134" t="s">
        <v>160</v>
      </c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</row>
    <row r="268">
      <c r="A268" s="41">
        <v>949.0</v>
      </c>
      <c r="B268" s="37" t="s">
        <v>865</v>
      </c>
      <c r="C268" s="37" t="s">
        <v>52</v>
      </c>
      <c r="D268" s="38">
        <v>42654.0</v>
      </c>
      <c r="E268" s="38">
        <v>43472.0</v>
      </c>
      <c r="F268" s="38">
        <v>44034.0</v>
      </c>
      <c r="G268" s="38">
        <v>44035.0</v>
      </c>
      <c r="H268" s="40">
        <v>19.99</v>
      </c>
      <c r="I268" s="40">
        <v>9.99</v>
      </c>
      <c r="J268" s="40">
        <f t="shared" si="41"/>
        <v>10</v>
      </c>
      <c r="K268" s="37">
        <v>4.0</v>
      </c>
      <c r="L268" s="40">
        <f t="shared" si="42"/>
        <v>2.4975</v>
      </c>
      <c r="M268" s="134"/>
      <c r="N268" s="134" t="s">
        <v>160</v>
      </c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</row>
    <row r="269">
      <c r="A269" s="41">
        <v>445.0</v>
      </c>
      <c r="B269" s="41" t="s">
        <v>866</v>
      </c>
      <c r="C269" s="37" t="s">
        <v>50</v>
      </c>
      <c r="D269" s="38">
        <v>41661.0</v>
      </c>
      <c r="E269" s="38">
        <v>42791.0</v>
      </c>
      <c r="F269" s="37" t="s">
        <v>34</v>
      </c>
      <c r="G269" s="37" t="s">
        <v>34</v>
      </c>
      <c r="H269" s="40">
        <v>24.99</v>
      </c>
      <c r="I269" s="40">
        <v>9.99</v>
      </c>
      <c r="J269" s="40">
        <f t="shared" si="41"/>
        <v>15</v>
      </c>
      <c r="K269" s="37">
        <v>1.0</v>
      </c>
      <c r="L269" s="40">
        <f t="shared" si="42"/>
        <v>9.99</v>
      </c>
      <c r="M269" s="41" t="s">
        <v>216</v>
      </c>
      <c r="N269" s="41" t="s">
        <v>160</v>
      </c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</row>
    <row r="270">
      <c r="A270" s="41">
        <v>446.0</v>
      </c>
      <c r="B270" s="41" t="s">
        <v>867</v>
      </c>
      <c r="C270" s="37" t="s">
        <v>50</v>
      </c>
      <c r="D270" s="38">
        <v>42067.0</v>
      </c>
      <c r="E270" s="38">
        <v>42791.0</v>
      </c>
      <c r="F270" s="37" t="s">
        <v>34</v>
      </c>
      <c r="G270" s="37" t="s">
        <v>34</v>
      </c>
      <c r="H270" s="40">
        <v>12.99</v>
      </c>
      <c r="I270" s="40">
        <v>6.49</v>
      </c>
      <c r="J270" s="40">
        <f t="shared" si="41"/>
        <v>6.5</v>
      </c>
      <c r="K270" s="37">
        <v>1.0</v>
      </c>
      <c r="L270" s="40">
        <f t="shared" si="42"/>
        <v>6.49</v>
      </c>
      <c r="M270" s="41"/>
      <c r="N270" s="41" t="s">
        <v>160</v>
      </c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</row>
    <row r="271">
      <c r="A271" s="165">
        <v>760.0</v>
      </c>
      <c r="B271" s="37" t="s">
        <v>868</v>
      </c>
      <c r="C271" s="37" t="s">
        <v>51</v>
      </c>
      <c r="D271" s="38">
        <v>44600.0</v>
      </c>
      <c r="E271" s="38">
        <v>44923.0</v>
      </c>
      <c r="F271" s="38">
        <v>45475.0</v>
      </c>
      <c r="G271" s="38">
        <v>45484.0</v>
      </c>
      <c r="H271" s="40">
        <v>29.99</v>
      </c>
      <c r="I271" s="40">
        <v>9.89</v>
      </c>
      <c r="J271" s="40">
        <f t="shared" si="41"/>
        <v>20.1</v>
      </c>
      <c r="K271" s="37">
        <v>1.0</v>
      </c>
      <c r="L271" s="40">
        <f t="shared" si="42"/>
        <v>9.89</v>
      </c>
      <c r="M271" s="41"/>
      <c r="N271" s="41" t="s">
        <v>160</v>
      </c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</row>
    <row r="272">
      <c r="A272" s="41">
        <v>802.0</v>
      </c>
      <c r="B272" s="37" t="s">
        <v>869</v>
      </c>
      <c r="C272" s="41" t="s">
        <v>51</v>
      </c>
      <c r="D272" s="38">
        <v>44789.0</v>
      </c>
      <c r="E272" s="38">
        <v>45328.0</v>
      </c>
      <c r="F272" s="37" t="s">
        <v>34</v>
      </c>
      <c r="G272" s="37" t="s">
        <v>34</v>
      </c>
      <c r="H272" s="40">
        <v>29.99</v>
      </c>
      <c r="I272" s="40">
        <v>0.0</v>
      </c>
      <c r="J272" s="40">
        <f t="shared" si="41"/>
        <v>29.99</v>
      </c>
      <c r="K272" s="37">
        <v>1.0</v>
      </c>
      <c r="L272" s="40">
        <f t="shared" si="42"/>
        <v>0</v>
      </c>
      <c r="M272" s="41"/>
      <c r="N272" s="41" t="s">
        <v>160</v>
      </c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</row>
    <row r="273">
      <c r="A273" s="41">
        <v>865.0</v>
      </c>
      <c r="B273" s="37" t="s">
        <v>870</v>
      </c>
      <c r="C273" s="37" t="s">
        <v>51</v>
      </c>
      <c r="D273" s="38">
        <v>42668.0</v>
      </c>
      <c r="E273" s="38">
        <v>42710.0</v>
      </c>
      <c r="F273" s="37" t="s">
        <v>34</v>
      </c>
      <c r="G273" s="37" t="s">
        <v>34</v>
      </c>
      <c r="H273" s="40">
        <v>28.49</v>
      </c>
      <c r="I273" s="40">
        <v>28.49</v>
      </c>
      <c r="J273" s="40">
        <f t="shared" si="41"/>
        <v>0</v>
      </c>
      <c r="K273" s="37">
        <v>1.0</v>
      </c>
      <c r="L273" s="40">
        <f t="shared" si="42"/>
        <v>28.49</v>
      </c>
      <c r="M273" s="41" t="s">
        <v>217</v>
      </c>
      <c r="N273" s="41" t="s">
        <v>160</v>
      </c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</row>
    <row r="274">
      <c r="A274" s="41">
        <v>1031.0</v>
      </c>
      <c r="B274" s="37" t="s">
        <v>871</v>
      </c>
      <c r="C274" s="37" t="s">
        <v>33</v>
      </c>
      <c r="D274" s="38">
        <v>44894.0</v>
      </c>
      <c r="E274" s="38">
        <v>45265.0</v>
      </c>
      <c r="F274" s="37" t="s">
        <v>34</v>
      </c>
      <c r="G274" s="37" t="s">
        <v>34</v>
      </c>
      <c r="H274" s="39">
        <v>24.99</v>
      </c>
      <c r="I274" s="39">
        <v>0.0</v>
      </c>
      <c r="J274" s="39">
        <f t="shared" si="41"/>
        <v>24.99</v>
      </c>
      <c r="K274" s="37">
        <v>1.0</v>
      </c>
      <c r="L274" s="40">
        <f t="shared" si="42"/>
        <v>0</v>
      </c>
      <c r="M274" s="41" t="s">
        <v>218</v>
      </c>
      <c r="N274" s="37" t="s">
        <v>160</v>
      </c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</row>
    <row r="275">
      <c r="A275" s="41">
        <v>306.0</v>
      </c>
      <c r="B275" s="37" t="s">
        <v>872</v>
      </c>
      <c r="C275" s="37" t="s">
        <v>49</v>
      </c>
      <c r="D275" s="38">
        <v>40073.0</v>
      </c>
      <c r="E275" s="38">
        <v>40140.0</v>
      </c>
      <c r="F275" s="38">
        <v>40140.0</v>
      </c>
      <c r="G275" s="38">
        <v>44727.0</v>
      </c>
      <c r="H275" s="40">
        <v>19.99</v>
      </c>
      <c r="I275" s="40">
        <v>4.0</v>
      </c>
      <c r="J275" s="40">
        <f t="shared" si="41"/>
        <v>15.99</v>
      </c>
      <c r="K275" s="37">
        <v>60.0</v>
      </c>
      <c r="L275" s="40">
        <f t="shared" si="42"/>
        <v>0.06666666667</v>
      </c>
      <c r="M275" s="41" t="s">
        <v>219</v>
      </c>
      <c r="N275" s="37" t="s">
        <v>160</v>
      </c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</row>
    <row r="276">
      <c r="A276" s="41">
        <v>449.0</v>
      </c>
      <c r="B276" s="37" t="s">
        <v>873</v>
      </c>
      <c r="C276" s="37" t="s">
        <v>50</v>
      </c>
      <c r="D276" s="38">
        <v>41796.0</v>
      </c>
      <c r="E276" s="38">
        <v>42218.0</v>
      </c>
      <c r="F276" s="38">
        <v>42235.0</v>
      </c>
      <c r="G276" s="38">
        <v>44960.0</v>
      </c>
      <c r="H276" s="40">
        <v>24.99</v>
      </c>
      <c r="I276" s="40">
        <v>9.99</v>
      </c>
      <c r="J276" s="40">
        <f t="shared" si="41"/>
        <v>15</v>
      </c>
      <c r="K276" s="37">
        <v>25.0</v>
      </c>
      <c r="L276" s="40">
        <f t="shared" si="42"/>
        <v>0.3996</v>
      </c>
      <c r="M276" s="41" t="s">
        <v>220</v>
      </c>
      <c r="N276" s="41" t="s">
        <v>160</v>
      </c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</row>
    <row r="277">
      <c r="A277" s="41">
        <v>199.0</v>
      </c>
      <c r="B277" s="37" t="s">
        <v>874</v>
      </c>
      <c r="C277" s="37" t="s">
        <v>49</v>
      </c>
      <c r="D277" s="38">
        <v>40676.0</v>
      </c>
      <c r="E277" s="38">
        <v>44115.0</v>
      </c>
      <c r="F277" s="38">
        <v>41632.0</v>
      </c>
      <c r="G277" s="38">
        <v>44792.0</v>
      </c>
      <c r="H277" s="40">
        <v>19.99</v>
      </c>
      <c r="I277" s="40">
        <v>0.5</v>
      </c>
      <c r="J277" s="40">
        <f t="shared" si="41"/>
        <v>19.49</v>
      </c>
      <c r="K277" s="37">
        <v>7.0</v>
      </c>
      <c r="L277" s="40">
        <f t="shared" si="42"/>
        <v>0.07142857143</v>
      </c>
      <c r="M277" s="41" t="s">
        <v>221</v>
      </c>
      <c r="N277" s="37" t="s">
        <v>160</v>
      </c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</row>
    <row r="278">
      <c r="A278" s="41">
        <v>433.0</v>
      </c>
      <c r="B278" s="37" t="s">
        <v>875</v>
      </c>
      <c r="C278" s="37" t="s">
        <v>50</v>
      </c>
      <c r="D278" s="38">
        <v>41740.0</v>
      </c>
      <c r="E278" s="38">
        <v>41791.0</v>
      </c>
      <c r="F278" s="37" t="s">
        <v>34</v>
      </c>
      <c r="G278" s="37" t="s">
        <v>34</v>
      </c>
      <c r="H278" s="40">
        <v>39.99</v>
      </c>
      <c r="I278" s="40">
        <v>39.99</v>
      </c>
      <c r="J278" s="40">
        <f t="shared" si="41"/>
        <v>0</v>
      </c>
      <c r="K278" s="37">
        <v>1.0</v>
      </c>
      <c r="L278" s="40">
        <f t="shared" si="42"/>
        <v>39.99</v>
      </c>
      <c r="M278" s="41" t="s">
        <v>222</v>
      </c>
      <c r="N278" s="41" t="s">
        <v>160</v>
      </c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>
      <c r="A279" s="41">
        <v>75.0</v>
      </c>
      <c r="B279" s="37" t="s">
        <v>876</v>
      </c>
      <c r="C279" s="37" t="s">
        <v>46</v>
      </c>
      <c r="D279" s="38">
        <v>34971.0</v>
      </c>
      <c r="E279" s="38">
        <v>43014.0</v>
      </c>
      <c r="F279" s="37" t="s">
        <v>34</v>
      </c>
      <c r="G279" s="37" t="s">
        <v>34</v>
      </c>
      <c r="H279" s="40">
        <v>9.99</v>
      </c>
      <c r="I279" s="40">
        <v>1.99</v>
      </c>
      <c r="J279" s="40">
        <f t="shared" si="41"/>
        <v>8</v>
      </c>
      <c r="K279" s="41">
        <v>1.0</v>
      </c>
      <c r="L279" s="40">
        <f t="shared" si="42"/>
        <v>1.99</v>
      </c>
      <c r="M279" s="41" t="s">
        <v>223</v>
      </c>
      <c r="N279" s="166" t="s">
        <v>160</v>
      </c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</row>
    <row r="280">
      <c r="A280" s="41">
        <v>174.0</v>
      </c>
      <c r="B280" s="37" t="s">
        <v>877</v>
      </c>
      <c r="C280" s="37" t="s">
        <v>48</v>
      </c>
      <c r="D280" s="38">
        <v>39430.0</v>
      </c>
      <c r="E280" s="38">
        <v>43014.0</v>
      </c>
      <c r="F280" s="37" t="s">
        <v>34</v>
      </c>
      <c r="G280" s="37" t="s">
        <v>34</v>
      </c>
      <c r="H280" s="40">
        <v>7.99</v>
      </c>
      <c r="I280" s="40">
        <v>7.99</v>
      </c>
      <c r="J280" s="40">
        <f t="shared" si="41"/>
        <v>0</v>
      </c>
      <c r="K280" s="37">
        <v>1.0</v>
      </c>
      <c r="L280" s="40">
        <f t="shared" si="42"/>
        <v>7.99</v>
      </c>
      <c r="M280" s="41"/>
      <c r="N280" s="41" t="s">
        <v>160</v>
      </c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</row>
    <row r="281">
      <c r="A281" s="41">
        <v>414.0</v>
      </c>
      <c r="B281" s="134" t="s">
        <v>878</v>
      </c>
      <c r="C281" s="37" t="s">
        <v>49</v>
      </c>
      <c r="D281" s="38">
        <v>39716.0</v>
      </c>
      <c r="E281" s="38">
        <v>43463.0</v>
      </c>
      <c r="F281" s="38">
        <v>43463.0</v>
      </c>
      <c r="G281" s="38">
        <v>43463.0</v>
      </c>
      <c r="H281" s="40">
        <v>22.49</v>
      </c>
      <c r="I281" s="40">
        <v>5.0</v>
      </c>
      <c r="J281" s="40">
        <f t="shared" si="41"/>
        <v>17.49</v>
      </c>
      <c r="K281" s="37">
        <v>5.0</v>
      </c>
      <c r="L281" s="40">
        <f t="shared" si="42"/>
        <v>1</v>
      </c>
      <c r="M281" s="41"/>
      <c r="N281" s="37" t="s">
        <v>160</v>
      </c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</row>
    <row r="282">
      <c r="A282" s="41">
        <v>485.0</v>
      </c>
      <c r="B282" s="134" t="s">
        <v>879</v>
      </c>
      <c r="C282" s="41" t="s">
        <v>50</v>
      </c>
      <c r="D282" s="38">
        <v>40961.0</v>
      </c>
      <c r="E282" s="38">
        <v>43463.0</v>
      </c>
      <c r="F282" s="38">
        <v>43463.0</v>
      </c>
      <c r="G282" s="38">
        <v>43463.0</v>
      </c>
      <c r="H282" s="40">
        <v>22.49</v>
      </c>
      <c r="I282" s="40">
        <v>4.99</v>
      </c>
      <c r="J282" s="40">
        <f t="shared" si="41"/>
        <v>17.5</v>
      </c>
      <c r="K282" s="37">
        <v>10.0</v>
      </c>
      <c r="L282" s="40">
        <f t="shared" si="42"/>
        <v>0.499</v>
      </c>
      <c r="M282" s="41"/>
      <c r="N282" s="37" t="s">
        <v>160</v>
      </c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</row>
    <row r="283">
      <c r="A283" s="41">
        <v>283.0</v>
      </c>
      <c r="B283" s="41" t="s">
        <v>880</v>
      </c>
      <c r="C283" s="41" t="s">
        <v>49</v>
      </c>
      <c r="D283" s="38">
        <v>41969.0</v>
      </c>
      <c r="E283" s="38">
        <v>43014.0</v>
      </c>
      <c r="F283" s="38" t="s">
        <v>34</v>
      </c>
      <c r="G283" s="38" t="s">
        <v>34</v>
      </c>
      <c r="H283" s="40">
        <v>49.99</v>
      </c>
      <c r="I283" s="40">
        <v>9.99</v>
      </c>
      <c r="J283" s="40">
        <f t="shared" si="41"/>
        <v>40</v>
      </c>
      <c r="K283" s="37">
        <v>1.0</v>
      </c>
      <c r="L283" s="40">
        <f t="shared" si="42"/>
        <v>9.99</v>
      </c>
      <c r="M283" s="41" t="s">
        <v>224</v>
      </c>
      <c r="N283" s="37" t="s">
        <v>160</v>
      </c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</row>
    <row r="284">
      <c r="A284" s="41">
        <v>367.0</v>
      </c>
      <c r="B284" s="37" t="s">
        <v>881</v>
      </c>
      <c r="C284" s="37" t="s">
        <v>49</v>
      </c>
      <c r="D284" s="38">
        <v>39178.0</v>
      </c>
      <c r="E284" s="38">
        <v>44299.0</v>
      </c>
      <c r="F284" s="38" t="s">
        <v>34</v>
      </c>
      <c r="G284" s="38" t="s">
        <v>34</v>
      </c>
      <c r="H284" s="40">
        <v>4.99</v>
      </c>
      <c r="I284" s="40">
        <v>4.99</v>
      </c>
      <c r="J284" s="40">
        <f t="shared" si="41"/>
        <v>0</v>
      </c>
      <c r="K284" s="37">
        <v>1.0</v>
      </c>
      <c r="L284" s="40">
        <f t="shared" si="42"/>
        <v>4.99</v>
      </c>
      <c r="M284" s="41"/>
      <c r="N284" s="37" t="s">
        <v>160</v>
      </c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</row>
    <row r="285">
      <c r="A285" s="41">
        <v>806.0</v>
      </c>
      <c r="B285" s="37" t="s">
        <v>882</v>
      </c>
      <c r="C285" s="41" t="s">
        <v>51</v>
      </c>
      <c r="D285" s="38">
        <v>44147.0</v>
      </c>
      <c r="E285" s="38">
        <v>44883.0</v>
      </c>
      <c r="F285" s="38">
        <v>44885.0</v>
      </c>
      <c r="G285" s="38">
        <v>44889.0</v>
      </c>
      <c r="H285" s="40">
        <v>69.99</v>
      </c>
      <c r="I285" s="40">
        <v>29.39</v>
      </c>
      <c r="J285" s="40">
        <f t="shared" si="41"/>
        <v>40.6</v>
      </c>
      <c r="K285" s="37">
        <v>30.0</v>
      </c>
      <c r="L285" s="40">
        <f t="shared" si="42"/>
        <v>0.9796666667</v>
      </c>
      <c r="M285" s="41"/>
      <c r="N285" s="41" t="s">
        <v>160</v>
      </c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</row>
    <row r="286">
      <c r="A286" s="41">
        <v>859.0</v>
      </c>
      <c r="B286" s="37" t="s">
        <v>883</v>
      </c>
      <c r="C286" s="37" t="s">
        <v>51</v>
      </c>
      <c r="D286" s="38">
        <v>43606.0</v>
      </c>
      <c r="E286" s="38">
        <v>44621.0</v>
      </c>
      <c r="F286" s="38">
        <v>44897.0</v>
      </c>
      <c r="G286" s="38">
        <v>44897.0</v>
      </c>
      <c r="H286" s="40">
        <v>39.99</v>
      </c>
      <c r="I286" s="40">
        <v>0.0</v>
      </c>
      <c r="J286" s="40">
        <f t="shared" si="41"/>
        <v>39.99</v>
      </c>
      <c r="K286" s="37">
        <v>1.0</v>
      </c>
      <c r="L286" s="40">
        <f t="shared" si="42"/>
        <v>0</v>
      </c>
      <c r="M286" s="41"/>
      <c r="N286" s="41" t="s">
        <v>160</v>
      </c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</row>
    <row r="287">
      <c r="A287" s="41">
        <v>286.0</v>
      </c>
      <c r="B287" s="41" t="s">
        <v>884</v>
      </c>
      <c r="C287" s="41" t="s">
        <v>49</v>
      </c>
      <c r="D287" s="38">
        <v>41542.0</v>
      </c>
      <c r="E287" s="38">
        <v>43373.0</v>
      </c>
      <c r="F287" s="38" t="s">
        <v>34</v>
      </c>
      <c r="G287" s="38" t="s">
        <v>34</v>
      </c>
      <c r="H287" s="40">
        <v>9.99</v>
      </c>
      <c r="I287" s="40">
        <v>9.99</v>
      </c>
      <c r="J287" s="40">
        <f t="shared" si="41"/>
        <v>0</v>
      </c>
      <c r="K287" s="37">
        <v>1.0</v>
      </c>
      <c r="L287" s="40">
        <f t="shared" si="42"/>
        <v>9.99</v>
      </c>
      <c r="M287" s="41" t="s">
        <v>225</v>
      </c>
      <c r="N287" s="37" t="s">
        <v>160</v>
      </c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</row>
    <row r="288">
      <c r="A288" s="41">
        <v>917.0</v>
      </c>
      <c r="B288" s="37" t="s">
        <v>885</v>
      </c>
      <c r="C288" s="37" t="s">
        <v>51</v>
      </c>
      <c r="D288" s="38">
        <v>42242.0</v>
      </c>
      <c r="E288" s="38">
        <v>42273.0</v>
      </c>
      <c r="F288" s="38">
        <v>42273.0</v>
      </c>
      <c r="G288" s="38">
        <v>44479.0</v>
      </c>
      <c r="H288" s="167">
        <v>59.99</v>
      </c>
      <c r="I288" s="40">
        <v>34.99</v>
      </c>
      <c r="J288" s="40">
        <f t="shared" si="41"/>
        <v>25</v>
      </c>
      <c r="K288" s="37">
        <v>70.0</v>
      </c>
      <c r="L288" s="40">
        <f t="shared" si="42"/>
        <v>0.4998571429</v>
      </c>
      <c r="M288" s="41" t="s">
        <v>226</v>
      </c>
      <c r="N288" s="41" t="s">
        <v>160</v>
      </c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</row>
    <row r="289">
      <c r="A289" s="41">
        <v>1004.0</v>
      </c>
      <c r="B289" s="37" t="s">
        <v>886</v>
      </c>
      <c r="C289" s="37" t="s">
        <v>52</v>
      </c>
      <c r="D289" s="38">
        <v>42656.0</v>
      </c>
      <c r="E289" s="38">
        <v>43466.0</v>
      </c>
      <c r="F289" s="38">
        <v>43543.0</v>
      </c>
      <c r="G289" s="38">
        <v>43543.0</v>
      </c>
      <c r="H289" s="40">
        <v>9.99</v>
      </c>
      <c r="I289" s="40">
        <v>3.99</v>
      </c>
      <c r="J289" s="40">
        <f t="shared" si="41"/>
        <v>6</v>
      </c>
      <c r="K289" s="37">
        <v>1.0</v>
      </c>
      <c r="L289" s="40">
        <f t="shared" si="42"/>
        <v>3.99</v>
      </c>
      <c r="M289" s="134"/>
      <c r="N289" s="134" t="s">
        <v>160</v>
      </c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</row>
    <row r="290">
      <c r="A290" s="41">
        <v>1006.0</v>
      </c>
      <c r="B290" s="37" t="s">
        <v>887</v>
      </c>
      <c r="C290" s="37" t="s">
        <v>52</v>
      </c>
      <c r="D290" s="38">
        <v>42656.0</v>
      </c>
      <c r="E290" s="38">
        <v>43468.0</v>
      </c>
      <c r="F290" s="38">
        <v>43477.0</v>
      </c>
      <c r="G290" s="38">
        <v>43896.0</v>
      </c>
      <c r="H290" s="40">
        <v>19.99</v>
      </c>
      <c r="I290" s="40">
        <v>9.99</v>
      </c>
      <c r="J290" s="40">
        <f t="shared" si="41"/>
        <v>10</v>
      </c>
      <c r="K290" s="37">
        <v>1.0</v>
      </c>
      <c r="L290" s="40">
        <f t="shared" si="42"/>
        <v>9.99</v>
      </c>
      <c r="M290" s="134"/>
      <c r="N290" s="134" t="s">
        <v>160</v>
      </c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</row>
    <row r="291">
      <c r="A291" s="41">
        <v>41.0</v>
      </c>
      <c r="B291" s="41" t="s">
        <v>888</v>
      </c>
      <c r="C291" s="37" t="s">
        <v>46</v>
      </c>
      <c r="D291" s="38">
        <v>36455.0</v>
      </c>
      <c r="E291" s="38">
        <v>41568.0</v>
      </c>
      <c r="F291" s="37" t="s">
        <v>34</v>
      </c>
      <c r="G291" s="37" t="s">
        <v>34</v>
      </c>
      <c r="H291" s="40">
        <v>4.99</v>
      </c>
      <c r="I291" s="40">
        <v>4.99</v>
      </c>
      <c r="J291" s="40">
        <f t="shared" si="41"/>
        <v>0</v>
      </c>
      <c r="K291" s="37">
        <v>50.0</v>
      </c>
      <c r="L291" s="40">
        <f t="shared" si="42"/>
        <v>0.0998</v>
      </c>
      <c r="M291" s="41" t="s">
        <v>227</v>
      </c>
      <c r="N291" s="166" t="s">
        <v>160</v>
      </c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</row>
    <row r="292">
      <c r="A292" s="41">
        <v>323.0</v>
      </c>
      <c r="B292" s="37" t="s">
        <v>889</v>
      </c>
      <c r="C292" s="41" t="s">
        <v>49</v>
      </c>
      <c r="D292" s="38">
        <v>41607.0</v>
      </c>
      <c r="E292" s="38">
        <v>43433.0</v>
      </c>
      <c r="F292" s="38">
        <v>43434.0</v>
      </c>
      <c r="G292" s="38">
        <v>44442.0</v>
      </c>
      <c r="H292" s="40">
        <v>24.99</v>
      </c>
      <c r="I292" s="40">
        <v>6.99</v>
      </c>
      <c r="J292" s="40">
        <f t="shared" si="41"/>
        <v>18</v>
      </c>
      <c r="K292" s="37">
        <v>9.0</v>
      </c>
      <c r="L292" s="40">
        <f t="shared" si="42"/>
        <v>0.7766666667</v>
      </c>
      <c r="M292" s="41" t="s">
        <v>228</v>
      </c>
      <c r="N292" s="41" t="s">
        <v>160</v>
      </c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</row>
    <row r="293">
      <c r="A293" s="41">
        <v>167.0</v>
      </c>
      <c r="B293" s="37" t="s">
        <v>890</v>
      </c>
      <c r="C293" s="37" t="s">
        <v>48</v>
      </c>
      <c r="D293" s="38">
        <v>38786.0</v>
      </c>
      <c r="E293" s="38">
        <v>43373.0</v>
      </c>
      <c r="F293" s="37" t="s">
        <v>34</v>
      </c>
      <c r="G293" s="37" t="s">
        <v>34</v>
      </c>
      <c r="H293" s="40">
        <v>12.98</v>
      </c>
      <c r="I293" s="40">
        <v>12.98</v>
      </c>
      <c r="J293" s="40">
        <f t="shared" si="41"/>
        <v>0</v>
      </c>
      <c r="K293" s="37">
        <v>1.0</v>
      </c>
      <c r="L293" s="40">
        <f t="shared" si="42"/>
        <v>12.98</v>
      </c>
      <c r="M293" s="41" t="s">
        <v>229</v>
      </c>
      <c r="N293" s="41" t="s">
        <v>160</v>
      </c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</row>
    <row r="294">
      <c r="A294" s="41">
        <v>369.0</v>
      </c>
      <c r="B294" s="37" t="s">
        <v>891</v>
      </c>
      <c r="C294" s="37" t="s">
        <v>49</v>
      </c>
      <c r="D294" s="38">
        <v>41486.0</v>
      </c>
      <c r="E294" s="38">
        <v>41558.0</v>
      </c>
      <c r="F294" s="38">
        <v>41558.0</v>
      </c>
      <c r="G294" s="38">
        <v>44793.0</v>
      </c>
      <c r="H294" s="40">
        <v>9.99</v>
      </c>
      <c r="I294" s="40">
        <v>9.99</v>
      </c>
      <c r="J294" s="40">
        <f t="shared" si="41"/>
        <v>0</v>
      </c>
      <c r="K294" s="37">
        <v>30.0</v>
      </c>
      <c r="L294" s="40">
        <f t="shared" si="42"/>
        <v>0.333</v>
      </c>
      <c r="M294" s="41"/>
      <c r="N294" s="37" t="s">
        <v>160</v>
      </c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>
      <c r="A295" s="41">
        <v>416.0</v>
      </c>
      <c r="B295" s="37" t="s">
        <v>892</v>
      </c>
      <c r="C295" s="41" t="s">
        <v>49</v>
      </c>
      <c r="D295" s="38">
        <v>41192.0</v>
      </c>
      <c r="E295" s="38">
        <v>42201.0</v>
      </c>
      <c r="F295" s="38">
        <v>42201.0</v>
      </c>
      <c r="G295" s="38">
        <v>44861.0</v>
      </c>
      <c r="H295" s="40">
        <v>14.99</v>
      </c>
      <c r="I295" s="40">
        <v>0.0</v>
      </c>
      <c r="J295" s="40">
        <f t="shared" si="41"/>
        <v>14.99</v>
      </c>
      <c r="K295" s="37">
        <v>5.0</v>
      </c>
      <c r="L295" s="40">
        <f t="shared" si="42"/>
        <v>0</v>
      </c>
      <c r="M295" s="41"/>
      <c r="N295" s="37" t="s">
        <v>160</v>
      </c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</row>
    <row r="296">
      <c r="A296" s="41">
        <v>624.0</v>
      </c>
      <c r="B296" s="37" t="s">
        <v>893</v>
      </c>
      <c r="C296" s="37" t="s">
        <v>51</v>
      </c>
      <c r="D296" s="38">
        <v>41901.0</v>
      </c>
      <c r="E296" s="38">
        <v>42811.0</v>
      </c>
      <c r="F296" s="37" t="s">
        <v>34</v>
      </c>
      <c r="G296" s="37" t="s">
        <v>34</v>
      </c>
      <c r="H296" s="40">
        <v>24.99</v>
      </c>
      <c r="I296" s="40">
        <v>4.99</v>
      </c>
      <c r="J296" s="40">
        <f t="shared" si="41"/>
        <v>20</v>
      </c>
      <c r="K296" s="37">
        <v>1.0</v>
      </c>
      <c r="L296" s="40">
        <f t="shared" si="42"/>
        <v>4.99</v>
      </c>
      <c r="M296" s="41"/>
      <c r="N296" s="41" t="s">
        <v>160</v>
      </c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</row>
    <row r="297">
      <c r="A297" s="41">
        <v>931.0</v>
      </c>
      <c r="B297" s="37" t="s">
        <v>894</v>
      </c>
      <c r="C297" s="41" t="s">
        <v>51</v>
      </c>
      <c r="D297" s="38">
        <v>41789.0</v>
      </c>
      <c r="E297" s="38">
        <v>42969.0</v>
      </c>
      <c r="F297" s="38">
        <v>42970.0</v>
      </c>
      <c r="G297" s="38">
        <v>43089.0</v>
      </c>
      <c r="H297" s="40">
        <v>17.49</v>
      </c>
      <c r="I297" s="40">
        <v>8.99</v>
      </c>
      <c r="J297" s="40">
        <f t="shared" si="41"/>
        <v>8.5</v>
      </c>
      <c r="K297" s="37">
        <v>1.0</v>
      </c>
      <c r="L297" s="40">
        <f t="shared" si="42"/>
        <v>8.99</v>
      </c>
      <c r="M297" s="41"/>
      <c r="N297" s="41" t="s">
        <v>160</v>
      </c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</row>
    <row r="298">
      <c r="A298" s="41">
        <v>932.0</v>
      </c>
      <c r="B298" s="37" t="s">
        <v>895</v>
      </c>
      <c r="C298" s="41" t="s">
        <v>51</v>
      </c>
      <c r="D298" s="38">
        <v>44166.0</v>
      </c>
      <c r="E298" s="38">
        <v>44335.0</v>
      </c>
      <c r="F298" s="38">
        <v>44335.0</v>
      </c>
      <c r="G298" s="38">
        <v>44335.0</v>
      </c>
      <c r="H298" s="40">
        <v>14.99</v>
      </c>
      <c r="I298" s="40">
        <v>9.74</v>
      </c>
      <c r="J298" s="40">
        <f t="shared" si="41"/>
        <v>5.25</v>
      </c>
      <c r="K298" s="37">
        <v>1.0</v>
      </c>
      <c r="L298" s="40">
        <f t="shared" si="42"/>
        <v>9.74</v>
      </c>
      <c r="M298" s="41"/>
      <c r="N298" s="41" t="s">
        <v>160</v>
      </c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</row>
    <row r="299">
      <c r="A299" s="41">
        <v>933.0</v>
      </c>
      <c r="B299" s="37" t="s">
        <v>896</v>
      </c>
      <c r="C299" s="41" t="s">
        <v>51</v>
      </c>
      <c r="D299" s="38">
        <v>42605.0</v>
      </c>
      <c r="E299" s="38">
        <v>42969.0</v>
      </c>
      <c r="F299" s="37" t="s">
        <v>34</v>
      </c>
      <c r="G299" s="37" t="s">
        <v>34</v>
      </c>
      <c r="H299" s="40">
        <v>17.49</v>
      </c>
      <c r="I299" s="40">
        <v>8.99</v>
      </c>
      <c r="J299" s="40">
        <f t="shared" si="41"/>
        <v>8.5</v>
      </c>
      <c r="K299" s="37">
        <v>1.0</v>
      </c>
      <c r="L299" s="40">
        <f t="shared" si="42"/>
        <v>8.99</v>
      </c>
      <c r="M299" s="41"/>
      <c r="N299" s="41" t="s">
        <v>160</v>
      </c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</row>
    <row r="300">
      <c r="A300" s="41">
        <v>499.0</v>
      </c>
      <c r="B300" s="41" t="s">
        <v>897</v>
      </c>
      <c r="C300" s="37" t="s">
        <v>51</v>
      </c>
      <c r="D300" s="38">
        <v>42696.0</v>
      </c>
      <c r="E300" s="38">
        <v>44139.0</v>
      </c>
      <c r="F300" s="37" t="s">
        <v>34</v>
      </c>
      <c r="G300" s="37" t="s">
        <v>34</v>
      </c>
      <c r="H300" s="40">
        <v>14.24</v>
      </c>
      <c r="I300" s="40">
        <v>1.56</v>
      </c>
      <c r="J300" s="40">
        <f t="shared" si="41"/>
        <v>12.68</v>
      </c>
      <c r="K300" s="37">
        <v>1.0</v>
      </c>
      <c r="L300" s="40">
        <f t="shared" si="42"/>
        <v>1.56</v>
      </c>
      <c r="M300" s="134" t="s">
        <v>230</v>
      </c>
      <c r="N300" s="134" t="s">
        <v>160</v>
      </c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</row>
    <row r="301">
      <c r="A301" s="41">
        <v>558.0</v>
      </c>
      <c r="B301" s="37" t="s">
        <v>898</v>
      </c>
      <c r="C301" s="37" t="s">
        <v>51</v>
      </c>
      <c r="D301" s="38">
        <v>42885.0</v>
      </c>
      <c r="E301" s="38">
        <v>43519.0</v>
      </c>
      <c r="F301" s="38">
        <v>43520.0</v>
      </c>
      <c r="G301" s="38">
        <v>43520.0</v>
      </c>
      <c r="H301" s="40">
        <v>10.99</v>
      </c>
      <c r="I301" s="40">
        <v>2.99</v>
      </c>
      <c r="J301" s="40">
        <f t="shared" si="41"/>
        <v>8</v>
      </c>
      <c r="K301" s="37">
        <v>1.0</v>
      </c>
      <c r="L301" s="40">
        <f t="shared" si="42"/>
        <v>2.99</v>
      </c>
      <c r="M301" s="134" t="s">
        <v>231</v>
      </c>
      <c r="N301" s="134" t="s">
        <v>160</v>
      </c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</row>
    <row r="302">
      <c r="A302" s="41">
        <v>559.0</v>
      </c>
      <c r="B302" s="37" t="s">
        <v>899</v>
      </c>
      <c r="C302" s="37" t="s">
        <v>51</v>
      </c>
      <c r="D302" s="38">
        <v>43564.0</v>
      </c>
      <c r="E302" s="38">
        <v>44431.0</v>
      </c>
      <c r="F302" s="37" t="s">
        <v>34</v>
      </c>
      <c r="G302" s="37" t="s">
        <v>34</v>
      </c>
      <c r="H302" s="40">
        <v>29.99</v>
      </c>
      <c r="I302" s="40">
        <v>7.49</v>
      </c>
      <c r="J302" s="40">
        <f t="shared" si="41"/>
        <v>22.5</v>
      </c>
      <c r="K302" s="37">
        <v>1.0</v>
      </c>
      <c r="L302" s="40">
        <f t="shared" si="42"/>
        <v>7.49</v>
      </c>
      <c r="M302" s="134"/>
      <c r="N302" s="134" t="s">
        <v>160</v>
      </c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</row>
    <row r="303">
      <c r="A303" s="41">
        <v>560.0</v>
      </c>
      <c r="B303" s="37" t="s">
        <v>900</v>
      </c>
      <c r="C303" s="37" t="s">
        <v>51</v>
      </c>
      <c r="D303" s="38">
        <v>42524.0</v>
      </c>
      <c r="E303" s="38">
        <v>43519.0</v>
      </c>
      <c r="F303" s="38">
        <v>43526.0</v>
      </c>
      <c r="G303" s="38">
        <v>43526.0</v>
      </c>
      <c r="H303" s="40">
        <v>7.99</v>
      </c>
      <c r="I303" s="40">
        <v>2.99</v>
      </c>
      <c r="J303" s="40">
        <f t="shared" si="41"/>
        <v>5</v>
      </c>
      <c r="K303" s="37">
        <v>1.0</v>
      </c>
      <c r="L303" s="40">
        <f t="shared" si="42"/>
        <v>2.99</v>
      </c>
      <c r="M303" s="134"/>
      <c r="N303" s="134" t="s">
        <v>160</v>
      </c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</row>
    <row r="304">
      <c r="A304" s="41">
        <v>979.0</v>
      </c>
      <c r="B304" s="37" t="s">
        <v>901</v>
      </c>
      <c r="C304" s="37" t="s">
        <v>52</v>
      </c>
      <c r="D304" s="38">
        <v>42682.0</v>
      </c>
      <c r="E304" s="38">
        <v>43804.0</v>
      </c>
      <c r="F304" s="38">
        <v>43810.0</v>
      </c>
      <c r="G304" s="38">
        <v>43810.0</v>
      </c>
      <c r="H304" s="40">
        <v>19.99</v>
      </c>
      <c r="I304" s="40">
        <v>7.99</v>
      </c>
      <c r="J304" s="40">
        <f t="shared" si="41"/>
        <v>12</v>
      </c>
      <c r="K304" s="37">
        <v>2.0</v>
      </c>
      <c r="L304" s="40">
        <f t="shared" si="42"/>
        <v>3.995</v>
      </c>
      <c r="M304" s="134"/>
      <c r="N304" s="134" t="s">
        <v>160</v>
      </c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</row>
    <row r="305">
      <c r="A305" s="41">
        <v>454.0</v>
      </c>
      <c r="B305" s="37" t="s">
        <v>902</v>
      </c>
      <c r="C305" s="41" t="s">
        <v>50</v>
      </c>
      <c r="D305" s="38">
        <v>41982.0</v>
      </c>
      <c r="E305" s="38">
        <v>42832.0</v>
      </c>
      <c r="F305" s="38">
        <v>42832.0</v>
      </c>
      <c r="G305" s="38">
        <v>44186.0</v>
      </c>
      <c r="H305" s="40">
        <v>5.49</v>
      </c>
      <c r="I305" s="40">
        <v>5.49</v>
      </c>
      <c r="J305" s="40">
        <f t="shared" si="41"/>
        <v>0</v>
      </c>
      <c r="K305" s="37">
        <v>4.0</v>
      </c>
      <c r="L305" s="40">
        <f t="shared" si="42"/>
        <v>1.3725</v>
      </c>
      <c r="M305" s="41" t="s">
        <v>232</v>
      </c>
      <c r="N305" s="41" t="s">
        <v>160</v>
      </c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</row>
    <row r="306">
      <c r="A306" s="41">
        <v>1.0</v>
      </c>
      <c r="B306" s="37" t="s">
        <v>903</v>
      </c>
      <c r="C306" s="37" t="s">
        <v>46</v>
      </c>
      <c r="D306" s="38">
        <v>36192.0</v>
      </c>
      <c r="E306" s="38">
        <v>42877.0</v>
      </c>
      <c r="F306" s="37" t="s">
        <v>34</v>
      </c>
      <c r="G306" s="37" t="s">
        <v>34</v>
      </c>
      <c r="H306" s="40">
        <v>1.49</v>
      </c>
      <c r="I306" s="40">
        <v>1.49</v>
      </c>
      <c r="J306" s="40">
        <f t="shared" si="41"/>
        <v>0</v>
      </c>
      <c r="K306" s="37">
        <v>15.0</v>
      </c>
      <c r="L306" s="40">
        <f t="shared" si="42"/>
        <v>0.09933333333</v>
      </c>
      <c r="M306" s="41" t="s">
        <v>233</v>
      </c>
      <c r="N306" s="37" t="s">
        <v>160</v>
      </c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</row>
    <row r="307">
      <c r="A307" s="41">
        <v>4.0</v>
      </c>
      <c r="B307" s="37" t="s">
        <v>904</v>
      </c>
      <c r="C307" s="37" t="s">
        <v>46</v>
      </c>
      <c r="D307" s="38">
        <v>36924.0</v>
      </c>
      <c r="E307" s="38">
        <v>42877.0</v>
      </c>
      <c r="F307" s="37" t="s">
        <v>34</v>
      </c>
      <c r="G307" s="37" t="s">
        <v>34</v>
      </c>
      <c r="H307" s="40">
        <v>1.99</v>
      </c>
      <c r="I307" s="40">
        <v>1.99</v>
      </c>
      <c r="J307" s="40">
        <f t="shared" si="41"/>
        <v>0</v>
      </c>
      <c r="K307" s="37">
        <v>10.0</v>
      </c>
      <c r="L307" s="40">
        <f t="shared" si="42"/>
        <v>0.199</v>
      </c>
      <c r="M307" s="41"/>
      <c r="N307" s="37" t="s">
        <v>160</v>
      </c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</row>
    <row r="308">
      <c r="A308" s="37">
        <v>70.0</v>
      </c>
      <c r="B308" s="37" t="s">
        <v>905</v>
      </c>
      <c r="C308" s="37" t="s">
        <v>46</v>
      </c>
      <c r="D308" s="38">
        <v>36560.0</v>
      </c>
      <c r="E308" s="38">
        <v>42653.0</v>
      </c>
      <c r="F308" s="38">
        <v>45479.0</v>
      </c>
      <c r="G308" s="38">
        <v>45485.0</v>
      </c>
      <c r="H308" s="40">
        <v>1.99</v>
      </c>
      <c r="I308" s="40">
        <v>1.99</v>
      </c>
      <c r="J308" s="40">
        <f t="shared" si="41"/>
        <v>0</v>
      </c>
      <c r="K308" s="37">
        <v>15.0</v>
      </c>
      <c r="L308" s="40">
        <f t="shared" si="42"/>
        <v>0.1326666667</v>
      </c>
      <c r="M308" s="41"/>
      <c r="N308" s="166" t="s">
        <v>160</v>
      </c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</row>
    <row r="309">
      <c r="A309" s="41">
        <v>71.0</v>
      </c>
      <c r="B309" s="37" t="s">
        <v>906</v>
      </c>
      <c r="C309" s="37" t="s">
        <v>46</v>
      </c>
      <c r="D309" s="38">
        <v>36973.0</v>
      </c>
      <c r="E309" s="38">
        <v>42877.0</v>
      </c>
      <c r="F309" s="37" t="s">
        <v>34</v>
      </c>
      <c r="G309" s="37" t="s">
        <v>34</v>
      </c>
      <c r="H309" s="40">
        <v>1.99</v>
      </c>
      <c r="I309" s="40">
        <v>1.99</v>
      </c>
      <c r="J309" s="40">
        <f t="shared" si="41"/>
        <v>0</v>
      </c>
      <c r="K309" s="37">
        <v>20.0</v>
      </c>
      <c r="L309" s="40">
        <f t="shared" si="42"/>
        <v>0.0995</v>
      </c>
      <c r="M309" s="41"/>
      <c r="N309" s="166" t="s">
        <v>160</v>
      </c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</row>
    <row r="310">
      <c r="A310" s="41">
        <v>111.0</v>
      </c>
      <c r="B310" s="41" t="s">
        <v>907</v>
      </c>
      <c r="C310" s="41" t="s">
        <v>47</v>
      </c>
      <c r="D310" s="38">
        <v>39605.0</v>
      </c>
      <c r="E310" s="38">
        <v>42236.0</v>
      </c>
      <c r="F310" s="37" t="s">
        <v>34</v>
      </c>
      <c r="G310" s="37" t="s">
        <v>34</v>
      </c>
      <c r="H310" s="40">
        <v>9.99</v>
      </c>
      <c r="I310" s="40">
        <v>0.0</v>
      </c>
      <c r="J310" s="40">
        <f t="shared" si="41"/>
        <v>9.99</v>
      </c>
      <c r="K310" s="37">
        <v>1.0</v>
      </c>
      <c r="L310" s="40">
        <f t="shared" si="42"/>
        <v>0</v>
      </c>
      <c r="M310" s="41"/>
      <c r="N310" s="166" t="s">
        <v>160</v>
      </c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>
      <c r="A311" s="41">
        <v>112.0</v>
      </c>
      <c r="B311" s="134" t="s">
        <v>908</v>
      </c>
      <c r="C311" s="41" t="s">
        <v>47</v>
      </c>
      <c r="D311" s="38">
        <v>39731.0</v>
      </c>
      <c r="E311" s="38">
        <v>42236.0</v>
      </c>
      <c r="F311" s="37" t="s">
        <v>34</v>
      </c>
      <c r="G311" s="37" t="s">
        <v>34</v>
      </c>
      <c r="H311" s="40">
        <v>9.99</v>
      </c>
      <c r="I311" s="40">
        <v>0.0</v>
      </c>
      <c r="J311" s="40">
        <f t="shared" si="41"/>
        <v>9.99</v>
      </c>
      <c r="K311" s="37">
        <v>1.0</v>
      </c>
      <c r="L311" s="40">
        <f t="shared" si="42"/>
        <v>0</v>
      </c>
      <c r="M311" s="41"/>
      <c r="N311" s="166" t="s">
        <v>160</v>
      </c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</row>
    <row r="312">
      <c r="A312" s="41">
        <v>140.0</v>
      </c>
      <c r="B312" s="37" t="s">
        <v>909</v>
      </c>
      <c r="C312" s="41" t="s">
        <v>47</v>
      </c>
      <c r="D312" s="38">
        <v>38898.0</v>
      </c>
      <c r="E312" s="38">
        <v>43373.0</v>
      </c>
      <c r="F312" s="37" t="s">
        <v>34</v>
      </c>
      <c r="G312" s="37" t="s">
        <v>34</v>
      </c>
      <c r="H312" s="40">
        <v>4.49</v>
      </c>
      <c r="I312" s="40">
        <v>4.49</v>
      </c>
      <c r="J312" s="40">
        <f t="shared" si="41"/>
        <v>0</v>
      </c>
      <c r="K312" s="41">
        <v>1.0</v>
      </c>
      <c r="L312" s="40">
        <f t="shared" si="42"/>
        <v>4.49</v>
      </c>
      <c r="M312" s="41"/>
      <c r="N312" s="41" t="s">
        <v>160</v>
      </c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</row>
    <row r="313">
      <c r="A313" s="41">
        <v>165.0</v>
      </c>
      <c r="B313" s="37" t="s">
        <v>910</v>
      </c>
      <c r="C313" s="37" t="s">
        <v>48</v>
      </c>
      <c r="D313" s="38">
        <v>40627.0</v>
      </c>
      <c r="E313" s="38">
        <v>42236.0</v>
      </c>
      <c r="F313" s="37" t="s">
        <v>34</v>
      </c>
      <c r="G313" s="37" t="s">
        <v>34</v>
      </c>
      <c r="H313" s="40">
        <v>4.99</v>
      </c>
      <c r="I313" s="40">
        <v>0.0</v>
      </c>
      <c r="J313" s="40">
        <f t="shared" si="41"/>
        <v>4.99</v>
      </c>
      <c r="K313" s="37">
        <v>1.0</v>
      </c>
      <c r="L313" s="40">
        <f t="shared" si="42"/>
        <v>0</v>
      </c>
      <c r="M313" s="41"/>
      <c r="N313" s="41" t="s">
        <v>160</v>
      </c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</row>
    <row r="314">
      <c r="A314" s="41">
        <v>166.0</v>
      </c>
      <c r="B314" s="37" t="s">
        <v>911</v>
      </c>
      <c r="C314" s="37" t="s">
        <v>48</v>
      </c>
      <c r="D314" s="38">
        <v>40676.0</v>
      </c>
      <c r="E314" s="38">
        <v>42236.0</v>
      </c>
      <c r="F314" s="37" t="s">
        <v>34</v>
      </c>
      <c r="G314" s="37" t="s">
        <v>34</v>
      </c>
      <c r="H314" s="40">
        <v>4.99</v>
      </c>
      <c r="I314" s="40">
        <v>0.0</v>
      </c>
      <c r="J314" s="40">
        <f t="shared" si="41"/>
        <v>4.99</v>
      </c>
      <c r="K314" s="37">
        <v>1.0</v>
      </c>
      <c r="L314" s="40">
        <f t="shared" si="42"/>
        <v>0</v>
      </c>
      <c r="M314" s="41"/>
      <c r="N314" s="41" t="s">
        <v>160</v>
      </c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</row>
    <row r="315">
      <c r="A315" s="41">
        <v>272.0</v>
      </c>
      <c r="B315" s="37" t="s">
        <v>912</v>
      </c>
      <c r="C315" s="41" t="s">
        <v>49</v>
      </c>
      <c r="D315" s="38">
        <v>41082.0</v>
      </c>
      <c r="E315" s="38">
        <v>42236.0</v>
      </c>
      <c r="F315" s="38">
        <v>42236.0</v>
      </c>
      <c r="G315" s="38">
        <v>44865.0</v>
      </c>
      <c r="H315" s="40">
        <v>19.99</v>
      </c>
      <c r="I315" s="40">
        <v>0.0</v>
      </c>
      <c r="J315" s="40">
        <f t="shared" si="41"/>
        <v>19.99</v>
      </c>
      <c r="K315" s="37">
        <v>30.0</v>
      </c>
      <c r="L315" s="40">
        <f t="shared" si="42"/>
        <v>0</v>
      </c>
      <c r="M315" s="41"/>
      <c r="N315" s="37" t="s">
        <v>160</v>
      </c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</row>
    <row r="316">
      <c r="A316" s="41">
        <v>273.0</v>
      </c>
      <c r="B316" s="37" t="s">
        <v>913</v>
      </c>
      <c r="C316" s="37" t="s">
        <v>49</v>
      </c>
      <c r="D316" s="38">
        <v>40354.0</v>
      </c>
      <c r="E316" s="38">
        <v>42832.0</v>
      </c>
      <c r="F316" s="38">
        <v>42836.0</v>
      </c>
      <c r="G316" s="38">
        <v>45165.0</v>
      </c>
      <c r="H316" s="40">
        <v>20.0</v>
      </c>
      <c r="I316" s="40">
        <v>10.0</v>
      </c>
      <c r="J316" s="40">
        <f t="shared" si="41"/>
        <v>10</v>
      </c>
      <c r="K316" s="37">
        <v>10.0</v>
      </c>
      <c r="L316" s="40">
        <f t="shared" si="42"/>
        <v>1</v>
      </c>
      <c r="M316" s="41"/>
      <c r="N316" s="37" t="s">
        <v>160</v>
      </c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</row>
    <row r="317">
      <c r="A317" s="41">
        <v>274.0</v>
      </c>
      <c r="B317" s="37" t="s">
        <v>914</v>
      </c>
      <c r="C317" s="37" t="s">
        <v>49</v>
      </c>
      <c r="D317" s="38">
        <v>40865.0</v>
      </c>
      <c r="E317" s="38">
        <v>42832.0</v>
      </c>
      <c r="F317" s="38" t="s">
        <v>34</v>
      </c>
      <c r="G317" s="38" t="s">
        <v>34</v>
      </c>
      <c r="H317" s="40">
        <v>19.99</v>
      </c>
      <c r="I317" s="40">
        <v>9.99</v>
      </c>
      <c r="J317" s="40">
        <f t="shared" si="41"/>
        <v>10</v>
      </c>
      <c r="K317" s="37">
        <v>10.0</v>
      </c>
      <c r="L317" s="40">
        <f t="shared" si="42"/>
        <v>0.999</v>
      </c>
      <c r="M317" s="41"/>
      <c r="N317" s="37" t="s">
        <v>160</v>
      </c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</row>
    <row r="318">
      <c r="A318" s="41">
        <v>275.0</v>
      </c>
      <c r="B318" s="37" t="s">
        <v>915</v>
      </c>
      <c r="C318" s="37" t="s">
        <v>49</v>
      </c>
      <c r="D318" s="38">
        <v>41593.0</v>
      </c>
      <c r="E318" s="38">
        <v>44203.0</v>
      </c>
      <c r="F318" s="38">
        <v>44220.0</v>
      </c>
      <c r="G318" s="38">
        <v>44222.0</v>
      </c>
      <c r="H318" s="40">
        <v>39.99</v>
      </c>
      <c r="I318" s="40">
        <v>9.99</v>
      </c>
      <c r="J318" s="40">
        <f t="shared" si="41"/>
        <v>30</v>
      </c>
      <c r="K318" s="37">
        <v>7.0</v>
      </c>
      <c r="L318" s="40">
        <f t="shared" si="42"/>
        <v>1.427142857</v>
      </c>
      <c r="M318" s="41"/>
      <c r="N318" s="37" t="s">
        <v>160</v>
      </c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</row>
    <row r="319">
      <c r="A319" s="41">
        <v>276.0</v>
      </c>
      <c r="B319" s="37" t="s">
        <v>916</v>
      </c>
      <c r="C319" s="37" t="s">
        <v>49</v>
      </c>
      <c r="D319" s="38">
        <v>41740.0</v>
      </c>
      <c r="E319" s="38">
        <v>45110.0</v>
      </c>
      <c r="F319" s="38" t="s">
        <v>34</v>
      </c>
      <c r="G319" s="38" t="s">
        <v>34</v>
      </c>
      <c r="H319" s="40">
        <v>39.99</v>
      </c>
      <c r="I319" s="40">
        <v>4.79</v>
      </c>
      <c r="J319" s="40">
        <f t="shared" si="41"/>
        <v>35.2</v>
      </c>
      <c r="K319" s="37">
        <v>1.0</v>
      </c>
      <c r="L319" s="40">
        <f t="shared" si="42"/>
        <v>4.79</v>
      </c>
      <c r="M319" s="41"/>
      <c r="N319" s="37" t="s">
        <v>160</v>
      </c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</row>
    <row r="320">
      <c r="A320" s="41">
        <v>460.0</v>
      </c>
      <c r="B320" s="41" t="s">
        <v>917</v>
      </c>
      <c r="C320" s="37" t="s">
        <v>50</v>
      </c>
      <c r="D320" s="38">
        <v>41194.0</v>
      </c>
      <c r="E320" s="38">
        <v>43373.0</v>
      </c>
      <c r="F320" s="38">
        <v>45041.0</v>
      </c>
      <c r="G320" s="38">
        <v>45043.0</v>
      </c>
      <c r="H320" s="40">
        <v>19.99</v>
      </c>
      <c r="I320" s="40">
        <v>19.99</v>
      </c>
      <c r="J320" s="40">
        <f t="shared" si="41"/>
        <v>0</v>
      </c>
      <c r="K320" s="37">
        <v>25.0</v>
      </c>
      <c r="L320" s="40">
        <f t="shared" si="42"/>
        <v>0.7996</v>
      </c>
      <c r="M320" s="41"/>
      <c r="N320" s="41" t="s">
        <v>160</v>
      </c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</row>
    <row r="321">
      <c r="A321" s="41">
        <v>683.0</v>
      </c>
      <c r="B321" s="37" t="s">
        <v>918</v>
      </c>
      <c r="C321" s="37" t="s">
        <v>51</v>
      </c>
      <c r="D321" s="38">
        <v>42832.0</v>
      </c>
      <c r="E321" s="38">
        <v>43519.0</v>
      </c>
      <c r="F321" s="38">
        <v>43527.0</v>
      </c>
      <c r="G321" s="38">
        <v>43540.0</v>
      </c>
      <c r="H321" s="40">
        <v>59.99</v>
      </c>
      <c r="I321" s="40">
        <v>16.99</v>
      </c>
      <c r="J321" s="40">
        <f t="shared" si="41"/>
        <v>43</v>
      </c>
      <c r="K321" s="37">
        <v>10.0</v>
      </c>
      <c r="L321" s="40">
        <f t="shared" si="42"/>
        <v>1.699</v>
      </c>
      <c r="M321" s="41"/>
      <c r="N321" s="41" t="s">
        <v>160</v>
      </c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</row>
    <row r="322">
      <c r="A322" s="41">
        <v>684.0</v>
      </c>
      <c r="B322" s="37" t="s">
        <v>919</v>
      </c>
      <c r="C322" s="37" t="s">
        <v>51</v>
      </c>
      <c r="D322" s="38">
        <v>43392.0</v>
      </c>
      <c r="E322" s="38">
        <v>44539.0</v>
      </c>
      <c r="F322" s="37" t="s">
        <v>34</v>
      </c>
      <c r="G322" s="37" t="s">
        <v>34</v>
      </c>
      <c r="H322" s="40">
        <v>59.99</v>
      </c>
      <c r="I322" s="40">
        <v>0.0</v>
      </c>
      <c r="J322" s="40">
        <f t="shared" si="41"/>
        <v>59.99</v>
      </c>
      <c r="K322" s="37">
        <v>1.0</v>
      </c>
      <c r="L322" s="40">
        <f t="shared" si="42"/>
        <v>0</v>
      </c>
      <c r="M322" s="41"/>
      <c r="N322" s="41" t="s">
        <v>160</v>
      </c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</row>
    <row r="323">
      <c r="A323" s="41">
        <v>685.0</v>
      </c>
      <c r="B323" s="37" t="s">
        <v>920</v>
      </c>
      <c r="C323" s="41" t="s">
        <v>51</v>
      </c>
      <c r="D323" s="38">
        <v>44656.0</v>
      </c>
      <c r="E323" s="38">
        <v>45511.0</v>
      </c>
      <c r="F323" s="37" t="s">
        <v>34</v>
      </c>
      <c r="G323" s="37" t="s">
        <v>34</v>
      </c>
      <c r="H323" s="40">
        <v>59.99</v>
      </c>
      <c r="I323" s="40">
        <v>0.0</v>
      </c>
      <c r="J323" s="40">
        <f t="shared" si="41"/>
        <v>59.99</v>
      </c>
      <c r="K323" s="37">
        <v>1.0</v>
      </c>
      <c r="L323" s="40">
        <f t="shared" si="42"/>
        <v>0</v>
      </c>
      <c r="M323" s="41"/>
      <c r="N323" s="41" t="s">
        <v>160</v>
      </c>
      <c r="O323" s="19"/>
      <c r="P323" s="19"/>
      <c r="Q323" s="1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  <c r="AB323" s="59"/>
      <c r="AC323" s="59"/>
      <c r="AD323" s="59"/>
      <c r="AE323" s="59"/>
      <c r="AF323" s="59"/>
      <c r="AG323" s="59"/>
      <c r="AH323" s="59"/>
      <c r="AI323" s="59"/>
      <c r="AJ323" s="59"/>
      <c r="AK323" s="59"/>
      <c r="AL323" s="59"/>
    </row>
    <row r="324">
      <c r="A324" s="41">
        <v>538.0</v>
      </c>
      <c r="B324" s="37" t="s">
        <v>921</v>
      </c>
      <c r="C324" s="37" t="s">
        <v>51</v>
      </c>
      <c r="D324" s="38">
        <v>42320.0</v>
      </c>
      <c r="E324" s="38">
        <v>42939.0</v>
      </c>
      <c r="F324" s="37" t="s">
        <v>34</v>
      </c>
      <c r="G324" s="37" t="s">
        <v>34</v>
      </c>
      <c r="H324" s="40">
        <v>9.99</v>
      </c>
      <c r="I324" s="40">
        <v>2.99</v>
      </c>
      <c r="J324" s="40">
        <f t="shared" si="41"/>
        <v>7</v>
      </c>
      <c r="K324" s="37">
        <v>1.0</v>
      </c>
      <c r="L324" s="40">
        <f t="shared" si="42"/>
        <v>2.99</v>
      </c>
      <c r="M324" s="134" t="s">
        <v>234</v>
      </c>
      <c r="N324" s="134" t="s">
        <v>160</v>
      </c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</row>
    <row r="325">
      <c r="A325" s="41">
        <v>910.0</v>
      </c>
      <c r="B325" s="37" t="s">
        <v>922</v>
      </c>
      <c r="C325" s="37" t="s">
        <v>51</v>
      </c>
      <c r="D325" s="38">
        <v>43886.0</v>
      </c>
      <c r="E325" s="38">
        <v>44006.0</v>
      </c>
      <c r="F325" s="38">
        <v>44006.0</v>
      </c>
      <c r="G325" s="38">
        <v>44385.0</v>
      </c>
      <c r="H325" s="40">
        <v>56.98</v>
      </c>
      <c r="I325" s="40">
        <v>37.58</v>
      </c>
      <c r="J325" s="40">
        <f t="shared" si="41"/>
        <v>19.4</v>
      </c>
      <c r="K325" s="37">
        <v>15.0</v>
      </c>
      <c r="L325" s="40">
        <f t="shared" si="42"/>
        <v>2.505333333</v>
      </c>
      <c r="M325" s="41" t="s">
        <v>235</v>
      </c>
      <c r="N325" s="41" t="s">
        <v>160</v>
      </c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</row>
    <row r="326">
      <c r="A326" s="41">
        <v>911.0</v>
      </c>
      <c r="B326" s="37" t="s">
        <v>923</v>
      </c>
      <c r="C326" s="41" t="s">
        <v>51</v>
      </c>
      <c r="D326" s="38">
        <v>44782.0</v>
      </c>
      <c r="E326" s="38">
        <v>45143.0</v>
      </c>
      <c r="F326" s="38">
        <v>45424.0</v>
      </c>
      <c r="G326" s="38">
        <v>45430.0</v>
      </c>
      <c r="H326" s="40">
        <v>29.99</v>
      </c>
      <c r="I326" s="40">
        <v>14.99</v>
      </c>
      <c r="J326" s="40">
        <f t="shared" si="41"/>
        <v>15</v>
      </c>
      <c r="K326" s="37">
        <v>1.0</v>
      </c>
      <c r="L326" s="40">
        <f t="shared" si="42"/>
        <v>14.99</v>
      </c>
      <c r="M326" s="41"/>
      <c r="N326" s="41" t="s">
        <v>160</v>
      </c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>
      <c r="A327" s="41">
        <v>92.0</v>
      </c>
      <c r="B327" s="41" t="s">
        <v>924</v>
      </c>
      <c r="C327" s="41" t="s">
        <v>47</v>
      </c>
      <c r="D327" s="38">
        <v>40115.0</v>
      </c>
      <c r="E327" s="38">
        <v>44115.0</v>
      </c>
      <c r="F327" s="38">
        <v>40336.0</v>
      </c>
      <c r="G327" s="38">
        <v>44125.0</v>
      </c>
      <c r="H327" s="40">
        <v>2.5</v>
      </c>
      <c r="I327" s="40">
        <v>2.5</v>
      </c>
      <c r="J327" s="40">
        <f t="shared" si="41"/>
        <v>0</v>
      </c>
      <c r="K327" s="37">
        <v>10.0</v>
      </c>
      <c r="L327" s="40">
        <f t="shared" si="42"/>
        <v>0.25</v>
      </c>
      <c r="M327" s="41" t="s">
        <v>236</v>
      </c>
      <c r="N327" s="166" t="s">
        <v>160</v>
      </c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</row>
    <row r="328">
      <c r="A328" s="41">
        <v>222.0</v>
      </c>
      <c r="B328" s="37" t="s">
        <v>925</v>
      </c>
      <c r="C328" s="37" t="s">
        <v>49</v>
      </c>
      <c r="D328" s="38">
        <v>40473.0</v>
      </c>
      <c r="E328" s="38">
        <v>44115.0</v>
      </c>
      <c r="F328" s="38">
        <v>45127.0</v>
      </c>
      <c r="G328" s="38">
        <v>45134.0</v>
      </c>
      <c r="H328" s="40">
        <v>2.5</v>
      </c>
      <c r="I328" s="40">
        <v>2.5</v>
      </c>
      <c r="J328" s="40">
        <f t="shared" si="41"/>
        <v>0</v>
      </c>
      <c r="K328" s="37">
        <v>5.0</v>
      </c>
      <c r="L328" s="40">
        <f t="shared" si="42"/>
        <v>0.5</v>
      </c>
      <c r="M328" s="168"/>
      <c r="N328" s="37" t="s">
        <v>160</v>
      </c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</row>
    <row r="329">
      <c r="A329" s="41">
        <v>13.0</v>
      </c>
      <c r="B329" s="37" t="s">
        <v>926</v>
      </c>
      <c r="C329" s="37" t="s">
        <v>46</v>
      </c>
      <c r="D329" s="38">
        <v>34992.0</v>
      </c>
      <c r="E329" s="38">
        <v>43014.0</v>
      </c>
      <c r="F329" s="37" t="s">
        <v>34</v>
      </c>
      <c r="G329" s="37" t="s">
        <v>34</v>
      </c>
      <c r="H329" s="40">
        <v>4.99</v>
      </c>
      <c r="I329" s="40">
        <v>2.99</v>
      </c>
      <c r="J329" s="40">
        <f t="shared" si="41"/>
        <v>2</v>
      </c>
      <c r="K329" s="37">
        <v>10.0</v>
      </c>
      <c r="L329" s="40">
        <f t="shared" si="42"/>
        <v>0.299</v>
      </c>
      <c r="M329" s="41" t="s">
        <v>237</v>
      </c>
      <c r="N329" s="41" t="s">
        <v>160</v>
      </c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</row>
    <row r="330">
      <c r="A330" s="41">
        <v>16.0</v>
      </c>
      <c r="B330" s="37" t="s">
        <v>927</v>
      </c>
      <c r="C330" s="37" t="s">
        <v>46</v>
      </c>
      <c r="D330" s="38">
        <v>36336.0</v>
      </c>
      <c r="E330" s="38">
        <v>42218.0</v>
      </c>
      <c r="F330" s="37" t="s">
        <v>34</v>
      </c>
      <c r="G330" s="37" t="s">
        <v>34</v>
      </c>
      <c r="H330" s="40">
        <v>2.49</v>
      </c>
      <c r="I330" s="40">
        <v>2.49</v>
      </c>
      <c r="J330" s="40">
        <f t="shared" si="41"/>
        <v>0</v>
      </c>
      <c r="K330" s="37">
        <v>5.0</v>
      </c>
      <c r="L330" s="40">
        <f t="shared" si="42"/>
        <v>0.498</v>
      </c>
      <c r="M330" s="41"/>
      <c r="N330" s="41" t="s">
        <v>160</v>
      </c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</row>
    <row r="331">
      <c r="A331" s="41">
        <v>1008.0</v>
      </c>
      <c r="B331" s="37" t="s">
        <v>928</v>
      </c>
      <c r="C331" s="37" t="s">
        <v>52</v>
      </c>
      <c r="D331" s="38">
        <v>42990.0</v>
      </c>
      <c r="E331" s="38">
        <v>43615.0</v>
      </c>
      <c r="F331" s="38">
        <v>43616.0</v>
      </c>
      <c r="G331" s="38">
        <v>43616.0</v>
      </c>
      <c r="H331" s="40">
        <v>24.99</v>
      </c>
      <c r="I331" s="40">
        <v>9.99</v>
      </c>
      <c r="J331" s="40">
        <f t="shared" si="41"/>
        <v>15</v>
      </c>
      <c r="K331" s="37">
        <v>1.0</v>
      </c>
      <c r="L331" s="40">
        <f t="shared" si="42"/>
        <v>9.99</v>
      </c>
      <c r="M331" s="134" t="s">
        <v>238</v>
      </c>
      <c r="N331" s="134" t="s">
        <v>160</v>
      </c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</row>
    <row r="332">
      <c r="A332" s="41">
        <v>971.0</v>
      </c>
      <c r="B332" s="41" t="s">
        <v>929</v>
      </c>
      <c r="C332" s="41" t="s">
        <v>52</v>
      </c>
      <c r="D332" s="38">
        <v>42290.0</v>
      </c>
      <c r="E332" s="38">
        <v>43468.0</v>
      </c>
      <c r="F332" s="37" t="s">
        <v>34</v>
      </c>
      <c r="G332" s="37" t="s">
        <v>34</v>
      </c>
      <c r="H332" s="40">
        <v>19.99</v>
      </c>
      <c r="I332" s="40">
        <v>9.99</v>
      </c>
      <c r="J332" s="40">
        <f t="shared" si="41"/>
        <v>10</v>
      </c>
      <c r="K332" s="37">
        <v>1.0</v>
      </c>
      <c r="L332" s="40">
        <f t="shared" si="42"/>
        <v>9.99</v>
      </c>
      <c r="M332" s="134" t="s">
        <v>239</v>
      </c>
      <c r="N332" s="134" t="s">
        <v>160</v>
      </c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</row>
    <row r="333">
      <c r="A333" s="41">
        <v>868.0</v>
      </c>
      <c r="B333" s="37" t="s">
        <v>930</v>
      </c>
      <c r="C333" s="37" t="s">
        <v>51</v>
      </c>
      <c r="D333" s="38">
        <v>42920.0</v>
      </c>
      <c r="E333" s="38">
        <v>42920.0</v>
      </c>
      <c r="F333" s="37" t="s">
        <v>34</v>
      </c>
      <c r="G333" s="37" t="s">
        <v>34</v>
      </c>
      <c r="H333" s="40">
        <v>0.0</v>
      </c>
      <c r="I333" s="40">
        <v>0.0</v>
      </c>
      <c r="J333" s="40">
        <f t="shared" si="41"/>
        <v>0</v>
      </c>
      <c r="K333" s="37">
        <v>1.0</v>
      </c>
      <c r="L333" s="40">
        <f t="shared" si="42"/>
        <v>0</v>
      </c>
      <c r="M333" s="41" t="s">
        <v>240</v>
      </c>
      <c r="N333" s="41" t="s">
        <v>160</v>
      </c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</row>
    <row r="334">
      <c r="A334" s="41">
        <v>970.0</v>
      </c>
      <c r="B334" s="37" t="s">
        <v>931</v>
      </c>
      <c r="C334" s="37" t="s">
        <v>52</v>
      </c>
      <c r="D334" s="38">
        <v>43979.0</v>
      </c>
      <c r="E334" s="38">
        <v>44252.0</v>
      </c>
      <c r="F334" s="38">
        <v>44254.0</v>
      </c>
      <c r="G334" s="38">
        <v>44254.0</v>
      </c>
      <c r="H334" s="40">
        <v>18.99</v>
      </c>
      <c r="I334" s="40">
        <v>11.39</v>
      </c>
      <c r="J334" s="40">
        <f t="shared" si="41"/>
        <v>7.6</v>
      </c>
      <c r="K334" s="37">
        <v>1.0</v>
      </c>
      <c r="L334" s="40">
        <f t="shared" si="42"/>
        <v>11.39</v>
      </c>
      <c r="M334" s="134" t="s">
        <v>241</v>
      </c>
      <c r="N334" s="134" t="s">
        <v>160</v>
      </c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</row>
    <row r="335">
      <c r="A335" s="41">
        <v>322.0</v>
      </c>
      <c r="B335" s="37" t="s">
        <v>932</v>
      </c>
      <c r="C335" s="37" t="s">
        <v>49</v>
      </c>
      <c r="D335" s="38">
        <v>42269.0</v>
      </c>
      <c r="E335" s="38">
        <v>42939.0</v>
      </c>
      <c r="F335" s="38" t="s">
        <v>34</v>
      </c>
      <c r="G335" s="38" t="s">
        <v>34</v>
      </c>
      <c r="H335" s="40">
        <v>9.99</v>
      </c>
      <c r="I335" s="40">
        <v>2.99</v>
      </c>
      <c r="J335" s="40">
        <f t="shared" si="41"/>
        <v>7</v>
      </c>
      <c r="K335" s="37">
        <v>1.0</v>
      </c>
      <c r="L335" s="40">
        <f t="shared" si="42"/>
        <v>2.99</v>
      </c>
      <c r="M335" s="41" t="s">
        <v>242</v>
      </c>
      <c r="N335" s="37" t="s">
        <v>160</v>
      </c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</row>
    <row r="336">
      <c r="A336" s="42"/>
      <c r="B336" s="43"/>
      <c r="C336" s="43"/>
      <c r="D336" s="44"/>
      <c r="E336" s="44"/>
      <c r="F336" s="44"/>
      <c r="G336" s="44"/>
      <c r="H336" s="45">
        <f t="shared" ref="H336:K336" si="43">SUM(H165:H335)</f>
        <v>3592.67</v>
      </c>
      <c r="I336" s="45">
        <f t="shared" si="43"/>
        <v>1394.89</v>
      </c>
      <c r="J336" s="45">
        <f t="shared" si="43"/>
        <v>2197.78</v>
      </c>
      <c r="K336" s="43">
        <f t="shared" si="43"/>
        <v>1732</v>
      </c>
      <c r="L336" s="45">
        <f>SUM(L165:L335)/K336</f>
        <v>0.3981703165</v>
      </c>
      <c r="M336" s="43">
        <f t="shared" ref="M336:N336" si="44">COUNTA(M165:M335)</f>
        <v>83</v>
      </c>
      <c r="N336" s="43">
        <f t="shared" si="44"/>
        <v>171</v>
      </c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</row>
    <row r="337">
      <c r="A337" s="88"/>
      <c r="B337" s="89"/>
      <c r="C337" s="89"/>
      <c r="D337" s="90"/>
      <c r="E337" s="90"/>
      <c r="F337" s="90"/>
      <c r="G337" s="90"/>
      <c r="H337" s="91"/>
      <c r="I337" s="91"/>
      <c r="J337" s="91"/>
      <c r="K337" s="89"/>
      <c r="L337" s="91"/>
      <c r="M337" s="88"/>
      <c r="N337" s="8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</row>
    <row r="338">
      <c r="A338" s="156">
        <v>375.0</v>
      </c>
      <c r="B338" s="157" t="s">
        <v>933</v>
      </c>
      <c r="C338" s="156" t="s">
        <v>49</v>
      </c>
      <c r="D338" s="158">
        <v>41955.0</v>
      </c>
      <c r="E338" s="158">
        <v>42832.0</v>
      </c>
      <c r="F338" s="158">
        <v>44027.0</v>
      </c>
      <c r="G338" s="158">
        <v>44027.0</v>
      </c>
      <c r="H338" s="159">
        <v>9.98</v>
      </c>
      <c r="I338" s="159">
        <v>9.98</v>
      </c>
      <c r="J338" s="159">
        <f t="shared" ref="J338:J355" si="45">H338-I338</f>
        <v>0</v>
      </c>
      <c r="K338" s="157">
        <v>5.0</v>
      </c>
      <c r="L338" s="159">
        <f t="shared" ref="L338:L355" si="46">I338/K338</f>
        <v>1.996</v>
      </c>
      <c r="M338" s="156" t="s">
        <v>243</v>
      </c>
      <c r="N338" s="156" t="s">
        <v>244</v>
      </c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</row>
    <row r="339">
      <c r="A339" s="156">
        <v>486.0</v>
      </c>
      <c r="B339" s="157" t="s">
        <v>934</v>
      </c>
      <c r="C339" s="157" t="s">
        <v>50</v>
      </c>
      <c r="D339" s="158">
        <v>42752.0</v>
      </c>
      <c r="E339" s="158">
        <v>42950.0</v>
      </c>
      <c r="F339" s="157" t="s">
        <v>34</v>
      </c>
      <c r="G339" s="157" t="s">
        <v>34</v>
      </c>
      <c r="H339" s="159">
        <v>9.99</v>
      </c>
      <c r="I339" s="159">
        <v>3.99</v>
      </c>
      <c r="J339" s="159">
        <f t="shared" si="45"/>
        <v>6</v>
      </c>
      <c r="K339" s="157">
        <v>1.0</v>
      </c>
      <c r="L339" s="159">
        <f t="shared" si="46"/>
        <v>3.99</v>
      </c>
      <c r="M339" s="156"/>
      <c r="N339" s="157" t="s">
        <v>244</v>
      </c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</row>
    <row r="340">
      <c r="A340" s="156">
        <v>746.0</v>
      </c>
      <c r="B340" s="157" t="s">
        <v>935</v>
      </c>
      <c r="C340" s="157" t="s">
        <v>51</v>
      </c>
      <c r="D340" s="158">
        <v>42521.0</v>
      </c>
      <c r="E340" s="158">
        <v>42811.0</v>
      </c>
      <c r="F340" s="158">
        <v>42823.0</v>
      </c>
      <c r="G340" s="158">
        <v>45425.0</v>
      </c>
      <c r="H340" s="159">
        <v>14.99</v>
      </c>
      <c r="I340" s="159">
        <v>4.49</v>
      </c>
      <c r="J340" s="159">
        <f t="shared" si="45"/>
        <v>10.5</v>
      </c>
      <c r="K340" s="157">
        <v>33.0</v>
      </c>
      <c r="L340" s="159">
        <f t="shared" si="46"/>
        <v>0.1360606061</v>
      </c>
      <c r="M340" s="156"/>
      <c r="N340" s="156" t="s">
        <v>244</v>
      </c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</row>
    <row r="341">
      <c r="A341" s="156">
        <v>935.0</v>
      </c>
      <c r="B341" s="157" t="s">
        <v>936</v>
      </c>
      <c r="C341" s="156" t="s">
        <v>51</v>
      </c>
      <c r="D341" s="158">
        <v>43704.0</v>
      </c>
      <c r="E341" s="158">
        <v>44334.0</v>
      </c>
      <c r="F341" s="158">
        <v>44342.0</v>
      </c>
      <c r="G341" s="158">
        <v>44354.0</v>
      </c>
      <c r="H341" s="159">
        <v>29.99</v>
      </c>
      <c r="I341" s="159">
        <v>0.0</v>
      </c>
      <c r="J341" s="159">
        <f t="shared" si="45"/>
        <v>29.99</v>
      </c>
      <c r="K341" s="157">
        <v>43.0</v>
      </c>
      <c r="L341" s="159">
        <f t="shared" si="46"/>
        <v>0</v>
      </c>
      <c r="M341" s="156" t="s">
        <v>245</v>
      </c>
      <c r="N341" s="156" t="s">
        <v>244</v>
      </c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</row>
    <row r="342">
      <c r="A342" s="156">
        <v>541.0</v>
      </c>
      <c r="B342" s="157" t="s">
        <v>937</v>
      </c>
      <c r="C342" s="157" t="s">
        <v>51</v>
      </c>
      <c r="D342" s="158">
        <v>42962.0</v>
      </c>
      <c r="E342" s="158">
        <v>43699.0</v>
      </c>
      <c r="F342" s="158">
        <v>43701.0</v>
      </c>
      <c r="G342" s="158">
        <v>43701.0</v>
      </c>
      <c r="H342" s="159">
        <v>139.98</v>
      </c>
      <c r="I342" s="159">
        <v>84.98</v>
      </c>
      <c r="J342" s="159">
        <f t="shared" si="45"/>
        <v>55</v>
      </c>
      <c r="K342" s="157">
        <v>1.0</v>
      </c>
      <c r="L342" s="159">
        <f t="shared" si="46"/>
        <v>84.98</v>
      </c>
      <c r="M342" s="162" t="s">
        <v>246</v>
      </c>
      <c r="N342" s="162" t="s">
        <v>244</v>
      </c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>
      <c r="A343" s="156">
        <v>389.0</v>
      </c>
      <c r="B343" s="157" t="s">
        <v>938</v>
      </c>
      <c r="C343" s="157" t="s">
        <v>49</v>
      </c>
      <c r="D343" s="158">
        <v>41857.0</v>
      </c>
      <c r="E343" s="158">
        <v>42875.0</v>
      </c>
      <c r="F343" s="158" t="s">
        <v>34</v>
      </c>
      <c r="G343" s="158" t="s">
        <v>34</v>
      </c>
      <c r="H343" s="159">
        <v>14.99</v>
      </c>
      <c r="I343" s="159">
        <v>3.99</v>
      </c>
      <c r="J343" s="159">
        <f t="shared" si="45"/>
        <v>11</v>
      </c>
      <c r="K343" s="157">
        <v>4.0</v>
      </c>
      <c r="L343" s="159">
        <f t="shared" si="46"/>
        <v>0.9975</v>
      </c>
      <c r="M343" s="156" t="s">
        <v>247</v>
      </c>
      <c r="N343" s="157" t="s">
        <v>244</v>
      </c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</row>
    <row r="344">
      <c r="A344" s="156">
        <v>402.0</v>
      </c>
      <c r="B344" s="157" t="s">
        <v>939</v>
      </c>
      <c r="C344" s="157" t="s">
        <v>49</v>
      </c>
      <c r="D344" s="158">
        <v>40073.0</v>
      </c>
      <c r="E344" s="158">
        <v>42951.0</v>
      </c>
      <c r="F344" s="158">
        <v>43095.0</v>
      </c>
      <c r="G344" s="158">
        <v>45183.0</v>
      </c>
      <c r="H344" s="159">
        <v>9.99</v>
      </c>
      <c r="I344" s="159">
        <v>2.99</v>
      </c>
      <c r="J344" s="159">
        <f t="shared" si="45"/>
        <v>7</v>
      </c>
      <c r="K344" s="157">
        <v>2.0</v>
      </c>
      <c r="L344" s="159">
        <f t="shared" si="46"/>
        <v>1.495</v>
      </c>
      <c r="M344" s="156" t="s">
        <v>248</v>
      </c>
      <c r="N344" s="157" t="s">
        <v>244</v>
      </c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</row>
    <row r="345">
      <c r="A345" s="156">
        <v>403.0</v>
      </c>
      <c r="B345" s="157" t="s">
        <v>940</v>
      </c>
      <c r="C345" s="157" t="s">
        <v>49</v>
      </c>
      <c r="D345" s="158">
        <v>40975.0</v>
      </c>
      <c r="E345" s="158">
        <v>42951.0</v>
      </c>
      <c r="F345" s="158">
        <v>43095.0</v>
      </c>
      <c r="G345" s="158">
        <v>43095.0</v>
      </c>
      <c r="H345" s="159">
        <v>9.99</v>
      </c>
      <c r="I345" s="159">
        <v>2.99</v>
      </c>
      <c r="J345" s="159">
        <f t="shared" si="45"/>
        <v>7</v>
      </c>
      <c r="K345" s="157">
        <v>1.0</v>
      </c>
      <c r="L345" s="159">
        <f t="shared" si="46"/>
        <v>2.99</v>
      </c>
      <c r="M345" s="156"/>
      <c r="N345" s="157" t="s">
        <v>244</v>
      </c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</row>
    <row r="346">
      <c r="A346" s="156">
        <v>905.0</v>
      </c>
      <c r="B346" s="157" t="s">
        <v>941</v>
      </c>
      <c r="C346" s="157" t="s">
        <v>51</v>
      </c>
      <c r="D346" s="158">
        <v>42360.0</v>
      </c>
      <c r="E346" s="158">
        <v>42951.0</v>
      </c>
      <c r="F346" s="158">
        <v>43095.0</v>
      </c>
      <c r="G346" s="158">
        <v>43095.0</v>
      </c>
      <c r="H346" s="159">
        <v>9.99</v>
      </c>
      <c r="I346" s="159">
        <v>1.99</v>
      </c>
      <c r="J346" s="159">
        <f t="shared" si="45"/>
        <v>8</v>
      </c>
      <c r="K346" s="157">
        <v>1.0</v>
      </c>
      <c r="L346" s="159">
        <f t="shared" si="46"/>
        <v>1.99</v>
      </c>
      <c r="M346" s="156"/>
      <c r="N346" s="156" t="s">
        <v>244</v>
      </c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</row>
    <row r="347">
      <c r="A347" s="156">
        <v>368.0</v>
      </c>
      <c r="B347" s="156" t="s">
        <v>942</v>
      </c>
      <c r="C347" s="157" t="s">
        <v>49</v>
      </c>
      <c r="D347" s="158">
        <v>39443.0</v>
      </c>
      <c r="E347" s="158">
        <v>42754.0</v>
      </c>
      <c r="F347" s="158" t="s">
        <v>34</v>
      </c>
      <c r="G347" s="158" t="s">
        <v>34</v>
      </c>
      <c r="H347" s="159">
        <v>32.98</v>
      </c>
      <c r="I347" s="159">
        <v>17.98</v>
      </c>
      <c r="J347" s="159">
        <f t="shared" si="45"/>
        <v>15</v>
      </c>
      <c r="K347" s="157">
        <v>1.0</v>
      </c>
      <c r="L347" s="159">
        <f t="shared" si="46"/>
        <v>17.98</v>
      </c>
      <c r="M347" s="156" t="s">
        <v>249</v>
      </c>
      <c r="N347" s="157" t="s">
        <v>244</v>
      </c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</row>
    <row r="348">
      <c r="A348" s="156">
        <v>795.0</v>
      </c>
      <c r="B348" s="157" t="s">
        <v>943</v>
      </c>
      <c r="C348" s="157" t="s">
        <v>51</v>
      </c>
      <c r="D348" s="158">
        <v>41607.0</v>
      </c>
      <c r="E348" s="158">
        <v>42925.0</v>
      </c>
      <c r="F348" s="158">
        <v>43080.0</v>
      </c>
      <c r="G348" s="158">
        <v>45354.0</v>
      </c>
      <c r="H348" s="159">
        <v>12.99</v>
      </c>
      <c r="I348" s="159">
        <v>3.99</v>
      </c>
      <c r="J348" s="159">
        <f t="shared" si="45"/>
        <v>9</v>
      </c>
      <c r="K348" s="157">
        <v>7.0</v>
      </c>
      <c r="L348" s="159">
        <f t="shared" si="46"/>
        <v>0.57</v>
      </c>
      <c r="M348" s="156"/>
      <c r="N348" s="156" t="s">
        <v>244</v>
      </c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</row>
    <row r="349">
      <c r="A349" s="169">
        <v>1029.0</v>
      </c>
      <c r="B349" s="157" t="s">
        <v>944</v>
      </c>
      <c r="C349" s="157" t="s">
        <v>33</v>
      </c>
      <c r="D349" s="158">
        <v>44316.0</v>
      </c>
      <c r="E349" s="158">
        <v>44883.0</v>
      </c>
      <c r="F349" s="158">
        <v>45521.0</v>
      </c>
      <c r="G349" s="158">
        <v>45521.0</v>
      </c>
      <c r="H349" s="170">
        <v>79.99</v>
      </c>
      <c r="I349" s="170">
        <v>39.99</v>
      </c>
      <c r="J349" s="170">
        <f t="shared" si="45"/>
        <v>40</v>
      </c>
      <c r="K349" s="157">
        <v>1.0</v>
      </c>
      <c r="L349" s="159">
        <f t="shared" si="46"/>
        <v>39.99</v>
      </c>
      <c r="M349" s="156"/>
      <c r="N349" s="157" t="s">
        <v>244</v>
      </c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</row>
    <row r="350">
      <c r="A350" s="156">
        <v>183.0</v>
      </c>
      <c r="B350" s="157" t="s">
        <v>945</v>
      </c>
      <c r="C350" s="157" t="s">
        <v>49</v>
      </c>
      <c r="D350" s="158">
        <v>42152.0</v>
      </c>
      <c r="E350" s="158">
        <v>43519.0</v>
      </c>
      <c r="F350" s="158">
        <v>43675.0</v>
      </c>
      <c r="G350" s="158">
        <v>43681.0</v>
      </c>
      <c r="H350" s="159">
        <v>11.99</v>
      </c>
      <c r="I350" s="159">
        <v>4.99</v>
      </c>
      <c r="J350" s="159">
        <f t="shared" si="45"/>
        <v>7</v>
      </c>
      <c r="K350" s="157">
        <v>1.0</v>
      </c>
      <c r="L350" s="159">
        <f t="shared" si="46"/>
        <v>4.99</v>
      </c>
      <c r="M350" s="156" t="s">
        <v>250</v>
      </c>
      <c r="N350" s="157" t="s">
        <v>244</v>
      </c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</row>
    <row r="351">
      <c r="A351" s="156">
        <v>114.0</v>
      </c>
      <c r="B351" s="157" t="s">
        <v>946</v>
      </c>
      <c r="C351" s="157" t="s">
        <v>47</v>
      </c>
      <c r="D351" s="158">
        <v>37267.0</v>
      </c>
      <c r="E351" s="158">
        <v>42950.0</v>
      </c>
      <c r="F351" s="158">
        <v>44181.0</v>
      </c>
      <c r="G351" s="158">
        <v>44181.0</v>
      </c>
      <c r="H351" s="159">
        <v>13.99</v>
      </c>
      <c r="I351" s="159">
        <v>5.99</v>
      </c>
      <c r="J351" s="159">
        <f t="shared" si="45"/>
        <v>8</v>
      </c>
      <c r="K351" s="157">
        <v>2.0</v>
      </c>
      <c r="L351" s="159">
        <f t="shared" si="46"/>
        <v>2.995</v>
      </c>
      <c r="M351" s="156" t="s">
        <v>251</v>
      </c>
      <c r="N351" s="171" t="s">
        <v>244</v>
      </c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</row>
    <row r="352">
      <c r="A352" s="156">
        <v>496.0</v>
      </c>
      <c r="B352" s="156" t="s">
        <v>947</v>
      </c>
      <c r="C352" s="157" t="s">
        <v>51</v>
      </c>
      <c r="D352" s="158">
        <v>44474.0</v>
      </c>
      <c r="E352" s="158">
        <v>45111.0</v>
      </c>
      <c r="F352" s="157" t="s">
        <v>34</v>
      </c>
      <c r="G352" s="157" t="s">
        <v>34</v>
      </c>
      <c r="H352" s="159">
        <v>29.99</v>
      </c>
      <c r="I352" s="159">
        <v>0.0</v>
      </c>
      <c r="J352" s="159">
        <f t="shared" si="45"/>
        <v>29.99</v>
      </c>
      <c r="K352" s="156">
        <v>1.0</v>
      </c>
      <c r="L352" s="159">
        <f t="shared" si="46"/>
        <v>0</v>
      </c>
      <c r="M352" s="162"/>
      <c r="N352" s="162" t="s">
        <v>244</v>
      </c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</row>
    <row r="353">
      <c r="A353" s="156">
        <v>177.0</v>
      </c>
      <c r="B353" s="156" t="s">
        <v>948</v>
      </c>
      <c r="C353" s="157" t="s">
        <v>49</v>
      </c>
      <c r="D353" s="158">
        <v>41180.0</v>
      </c>
      <c r="E353" s="158">
        <v>41999.0</v>
      </c>
      <c r="F353" s="158">
        <v>42001.0</v>
      </c>
      <c r="G353" s="158">
        <v>44799.0</v>
      </c>
      <c r="H353" s="159">
        <v>10.0</v>
      </c>
      <c r="I353" s="159">
        <v>10.0</v>
      </c>
      <c r="J353" s="159">
        <f t="shared" si="45"/>
        <v>0</v>
      </c>
      <c r="K353" s="157">
        <v>5.0</v>
      </c>
      <c r="L353" s="159">
        <f t="shared" si="46"/>
        <v>2</v>
      </c>
      <c r="M353" s="156" t="s">
        <v>252</v>
      </c>
      <c r="N353" s="157" t="s">
        <v>244</v>
      </c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</row>
    <row r="354">
      <c r="A354" s="156">
        <v>178.0</v>
      </c>
      <c r="B354" s="156" t="s">
        <v>949</v>
      </c>
      <c r="C354" s="157" t="s">
        <v>49</v>
      </c>
      <c r="D354" s="158">
        <v>41180.0</v>
      </c>
      <c r="E354" s="158">
        <v>41999.0</v>
      </c>
      <c r="F354" s="158">
        <v>42001.0</v>
      </c>
      <c r="G354" s="158">
        <v>44799.0</v>
      </c>
      <c r="H354" s="159">
        <v>10.0</v>
      </c>
      <c r="I354" s="159">
        <v>10.0</v>
      </c>
      <c r="J354" s="159">
        <f t="shared" si="45"/>
        <v>0</v>
      </c>
      <c r="K354" s="157">
        <v>2.0</v>
      </c>
      <c r="L354" s="159">
        <f t="shared" si="46"/>
        <v>5</v>
      </c>
      <c r="M354" s="156"/>
      <c r="N354" s="157" t="s">
        <v>244</v>
      </c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</row>
    <row r="355">
      <c r="A355" s="156">
        <v>179.0</v>
      </c>
      <c r="B355" s="156" t="s">
        <v>950</v>
      </c>
      <c r="C355" s="157" t="s">
        <v>49</v>
      </c>
      <c r="D355" s="158">
        <v>41180.0</v>
      </c>
      <c r="E355" s="158">
        <v>41999.0</v>
      </c>
      <c r="F355" s="158">
        <v>42001.0</v>
      </c>
      <c r="G355" s="158">
        <v>44799.0</v>
      </c>
      <c r="H355" s="159">
        <v>9.99</v>
      </c>
      <c r="I355" s="159">
        <v>9.99</v>
      </c>
      <c r="J355" s="159">
        <f t="shared" si="45"/>
        <v>0</v>
      </c>
      <c r="K355" s="157">
        <v>1.0</v>
      </c>
      <c r="L355" s="159">
        <f t="shared" si="46"/>
        <v>9.99</v>
      </c>
      <c r="M355" s="156"/>
      <c r="N355" s="157" t="s">
        <v>244</v>
      </c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</row>
    <row r="356">
      <c r="A356" s="57"/>
      <c r="B356" s="57"/>
      <c r="C356" s="56"/>
      <c r="D356" s="160"/>
      <c r="E356" s="160"/>
      <c r="F356" s="160"/>
      <c r="G356" s="160"/>
      <c r="H356" s="161">
        <f t="shared" ref="H356:K356" si="47">SUM(H338:H355)</f>
        <v>461.81</v>
      </c>
      <c r="I356" s="161">
        <f t="shared" si="47"/>
        <v>218.33</v>
      </c>
      <c r="J356" s="161">
        <f t="shared" si="47"/>
        <v>243.48</v>
      </c>
      <c r="K356" s="56">
        <f t="shared" si="47"/>
        <v>112</v>
      </c>
      <c r="L356" s="161">
        <f>SUM(L338:L355)/K356</f>
        <v>1.625799648</v>
      </c>
      <c r="M356" s="57">
        <f t="shared" ref="M356:N356" si="48">COUNTA(M338:M355)</f>
        <v>9</v>
      </c>
      <c r="N356" s="57">
        <f t="shared" si="48"/>
        <v>18</v>
      </c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</row>
    <row r="357">
      <c r="A357" s="156"/>
      <c r="B357" s="156"/>
      <c r="C357" s="157"/>
      <c r="D357" s="158"/>
      <c r="E357" s="158"/>
      <c r="F357" s="158"/>
      <c r="G357" s="158"/>
      <c r="H357" s="159"/>
      <c r="I357" s="159"/>
      <c r="J357" s="159"/>
      <c r="K357" s="157"/>
      <c r="L357" s="159"/>
      <c r="M357" s="156"/>
      <c r="N357" s="157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</row>
    <row r="358">
      <c r="A358" s="57">
        <v>221.0</v>
      </c>
      <c r="B358" s="56" t="s">
        <v>951</v>
      </c>
      <c r="C358" s="56" t="s">
        <v>49</v>
      </c>
      <c r="D358" s="160">
        <v>41194.0</v>
      </c>
      <c r="E358" s="160">
        <v>44091.0</v>
      </c>
      <c r="F358" s="160">
        <v>44413.0</v>
      </c>
      <c r="G358" s="160">
        <v>44416.0</v>
      </c>
      <c r="H358" s="161">
        <v>24.99</v>
      </c>
      <c r="I358" s="161">
        <v>3.0</v>
      </c>
      <c r="J358" s="161">
        <f t="shared" ref="J358:J395" si="49">H358-I358</f>
        <v>21.99</v>
      </c>
      <c r="K358" s="56">
        <v>5.0</v>
      </c>
      <c r="L358" s="161">
        <f t="shared" ref="L358:L395" si="50">I358/K358</f>
        <v>0.6</v>
      </c>
      <c r="M358" s="57" t="s">
        <v>253</v>
      </c>
      <c r="N358" s="56" t="s">
        <v>254</v>
      </c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>
      <c r="A359" s="57">
        <v>297.0</v>
      </c>
      <c r="B359" s="57" t="s">
        <v>952</v>
      </c>
      <c r="C359" s="57" t="s">
        <v>49</v>
      </c>
      <c r="D359" s="160">
        <v>41976.0</v>
      </c>
      <c r="E359" s="160">
        <v>42635.0</v>
      </c>
      <c r="F359" s="160">
        <v>42799.0</v>
      </c>
      <c r="G359" s="160">
        <v>42799.0</v>
      </c>
      <c r="H359" s="161">
        <v>4.99</v>
      </c>
      <c r="I359" s="161">
        <v>4.99</v>
      </c>
      <c r="J359" s="161">
        <f t="shared" si="49"/>
        <v>0</v>
      </c>
      <c r="K359" s="56">
        <v>1.0</v>
      </c>
      <c r="L359" s="161">
        <f t="shared" si="50"/>
        <v>4.99</v>
      </c>
      <c r="M359" s="57" t="s">
        <v>255</v>
      </c>
      <c r="N359" s="57" t="s">
        <v>254</v>
      </c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</row>
    <row r="360">
      <c r="A360" s="57">
        <v>298.0</v>
      </c>
      <c r="B360" s="57" t="s">
        <v>953</v>
      </c>
      <c r="C360" s="57" t="s">
        <v>49</v>
      </c>
      <c r="D360" s="160">
        <v>41976.0</v>
      </c>
      <c r="E360" s="160">
        <v>42635.0</v>
      </c>
      <c r="F360" s="160">
        <v>42799.0</v>
      </c>
      <c r="G360" s="160">
        <v>42799.0</v>
      </c>
      <c r="H360" s="161">
        <v>14.99</v>
      </c>
      <c r="I360" s="161">
        <v>9.99</v>
      </c>
      <c r="J360" s="161">
        <f t="shared" si="49"/>
        <v>5</v>
      </c>
      <c r="K360" s="56">
        <v>1.0</v>
      </c>
      <c r="L360" s="161">
        <f t="shared" si="50"/>
        <v>9.99</v>
      </c>
      <c r="M360" s="57"/>
      <c r="N360" s="57" t="s">
        <v>254</v>
      </c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</row>
    <row r="361">
      <c r="A361" s="57">
        <v>492.0</v>
      </c>
      <c r="B361" s="56" t="s">
        <v>954</v>
      </c>
      <c r="C361" s="56" t="s">
        <v>51</v>
      </c>
      <c r="D361" s="160">
        <v>43599.0</v>
      </c>
      <c r="E361" s="160">
        <v>44213.0</v>
      </c>
      <c r="F361" s="160">
        <v>44291.0</v>
      </c>
      <c r="G361" s="160">
        <v>45410.0</v>
      </c>
      <c r="H361" s="161">
        <v>51.98</v>
      </c>
      <c r="I361" s="161">
        <v>16.98</v>
      </c>
      <c r="J361" s="161">
        <f t="shared" si="49"/>
        <v>35</v>
      </c>
      <c r="K361" s="56">
        <v>34.0</v>
      </c>
      <c r="L361" s="161">
        <f t="shared" si="50"/>
        <v>0.4994117647</v>
      </c>
      <c r="M361" s="55"/>
      <c r="N361" s="55" t="s">
        <v>254</v>
      </c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</row>
    <row r="362">
      <c r="A362" s="57">
        <v>736.0</v>
      </c>
      <c r="B362" s="57" t="s">
        <v>955</v>
      </c>
      <c r="C362" s="56" t="s">
        <v>51</v>
      </c>
      <c r="D362" s="160">
        <v>41970.0</v>
      </c>
      <c r="E362" s="160">
        <v>42635.0</v>
      </c>
      <c r="F362" s="160">
        <v>42799.0</v>
      </c>
      <c r="G362" s="160">
        <v>42799.0</v>
      </c>
      <c r="H362" s="161">
        <v>9.99</v>
      </c>
      <c r="I362" s="161">
        <v>4.99</v>
      </c>
      <c r="J362" s="161">
        <f t="shared" si="49"/>
        <v>5</v>
      </c>
      <c r="K362" s="56">
        <v>1.0</v>
      </c>
      <c r="L362" s="161">
        <f t="shared" si="50"/>
        <v>4.99</v>
      </c>
      <c r="M362" s="57"/>
      <c r="N362" s="57" t="s">
        <v>254</v>
      </c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</row>
    <row r="363">
      <c r="A363" s="57">
        <v>1013.0</v>
      </c>
      <c r="B363" s="56" t="s">
        <v>956</v>
      </c>
      <c r="C363" s="56" t="s">
        <v>33</v>
      </c>
      <c r="D363" s="160">
        <v>44852.0</v>
      </c>
      <c r="E363" s="160">
        <v>45214.0</v>
      </c>
      <c r="F363" s="160">
        <v>45410.0</v>
      </c>
      <c r="G363" s="160">
        <v>45412.0</v>
      </c>
      <c r="H363" s="172">
        <v>59.99</v>
      </c>
      <c r="I363" s="172">
        <v>29.99</v>
      </c>
      <c r="J363" s="172">
        <f t="shared" si="49"/>
        <v>30</v>
      </c>
      <c r="K363" s="56">
        <v>6.0</v>
      </c>
      <c r="L363" s="161">
        <f t="shared" si="50"/>
        <v>4.998333333</v>
      </c>
      <c r="M363" s="57"/>
      <c r="N363" s="56" t="s">
        <v>254</v>
      </c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</row>
    <row r="364">
      <c r="A364" s="57">
        <v>48.0</v>
      </c>
      <c r="B364" s="57" t="s">
        <v>957</v>
      </c>
      <c r="C364" s="56" t="s">
        <v>46</v>
      </c>
      <c r="D364" s="160">
        <v>37148.0</v>
      </c>
      <c r="E364" s="160">
        <v>40538.0</v>
      </c>
      <c r="F364" s="56" t="s">
        <v>34</v>
      </c>
      <c r="G364" s="56" t="s">
        <v>34</v>
      </c>
      <c r="H364" s="161">
        <v>9.99</v>
      </c>
      <c r="I364" s="161">
        <v>9.99</v>
      </c>
      <c r="J364" s="161">
        <f t="shared" si="49"/>
        <v>0</v>
      </c>
      <c r="K364" s="56">
        <v>45.0</v>
      </c>
      <c r="L364" s="161">
        <f t="shared" si="50"/>
        <v>0.222</v>
      </c>
      <c r="M364" s="57" t="s">
        <v>256</v>
      </c>
      <c r="N364" s="173" t="s">
        <v>254</v>
      </c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</row>
    <row r="365">
      <c r="A365" s="57">
        <v>858.0</v>
      </c>
      <c r="B365" s="57" t="s">
        <v>958</v>
      </c>
      <c r="C365" s="57" t="s">
        <v>51</v>
      </c>
      <c r="D365" s="160">
        <v>45006.0</v>
      </c>
      <c r="E365" s="160">
        <v>45080.0</v>
      </c>
      <c r="F365" s="56" t="s">
        <v>34</v>
      </c>
      <c r="G365" s="56" t="s">
        <v>34</v>
      </c>
      <c r="H365" s="161">
        <v>29.99</v>
      </c>
      <c r="I365" s="161">
        <v>17.49</v>
      </c>
      <c r="J365" s="161">
        <f t="shared" si="49"/>
        <v>12.5</v>
      </c>
      <c r="K365" s="56">
        <v>1.0</v>
      </c>
      <c r="L365" s="161">
        <f t="shared" si="50"/>
        <v>17.49</v>
      </c>
      <c r="M365" s="57" t="s">
        <v>257</v>
      </c>
      <c r="N365" s="57" t="s">
        <v>254</v>
      </c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</row>
    <row r="366">
      <c r="A366" s="57">
        <v>207.0</v>
      </c>
      <c r="B366" s="56" t="s">
        <v>959</v>
      </c>
      <c r="C366" s="56" t="s">
        <v>49</v>
      </c>
      <c r="D366" s="160">
        <v>42130.0</v>
      </c>
      <c r="E366" s="160">
        <v>42950.0</v>
      </c>
      <c r="F366" s="160">
        <v>43682.0</v>
      </c>
      <c r="G366" s="160">
        <v>45006.0</v>
      </c>
      <c r="H366" s="161">
        <v>4.99</v>
      </c>
      <c r="I366" s="161">
        <v>1.99</v>
      </c>
      <c r="J366" s="161">
        <f t="shared" si="49"/>
        <v>3</v>
      </c>
      <c r="K366" s="56">
        <v>1.0</v>
      </c>
      <c r="L366" s="161">
        <f t="shared" si="50"/>
        <v>1.99</v>
      </c>
      <c r="M366" s="57" t="s">
        <v>258</v>
      </c>
      <c r="N366" s="56" t="s">
        <v>254</v>
      </c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</row>
    <row r="367">
      <c r="A367" s="57">
        <v>839.0</v>
      </c>
      <c r="B367" s="56" t="s">
        <v>960</v>
      </c>
      <c r="C367" s="57" t="s">
        <v>51</v>
      </c>
      <c r="D367" s="160">
        <v>44761.0</v>
      </c>
      <c r="E367" s="160">
        <v>44889.0</v>
      </c>
      <c r="F367" s="160">
        <v>44890.0</v>
      </c>
      <c r="G367" s="160">
        <v>44905.0</v>
      </c>
      <c r="H367" s="161">
        <v>29.99</v>
      </c>
      <c r="I367" s="161">
        <v>18.99</v>
      </c>
      <c r="J367" s="161">
        <f t="shared" si="49"/>
        <v>11</v>
      </c>
      <c r="K367" s="56">
        <v>11.0</v>
      </c>
      <c r="L367" s="161">
        <f t="shared" si="50"/>
        <v>1.726363636</v>
      </c>
      <c r="M367" s="57" t="s">
        <v>259</v>
      </c>
      <c r="N367" s="57" t="s">
        <v>254</v>
      </c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</row>
    <row r="368">
      <c r="A368" s="57">
        <v>524.0</v>
      </c>
      <c r="B368" s="56" t="s">
        <v>961</v>
      </c>
      <c r="C368" s="56" t="s">
        <v>51</v>
      </c>
      <c r="D368" s="160">
        <v>42269.0</v>
      </c>
      <c r="E368" s="160">
        <v>43824.0</v>
      </c>
      <c r="F368" s="160">
        <v>43825.0</v>
      </c>
      <c r="G368" s="160">
        <v>45357.0</v>
      </c>
      <c r="H368" s="161">
        <v>19.99</v>
      </c>
      <c r="I368" s="161">
        <v>7.49</v>
      </c>
      <c r="J368" s="161">
        <f t="shared" si="49"/>
        <v>12.5</v>
      </c>
      <c r="K368" s="56">
        <v>6.0</v>
      </c>
      <c r="L368" s="161">
        <f t="shared" si="50"/>
        <v>1.248333333</v>
      </c>
      <c r="M368" s="55" t="s">
        <v>260</v>
      </c>
      <c r="N368" s="55" t="s">
        <v>254</v>
      </c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</row>
    <row r="369">
      <c r="A369" s="57">
        <v>180.0</v>
      </c>
      <c r="B369" s="57" t="s">
        <v>962</v>
      </c>
      <c r="C369" s="56" t="s">
        <v>49</v>
      </c>
      <c r="D369" s="160">
        <v>41815.0</v>
      </c>
      <c r="E369" s="160">
        <v>43727.0</v>
      </c>
      <c r="F369" s="160">
        <v>43757.0</v>
      </c>
      <c r="G369" s="160">
        <v>43757.0</v>
      </c>
      <c r="H369" s="161">
        <v>7.99</v>
      </c>
      <c r="I369" s="161">
        <v>2.99</v>
      </c>
      <c r="J369" s="161">
        <f t="shared" si="49"/>
        <v>5</v>
      </c>
      <c r="K369" s="56">
        <v>1.0</v>
      </c>
      <c r="L369" s="161">
        <f t="shared" si="50"/>
        <v>2.99</v>
      </c>
      <c r="M369" s="57" t="s">
        <v>261</v>
      </c>
      <c r="N369" s="56" t="s">
        <v>254</v>
      </c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</row>
    <row r="370">
      <c r="A370" s="57">
        <v>623.0</v>
      </c>
      <c r="B370" s="57" t="s">
        <v>963</v>
      </c>
      <c r="C370" s="56" t="s">
        <v>51</v>
      </c>
      <c r="D370" s="160">
        <v>43424.0</v>
      </c>
      <c r="E370" s="160">
        <v>44708.0</v>
      </c>
      <c r="F370" s="56" t="s">
        <v>34</v>
      </c>
      <c r="G370" s="56" t="s">
        <v>34</v>
      </c>
      <c r="H370" s="161">
        <v>19.99</v>
      </c>
      <c r="I370" s="161">
        <v>0.99</v>
      </c>
      <c r="J370" s="161">
        <f t="shared" si="49"/>
        <v>19</v>
      </c>
      <c r="K370" s="56">
        <v>1.0</v>
      </c>
      <c r="L370" s="161">
        <f t="shared" si="50"/>
        <v>0.99</v>
      </c>
      <c r="M370" s="57"/>
      <c r="N370" s="57" t="s">
        <v>254</v>
      </c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</row>
    <row r="371">
      <c r="A371" s="57">
        <v>277.0</v>
      </c>
      <c r="B371" s="56" t="s">
        <v>964</v>
      </c>
      <c r="C371" s="56" t="s">
        <v>49</v>
      </c>
      <c r="D371" s="160">
        <v>42034.0</v>
      </c>
      <c r="E371" s="160">
        <v>42700.0</v>
      </c>
      <c r="F371" s="160">
        <v>42852.0</v>
      </c>
      <c r="G371" s="160">
        <v>44914.0</v>
      </c>
      <c r="H371" s="161">
        <v>16.99</v>
      </c>
      <c r="I371" s="161">
        <v>5.99</v>
      </c>
      <c r="J371" s="161">
        <f t="shared" si="49"/>
        <v>11</v>
      </c>
      <c r="K371" s="56">
        <v>25.0</v>
      </c>
      <c r="L371" s="161">
        <f t="shared" si="50"/>
        <v>0.2396</v>
      </c>
      <c r="M371" s="57" t="s">
        <v>262</v>
      </c>
      <c r="N371" s="56" t="s">
        <v>254</v>
      </c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</row>
    <row r="372">
      <c r="A372" s="57">
        <v>225.0</v>
      </c>
      <c r="B372" s="56" t="s">
        <v>965</v>
      </c>
      <c r="C372" s="56" t="s">
        <v>49</v>
      </c>
      <c r="D372" s="160">
        <v>40393.0</v>
      </c>
      <c r="E372" s="160">
        <v>40538.0</v>
      </c>
      <c r="F372" s="160">
        <v>40538.0</v>
      </c>
      <c r="G372" s="160">
        <v>44764.0</v>
      </c>
      <c r="H372" s="161">
        <v>9.99</v>
      </c>
      <c r="I372" s="161">
        <v>9.99</v>
      </c>
      <c r="J372" s="161">
        <f t="shared" si="49"/>
        <v>0</v>
      </c>
      <c r="K372" s="56">
        <v>20.0</v>
      </c>
      <c r="L372" s="161">
        <f t="shared" si="50"/>
        <v>0.4995</v>
      </c>
      <c r="M372" s="57" t="s">
        <v>263</v>
      </c>
      <c r="N372" s="56" t="s">
        <v>254</v>
      </c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</row>
    <row r="373">
      <c r="A373" s="57">
        <v>873.0</v>
      </c>
      <c r="B373" s="56" t="s">
        <v>966</v>
      </c>
      <c r="C373" s="56" t="s">
        <v>51</v>
      </c>
      <c r="D373" s="160">
        <v>41975.0</v>
      </c>
      <c r="E373" s="160">
        <v>42791.0</v>
      </c>
      <c r="F373" s="160">
        <v>45310.0</v>
      </c>
      <c r="G373" s="160">
        <v>45316.0</v>
      </c>
      <c r="H373" s="161">
        <v>24.99</v>
      </c>
      <c r="I373" s="161">
        <v>11.99</v>
      </c>
      <c r="J373" s="161">
        <f t="shared" si="49"/>
        <v>13</v>
      </c>
      <c r="K373" s="56">
        <v>3.0</v>
      </c>
      <c r="L373" s="161">
        <f t="shared" si="50"/>
        <v>3.996666667</v>
      </c>
      <c r="M373" s="57" t="s">
        <v>264</v>
      </c>
      <c r="N373" s="57" t="s">
        <v>254</v>
      </c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</row>
    <row r="374">
      <c r="A374" s="56">
        <v>934.0</v>
      </c>
      <c r="B374" s="56" t="s">
        <v>967</v>
      </c>
      <c r="C374" s="56" t="s">
        <v>51</v>
      </c>
      <c r="D374" s="160">
        <v>42650.0</v>
      </c>
      <c r="E374" s="160">
        <v>43275.0</v>
      </c>
      <c r="F374" s="160">
        <v>45514.0</v>
      </c>
      <c r="G374" s="160">
        <v>45524.0</v>
      </c>
      <c r="H374" s="161">
        <v>19.99</v>
      </c>
      <c r="I374" s="161">
        <v>12.99</v>
      </c>
      <c r="J374" s="161">
        <f t="shared" si="49"/>
        <v>7</v>
      </c>
      <c r="K374" s="57">
        <v>9.0</v>
      </c>
      <c r="L374" s="161">
        <f t="shared" si="50"/>
        <v>1.443333333</v>
      </c>
      <c r="M374" s="57" t="s">
        <v>265</v>
      </c>
      <c r="N374" s="57" t="s">
        <v>254</v>
      </c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>
      <c r="A375" s="57">
        <v>742.0</v>
      </c>
      <c r="B375" s="56" t="s">
        <v>968</v>
      </c>
      <c r="C375" s="56" t="s">
        <v>51</v>
      </c>
      <c r="D375" s="160">
        <v>42707.0</v>
      </c>
      <c r="E375" s="160">
        <v>42951.0</v>
      </c>
      <c r="F375" s="160">
        <v>44182.0</v>
      </c>
      <c r="G375" s="160">
        <v>44185.0</v>
      </c>
      <c r="H375" s="161">
        <v>12.99</v>
      </c>
      <c r="I375" s="161">
        <v>4.49</v>
      </c>
      <c r="J375" s="161">
        <f t="shared" si="49"/>
        <v>8.5</v>
      </c>
      <c r="K375" s="56">
        <v>8.0</v>
      </c>
      <c r="L375" s="161">
        <f t="shared" si="50"/>
        <v>0.56125</v>
      </c>
      <c r="M375" s="57" t="s">
        <v>266</v>
      </c>
      <c r="N375" s="57" t="s">
        <v>254</v>
      </c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</row>
    <row r="376">
      <c r="A376" s="57">
        <v>930.0</v>
      </c>
      <c r="B376" s="56" t="s">
        <v>969</v>
      </c>
      <c r="C376" s="57" t="s">
        <v>51</v>
      </c>
      <c r="D376" s="160">
        <v>42843.0</v>
      </c>
      <c r="E376" s="160">
        <v>45177.0</v>
      </c>
      <c r="F376" s="56" t="s">
        <v>34</v>
      </c>
      <c r="G376" s="56" t="s">
        <v>34</v>
      </c>
      <c r="H376" s="161">
        <v>19.99</v>
      </c>
      <c r="I376" s="161">
        <v>0.0</v>
      </c>
      <c r="J376" s="161">
        <f t="shared" si="49"/>
        <v>19.99</v>
      </c>
      <c r="K376" s="56">
        <v>1.0</v>
      </c>
      <c r="L376" s="161">
        <f t="shared" si="50"/>
        <v>0</v>
      </c>
      <c r="M376" s="57" t="s">
        <v>267</v>
      </c>
      <c r="N376" s="57" t="s">
        <v>254</v>
      </c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</row>
    <row r="377">
      <c r="A377" s="57">
        <v>664.0</v>
      </c>
      <c r="B377" s="56" t="s">
        <v>970</v>
      </c>
      <c r="C377" s="56" t="s">
        <v>51</v>
      </c>
      <c r="D377" s="160">
        <v>43888.0</v>
      </c>
      <c r="E377" s="160">
        <v>45177.0</v>
      </c>
      <c r="F377" s="56" t="s">
        <v>34</v>
      </c>
      <c r="G377" s="56" t="s">
        <v>34</v>
      </c>
      <c r="H377" s="161">
        <v>14.99</v>
      </c>
      <c r="I377" s="161">
        <v>0.0</v>
      </c>
      <c r="J377" s="161">
        <f t="shared" si="49"/>
        <v>14.99</v>
      </c>
      <c r="K377" s="56">
        <v>1.0</v>
      </c>
      <c r="L377" s="161">
        <f t="shared" si="50"/>
        <v>0</v>
      </c>
      <c r="M377" s="57" t="s">
        <v>268</v>
      </c>
      <c r="N377" s="57" t="s">
        <v>254</v>
      </c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</row>
    <row r="378">
      <c r="A378" s="57">
        <v>241.0</v>
      </c>
      <c r="B378" s="56" t="s">
        <v>971</v>
      </c>
      <c r="C378" s="56" t="s">
        <v>49</v>
      </c>
      <c r="D378" s="160">
        <v>41584.0</v>
      </c>
      <c r="E378" s="160">
        <v>44292.0</v>
      </c>
      <c r="F378" s="160" t="s">
        <v>34</v>
      </c>
      <c r="G378" s="160" t="s">
        <v>34</v>
      </c>
      <c r="H378" s="161">
        <v>9.99</v>
      </c>
      <c r="I378" s="161">
        <v>9.99</v>
      </c>
      <c r="J378" s="161">
        <f t="shared" si="49"/>
        <v>0</v>
      </c>
      <c r="K378" s="56">
        <v>1.0</v>
      </c>
      <c r="L378" s="161">
        <f t="shared" si="50"/>
        <v>9.99</v>
      </c>
      <c r="M378" s="57" t="s">
        <v>269</v>
      </c>
      <c r="N378" s="56" t="s">
        <v>254</v>
      </c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</row>
    <row r="379">
      <c r="A379" s="57">
        <v>900.0</v>
      </c>
      <c r="B379" s="56" t="s">
        <v>972</v>
      </c>
      <c r="C379" s="56" t="s">
        <v>51</v>
      </c>
      <c r="D379" s="160">
        <v>42453.0</v>
      </c>
      <c r="E379" s="160">
        <v>43625.0</v>
      </c>
      <c r="F379" s="56" t="s">
        <v>34</v>
      </c>
      <c r="G379" s="56" t="s">
        <v>34</v>
      </c>
      <c r="H379" s="161">
        <v>29.99</v>
      </c>
      <c r="I379" s="161">
        <v>11.99</v>
      </c>
      <c r="J379" s="161">
        <f t="shared" si="49"/>
        <v>18</v>
      </c>
      <c r="K379" s="56">
        <v>1.0</v>
      </c>
      <c r="L379" s="161">
        <f t="shared" si="50"/>
        <v>11.99</v>
      </c>
      <c r="M379" s="57" t="s">
        <v>270</v>
      </c>
      <c r="N379" s="57" t="s">
        <v>254</v>
      </c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</row>
    <row r="380">
      <c r="A380" s="57">
        <v>556.0</v>
      </c>
      <c r="B380" s="56" t="s">
        <v>973</v>
      </c>
      <c r="C380" s="56" t="s">
        <v>51</v>
      </c>
      <c r="D380" s="160">
        <v>44250.0</v>
      </c>
      <c r="E380" s="160">
        <v>44684.0</v>
      </c>
      <c r="F380" s="160">
        <v>44695.0</v>
      </c>
      <c r="G380" s="160">
        <v>44703.0</v>
      </c>
      <c r="H380" s="161">
        <v>19.99</v>
      </c>
      <c r="I380" s="161">
        <v>0.0</v>
      </c>
      <c r="J380" s="161">
        <f t="shared" si="49"/>
        <v>19.99</v>
      </c>
      <c r="K380" s="56">
        <v>13.0</v>
      </c>
      <c r="L380" s="161">
        <f t="shared" si="50"/>
        <v>0</v>
      </c>
      <c r="M380" s="55" t="s">
        <v>271</v>
      </c>
      <c r="N380" s="55" t="s">
        <v>254</v>
      </c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</row>
    <row r="381">
      <c r="A381" s="57">
        <v>93.0</v>
      </c>
      <c r="B381" s="57" t="s">
        <v>974</v>
      </c>
      <c r="C381" s="57" t="s">
        <v>47</v>
      </c>
      <c r="D381" s="160">
        <v>38611.0</v>
      </c>
      <c r="E381" s="160">
        <v>44708.0</v>
      </c>
      <c r="F381" s="56" t="s">
        <v>34</v>
      </c>
      <c r="G381" s="56" t="s">
        <v>34</v>
      </c>
      <c r="H381" s="161">
        <v>13.49</v>
      </c>
      <c r="I381" s="161">
        <v>5.39</v>
      </c>
      <c r="J381" s="161">
        <f t="shared" si="49"/>
        <v>8.1</v>
      </c>
      <c r="K381" s="57">
        <v>1.0</v>
      </c>
      <c r="L381" s="161">
        <f t="shared" si="50"/>
        <v>5.39</v>
      </c>
      <c r="M381" s="57" t="s">
        <v>272</v>
      </c>
      <c r="N381" s="173" t="s">
        <v>254</v>
      </c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</row>
    <row r="382">
      <c r="A382" s="57">
        <v>191.0</v>
      </c>
      <c r="B382" s="56" t="s">
        <v>975</v>
      </c>
      <c r="C382" s="57" t="s">
        <v>49</v>
      </c>
      <c r="D382" s="160">
        <v>41556.0</v>
      </c>
      <c r="E382" s="160">
        <v>44412.0</v>
      </c>
      <c r="F382" s="160" t="s">
        <v>34</v>
      </c>
      <c r="G382" s="160" t="s">
        <v>34</v>
      </c>
      <c r="H382" s="161">
        <v>19.99</v>
      </c>
      <c r="I382" s="161">
        <v>5.99</v>
      </c>
      <c r="J382" s="161">
        <f t="shared" si="49"/>
        <v>14</v>
      </c>
      <c r="K382" s="56">
        <v>1.0</v>
      </c>
      <c r="L382" s="161">
        <f t="shared" si="50"/>
        <v>5.99</v>
      </c>
      <c r="M382" s="57"/>
      <c r="N382" s="56" t="s">
        <v>254</v>
      </c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</row>
    <row r="383">
      <c r="A383" s="57">
        <v>253.0</v>
      </c>
      <c r="B383" s="56" t="s">
        <v>976</v>
      </c>
      <c r="C383" s="56" t="s">
        <v>49</v>
      </c>
      <c r="D383" s="160">
        <v>40233.0</v>
      </c>
      <c r="E383" s="160">
        <v>44115.0</v>
      </c>
      <c r="F383" s="160">
        <v>41880.0</v>
      </c>
      <c r="G383" s="160">
        <v>41960.0</v>
      </c>
      <c r="H383" s="161">
        <v>22.99</v>
      </c>
      <c r="I383" s="161">
        <v>8.99</v>
      </c>
      <c r="J383" s="161">
        <f t="shared" si="49"/>
        <v>14</v>
      </c>
      <c r="K383" s="56">
        <v>35.0</v>
      </c>
      <c r="L383" s="161">
        <f t="shared" si="50"/>
        <v>0.2568571429</v>
      </c>
      <c r="M383" s="57"/>
      <c r="N383" s="56" t="s">
        <v>254</v>
      </c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</row>
    <row r="384">
      <c r="A384" s="57">
        <v>576.0</v>
      </c>
      <c r="B384" s="56" t="s">
        <v>977</v>
      </c>
      <c r="C384" s="56" t="s">
        <v>51</v>
      </c>
      <c r="D384" s="160">
        <v>43245.0</v>
      </c>
      <c r="E384" s="160">
        <v>44334.0</v>
      </c>
      <c r="F384" s="160">
        <v>44377.0</v>
      </c>
      <c r="G384" s="160">
        <v>44389.0</v>
      </c>
      <c r="H384" s="161">
        <v>29.99</v>
      </c>
      <c r="I384" s="161">
        <v>0.0</v>
      </c>
      <c r="J384" s="161">
        <f t="shared" si="49"/>
        <v>29.99</v>
      </c>
      <c r="K384" s="56">
        <v>11.0</v>
      </c>
      <c r="L384" s="161">
        <f t="shared" si="50"/>
        <v>0</v>
      </c>
      <c r="M384" s="57"/>
      <c r="N384" s="57" t="s">
        <v>254</v>
      </c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</row>
    <row r="385">
      <c r="A385" s="57">
        <v>902.0</v>
      </c>
      <c r="B385" s="56" t="s">
        <v>978</v>
      </c>
      <c r="C385" s="56" t="s">
        <v>51</v>
      </c>
      <c r="D385" s="160">
        <v>41745.0</v>
      </c>
      <c r="E385" s="160">
        <v>43912.0</v>
      </c>
      <c r="F385" s="160">
        <v>43914.0</v>
      </c>
      <c r="G385" s="160">
        <v>43914.0</v>
      </c>
      <c r="H385" s="161">
        <v>39.99</v>
      </c>
      <c r="I385" s="161">
        <v>9.99</v>
      </c>
      <c r="J385" s="161">
        <f t="shared" si="49"/>
        <v>30</v>
      </c>
      <c r="K385" s="56">
        <v>1.0</v>
      </c>
      <c r="L385" s="161">
        <f t="shared" si="50"/>
        <v>9.99</v>
      </c>
      <c r="M385" s="57" t="s">
        <v>273</v>
      </c>
      <c r="N385" s="57" t="s">
        <v>254</v>
      </c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</row>
    <row r="386">
      <c r="A386" s="57">
        <v>817.0</v>
      </c>
      <c r="B386" s="56" t="s">
        <v>979</v>
      </c>
      <c r="C386" s="57" t="s">
        <v>51</v>
      </c>
      <c r="D386" s="160">
        <v>44600.0</v>
      </c>
      <c r="E386" s="160">
        <v>45356.0</v>
      </c>
      <c r="F386" s="56" t="s">
        <v>34</v>
      </c>
      <c r="G386" s="56" t="s">
        <v>34</v>
      </c>
      <c r="H386" s="161">
        <v>39.99</v>
      </c>
      <c r="I386" s="161">
        <v>0.0</v>
      </c>
      <c r="J386" s="161">
        <f t="shared" si="49"/>
        <v>39.99</v>
      </c>
      <c r="K386" s="56">
        <v>1.0</v>
      </c>
      <c r="L386" s="161">
        <f t="shared" si="50"/>
        <v>0</v>
      </c>
      <c r="M386" s="57" t="s">
        <v>274</v>
      </c>
      <c r="N386" s="57" t="s">
        <v>254</v>
      </c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</row>
    <row r="387">
      <c r="A387" s="57">
        <v>1032.0</v>
      </c>
      <c r="B387" s="56" t="s">
        <v>980</v>
      </c>
      <c r="C387" s="56" t="s">
        <v>33</v>
      </c>
      <c r="D387" s="160">
        <v>44812.0</v>
      </c>
      <c r="E387" s="160">
        <v>45328.0</v>
      </c>
      <c r="F387" s="56" t="s">
        <v>34</v>
      </c>
      <c r="G387" s="56" t="s">
        <v>34</v>
      </c>
      <c r="H387" s="172">
        <v>59.99</v>
      </c>
      <c r="I387" s="172">
        <v>0.0</v>
      </c>
      <c r="J387" s="172">
        <f t="shared" si="49"/>
        <v>59.99</v>
      </c>
      <c r="K387" s="56">
        <v>1.0</v>
      </c>
      <c r="L387" s="161">
        <f t="shared" si="50"/>
        <v>0</v>
      </c>
      <c r="M387" s="57" t="s">
        <v>275</v>
      </c>
      <c r="N387" s="56" t="s">
        <v>254</v>
      </c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</row>
    <row r="388">
      <c r="A388" s="57">
        <v>427.0</v>
      </c>
      <c r="B388" s="56" t="s">
        <v>981</v>
      </c>
      <c r="C388" s="56" t="s">
        <v>50</v>
      </c>
      <c r="D388" s="160">
        <v>41563.0</v>
      </c>
      <c r="E388" s="160">
        <v>42187.0</v>
      </c>
      <c r="F388" s="160">
        <v>43855.0</v>
      </c>
      <c r="G388" s="160">
        <v>43855.0</v>
      </c>
      <c r="H388" s="161">
        <v>0.0</v>
      </c>
      <c r="I388" s="161">
        <v>0.0</v>
      </c>
      <c r="J388" s="161">
        <f t="shared" si="49"/>
        <v>0</v>
      </c>
      <c r="K388" s="56">
        <v>5.0</v>
      </c>
      <c r="L388" s="161">
        <f t="shared" si="50"/>
        <v>0</v>
      </c>
      <c r="M388" s="57" t="s">
        <v>276</v>
      </c>
      <c r="N388" s="57" t="s">
        <v>254</v>
      </c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</row>
    <row r="389">
      <c r="A389" s="57">
        <v>464.0</v>
      </c>
      <c r="B389" s="56" t="s">
        <v>982</v>
      </c>
      <c r="C389" s="56" t="s">
        <v>50</v>
      </c>
      <c r="D389" s="160">
        <v>41191.0</v>
      </c>
      <c r="E389" s="160">
        <v>43373.0</v>
      </c>
      <c r="F389" s="160">
        <v>43757.0</v>
      </c>
      <c r="G389" s="160">
        <v>45008.0</v>
      </c>
      <c r="H389" s="161">
        <v>2.99</v>
      </c>
      <c r="I389" s="161">
        <v>2.99</v>
      </c>
      <c r="J389" s="161">
        <f t="shared" si="49"/>
        <v>0</v>
      </c>
      <c r="K389" s="56">
        <v>10.0</v>
      </c>
      <c r="L389" s="161">
        <f t="shared" si="50"/>
        <v>0.299</v>
      </c>
      <c r="M389" s="57"/>
      <c r="N389" s="57" t="s">
        <v>254</v>
      </c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</row>
    <row r="390">
      <c r="A390" s="57">
        <v>43.0</v>
      </c>
      <c r="B390" s="56" t="s">
        <v>983</v>
      </c>
      <c r="C390" s="56" t="s">
        <v>46</v>
      </c>
      <c r="D390" s="160">
        <v>34971.0</v>
      </c>
      <c r="E390" s="160">
        <v>41763.0</v>
      </c>
      <c r="F390" s="56" t="s">
        <v>34</v>
      </c>
      <c r="G390" s="56" t="s">
        <v>34</v>
      </c>
      <c r="H390" s="161">
        <v>4.99</v>
      </c>
      <c r="I390" s="161">
        <v>4.99</v>
      </c>
      <c r="J390" s="161">
        <f t="shared" si="49"/>
        <v>0</v>
      </c>
      <c r="K390" s="56">
        <v>50.0</v>
      </c>
      <c r="L390" s="161">
        <f t="shared" si="50"/>
        <v>0.0998</v>
      </c>
      <c r="M390" s="57" t="s">
        <v>277</v>
      </c>
      <c r="N390" s="173" t="s">
        <v>254</v>
      </c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>
      <c r="A391" s="57">
        <v>78.0</v>
      </c>
      <c r="B391" s="57" t="s">
        <v>984</v>
      </c>
      <c r="C391" s="56" t="s">
        <v>47</v>
      </c>
      <c r="D391" s="160">
        <v>37939.0</v>
      </c>
      <c r="E391" s="160">
        <v>44237.0</v>
      </c>
      <c r="F391" s="160">
        <v>44261.0</v>
      </c>
      <c r="G391" s="160">
        <v>44265.0</v>
      </c>
      <c r="H391" s="161">
        <v>9.99</v>
      </c>
      <c r="I391" s="161">
        <v>9.99</v>
      </c>
      <c r="J391" s="161">
        <f t="shared" si="49"/>
        <v>0</v>
      </c>
      <c r="K391" s="56">
        <v>10.0</v>
      </c>
      <c r="L391" s="161">
        <f t="shared" si="50"/>
        <v>0.999</v>
      </c>
      <c r="M391" s="57"/>
      <c r="N391" s="173" t="s">
        <v>254</v>
      </c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</row>
    <row r="392">
      <c r="A392" s="57">
        <v>128.0</v>
      </c>
      <c r="B392" s="57" t="s">
        <v>985</v>
      </c>
      <c r="C392" s="56" t="s">
        <v>47</v>
      </c>
      <c r="D392" s="160">
        <v>37694.0</v>
      </c>
      <c r="E392" s="160">
        <v>44237.0</v>
      </c>
      <c r="F392" s="160">
        <v>44283.0</v>
      </c>
      <c r="G392" s="160">
        <v>44284.0</v>
      </c>
      <c r="H392" s="161">
        <v>9.99</v>
      </c>
      <c r="I392" s="161">
        <v>9.99</v>
      </c>
      <c r="J392" s="161">
        <f t="shared" si="49"/>
        <v>0</v>
      </c>
      <c r="K392" s="56">
        <v>3.0</v>
      </c>
      <c r="L392" s="161">
        <f t="shared" si="50"/>
        <v>3.33</v>
      </c>
      <c r="M392" s="57"/>
      <c r="N392" s="173" t="s">
        <v>254</v>
      </c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</row>
    <row r="393">
      <c r="A393" s="57">
        <v>330.0</v>
      </c>
      <c r="B393" s="56" t="s">
        <v>986</v>
      </c>
      <c r="C393" s="57" t="s">
        <v>49</v>
      </c>
      <c r="D393" s="160">
        <v>40872.0</v>
      </c>
      <c r="E393" s="160">
        <v>42299.0</v>
      </c>
      <c r="F393" s="160">
        <v>42300.0</v>
      </c>
      <c r="G393" s="160">
        <v>44865.0</v>
      </c>
      <c r="H393" s="161">
        <v>29.98</v>
      </c>
      <c r="I393" s="161">
        <v>26.99</v>
      </c>
      <c r="J393" s="161">
        <f t="shared" si="49"/>
        <v>2.99</v>
      </c>
      <c r="K393" s="56">
        <v>40.0</v>
      </c>
      <c r="L393" s="161">
        <f t="shared" si="50"/>
        <v>0.67475</v>
      </c>
      <c r="M393" s="57"/>
      <c r="N393" s="57" t="s">
        <v>254</v>
      </c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</row>
    <row r="394">
      <c r="A394" s="57">
        <v>331.0</v>
      </c>
      <c r="B394" s="56" t="s">
        <v>987</v>
      </c>
      <c r="C394" s="56" t="s">
        <v>49</v>
      </c>
      <c r="D394" s="160">
        <v>41516.0</v>
      </c>
      <c r="E394" s="160">
        <v>42253.0</v>
      </c>
      <c r="F394" s="160">
        <v>41642.0</v>
      </c>
      <c r="G394" s="160">
        <v>45491.0</v>
      </c>
      <c r="H394" s="161">
        <v>39.98</v>
      </c>
      <c r="I394" s="161">
        <v>26.99</v>
      </c>
      <c r="J394" s="161">
        <f t="shared" si="49"/>
        <v>12.99</v>
      </c>
      <c r="K394" s="56">
        <v>80.0</v>
      </c>
      <c r="L394" s="161">
        <f t="shared" si="50"/>
        <v>0.337375</v>
      </c>
      <c r="M394" s="57"/>
      <c r="N394" s="56" t="s">
        <v>254</v>
      </c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</row>
    <row r="395">
      <c r="A395" s="57">
        <v>925.0</v>
      </c>
      <c r="B395" s="56" t="s">
        <v>988</v>
      </c>
      <c r="C395" s="57" t="s">
        <v>51</v>
      </c>
      <c r="D395" s="160">
        <v>44651.0</v>
      </c>
      <c r="E395" s="160">
        <v>45202.0</v>
      </c>
      <c r="F395" s="56" t="s">
        <v>34</v>
      </c>
      <c r="G395" s="56" t="s">
        <v>34</v>
      </c>
      <c r="H395" s="161">
        <v>39.99</v>
      </c>
      <c r="I395" s="161">
        <v>0.0</v>
      </c>
      <c r="J395" s="161">
        <f t="shared" si="49"/>
        <v>39.99</v>
      </c>
      <c r="K395" s="56">
        <v>1.0</v>
      </c>
      <c r="L395" s="161">
        <f t="shared" si="50"/>
        <v>0</v>
      </c>
      <c r="M395" s="57" t="s">
        <v>278</v>
      </c>
      <c r="N395" s="57" t="s">
        <v>254</v>
      </c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</row>
    <row r="396">
      <c r="A396" s="156"/>
      <c r="B396" s="157"/>
      <c r="C396" s="156"/>
      <c r="D396" s="158"/>
      <c r="E396" s="158"/>
      <c r="F396" s="157"/>
      <c r="G396" s="157"/>
      <c r="H396" s="159">
        <f t="shared" ref="H396:K396" si="51">SUM(H358:H395)</f>
        <v>834.1</v>
      </c>
      <c r="I396" s="159">
        <f t="shared" si="51"/>
        <v>309.6</v>
      </c>
      <c r="J396" s="159">
        <f t="shared" si="51"/>
        <v>524.5</v>
      </c>
      <c r="K396" s="157">
        <f t="shared" si="51"/>
        <v>446</v>
      </c>
      <c r="L396" s="159">
        <f>SUM(L358:L395)/K396</f>
        <v>0.2439721395</v>
      </c>
      <c r="M396" s="156">
        <f t="shared" ref="M396:N396" si="52">COUNTA(M358:M395)</f>
        <v>25</v>
      </c>
      <c r="N396" s="156">
        <f t="shared" si="52"/>
        <v>38</v>
      </c>
      <c r="O396" s="19"/>
      <c r="P396" s="19"/>
      <c r="Q396" s="19"/>
      <c r="R396" s="164"/>
      <c r="S396" s="164"/>
      <c r="T396" s="164"/>
      <c r="U396" s="164"/>
      <c r="V396" s="164"/>
      <c r="W396" s="164"/>
      <c r="X396" s="164"/>
      <c r="Y396" s="164"/>
      <c r="Z396" s="164"/>
      <c r="AA396" s="164"/>
      <c r="AB396" s="164"/>
      <c r="AC396" s="164"/>
      <c r="AD396" s="164"/>
      <c r="AE396" s="164"/>
      <c r="AF396" s="164"/>
      <c r="AG396" s="164"/>
      <c r="AH396" s="164"/>
      <c r="AI396" s="164"/>
      <c r="AJ396" s="164"/>
      <c r="AK396" s="164"/>
      <c r="AL396" s="164"/>
    </row>
    <row r="397">
      <c r="A397" s="156"/>
      <c r="B397" s="157"/>
      <c r="C397" s="156"/>
      <c r="D397" s="158"/>
      <c r="E397" s="158"/>
      <c r="F397" s="157"/>
      <c r="G397" s="157"/>
      <c r="H397" s="19"/>
      <c r="I397" s="19"/>
      <c r="J397" s="19"/>
      <c r="K397" s="19"/>
      <c r="L397" s="19"/>
      <c r="M397" s="156"/>
      <c r="N397" s="156"/>
      <c r="O397" s="19"/>
      <c r="P397" s="19"/>
      <c r="Q397" s="19"/>
      <c r="R397" s="164"/>
      <c r="S397" s="164"/>
      <c r="T397" s="164"/>
      <c r="U397" s="164"/>
      <c r="V397" s="164"/>
      <c r="W397" s="164"/>
      <c r="X397" s="164"/>
      <c r="Y397" s="164"/>
      <c r="Z397" s="164"/>
      <c r="AA397" s="164"/>
      <c r="AB397" s="164"/>
      <c r="AC397" s="164"/>
      <c r="AD397" s="164"/>
      <c r="AE397" s="164"/>
      <c r="AF397" s="164"/>
      <c r="AG397" s="164"/>
      <c r="AH397" s="164"/>
      <c r="AI397" s="164"/>
      <c r="AJ397" s="164"/>
      <c r="AK397" s="164"/>
      <c r="AL397" s="164"/>
    </row>
    <row r="398">
      <c r="A398" s="100">
        <v>575.0</v>
      </c>
      <c r="B398" s="100" t="s">
        <v>989</v>
      </c>
      <c r="C398" s="101" t="s">
        <v>51</v>
      </c>
      <c r="D398" s="102">
        <v>44040.0</v>
      </c>
      <c r="E398" s="102">
        <v>44071.0</v>
      </c>
      <c r="F398" s="102">
        <v>44078.0</v>
      </c>
      <c r="G398" s="102">
        <v>44081.0</v>
      </c>
      <c r="H398" s="103">
        <v>39.99</v>
      </c>
      <c r="I398" s="103">
        <v>31.99</v>
      </c>
      <c r="J398" s="103">
        <f t="shared" ref="J398:J414" si="53">H398-I398</f>
        <v>8</v>
      </c>
      <c r="K398" s="101">
        <v>30.0</v>
      </c>
      <c r="L398" s="103">
        <f t="shared" ref="L398:L414" si="54">I398/K398</f>
        <v>1.066333333</v>
      </c>
      <c r="M398" s="100" t="s">
        <v>279</v>
      </c>
      <c r="N398" s="100" t="s">
        <v>280</v>
      </c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</row>
    <row r="399">
      <c r="A399" s="100">
        <v>1018.0</v>
      </c>
      <c r="B399" s="101" t="s">
        <v>990</v>
      </c>
      <c r="C399" s="101" t="s">
        <v>33</v>
      </c>
      <c r="D399" s="102">
        <v>44803.0</v>
      </c>
      <c r="E399" s="102">
        <v>44811.0</v>
      </c>
      <c r="F399" s="102">
        <v>44825.0</v>
      </c>
      <c r="G399" s="102">
        <v>44829.0</v>
      </c>
      <c r="H399" s="174">
        <v>39.99</v>
      </c>
      <c r="I399" s="174">
        <v>0.0</v>
      </c>
      <c r="J399" s="174">
        <f t="shared" si="53"/>
        <v>39.99</v>
      </c>
      <c r="K399" s="101">
        <v>24.0</v>
      </c>
      <c r="L399" s="103">
        <f t="shared" si="54"/>
        <v>0</v>
      </c>
      <c r="M399" s="100"/>
      <c r="N399" s="101" t="s">
        <v>280</v>
      </c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</row>
    <row r="400">
      <c r="A400" s="100">
        <v>912.0</v>
      </c>
      <c r="B400" s="100" t="s">
        <v>991</v>
      </c>
      <c r="C400" s="101" t="s">
        <v>51</v>
      </c>
      <c r="D400" s="102">
        <v>42787.0</v>
      </c>
      <c r="E400" s="102">
        <v>42859.0</v>
      </c>
      <c r="F400" s="102">
        <v>44911.0</v>
      </c>
      <c r="G400" s="102">
        <v>44911.0</v>
      </c>
      <c r="H400" s="103">
        <v>9.99</v>
      </c>
      <c r="I400" s="103">
        <v>6.99</v>
      </c>
      <c r="J400" s="103">
        <f t="shared" si="53"/>
        <v>3</v>
      </c>
      <c r="K400" s="101">
        <v>1.0</v>
      </c>
      <c r="L400" s="103">
        <f t="shared" si="54"/>
        <v>6.99</v>
      </c>
      <c r="M400" s="100" t="s">
        <v>281</v>
      </c>
      <c r="N400" s="100" t="s">
        <v>280</v>
      </c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</row>
    <row r="401">
      <c r="A401" s="100">
        <v>686.0</v>
      </c>
      <c r="B401" s="101" t="s">
        <v>992</v>
      </c>
      <c r="C401" s="101" t="s">
        <v>51</v>
      </c>
      <c r="D401" s="102">
        <v>43629.0</v>
      </c>
      <c r="E401" s="102">
        <v>44640.0</v>
      </c>
      <c r="F401" s="102">
        <v>44704.0</v>
      </c>
      <c r="G401" s="102">
        <v>44706.0</v>
      </c>
      <c r="H401" s="103">
        <v>39.99</v>
      </c>
      <c r="I401" s="103">
        <v>7.99</v>
      </c>
      <c r="J401" s="103">
        <f t="shared" si="53"/>
        <v>32</v>
      </c>
      <c r="K401" s="101">
        <v>19.0</v>
      </c>
      <c r="L401" s="103">
        <f t="shared" si="54"/>
        <v>0.4205263158</v>
      </c>
      <c r="M401" s="100" t="s">
        <v>282</v>
      </c>
      <c r="N401" s="100" t="s">
        <v>280</v>
      </c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</row>
    <row r="402">
      <c r="A402" s="100">
        <v>687.0</v>
      </c>
      <c r="B402" s="101" t="s">
        <v>993</v>
      </c>
      <c r="C402" s="101" t="s">
        <v>51</v>
      </c>
      <c r="D402" s="102">
        <v>44334.0</v>
      </c>
      <c r="E402" s="102">
        <v>44640.0</v>
      </c>
      <c r="F402" s="102">
        <v>44706.0</v>
      </c>
      <c r="G402" s="102">
        <v>44710.0</v>
      </c>
      <c r="H402" s="103">
        <v>39.99</v>
      </c>
      <c r="I402" s="103">
        <v>11.99</v>
      </c>
      <c r="J402" s="103">
        <f t="shared" si="53"/>
        <v>28</v>
      </c>
      <c r="K402" s="101">
        <v>21.0</v>
      </c>
      <c r="L402" s="103">
        <f t="shared" si="54"/>
        <v>0.570952381</v>
      </c>
      <c r="M402" s="100"/>
      <c r="N402" s="100" t="s">
        <v>280</v>
      </c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</row>
    <row r="403">
      <c r="A403" s="100">
        <v>887.0</v>
      </c>
      <c r="B403" s="101" t="s">
        <v>994</v>
      </c>
      <c r="C403" s="100" t="s">
        <v>51</v>
      </c>
      <c r="D403" s="102">
        <v>44678.0</v>
      </c>
      <c r="E403" s="102">
        <v>44776.0</v>
      </c>
      <c r="F403" s="102">
        <v>44824.0</v>
      </c>
      <c r="G403" s="102">
        <v>44824.0</v>
      </c>
      <c r="H403" s="103">
        <v>21.99</v>
      </c>
      <c r="I403" s="103">
        <v>14.73</v>
      </c>
      <c r="J403" s="103">
        <f t="shared" si="53"/>
        <v>7.26</v>
      </c>
      <c r="K403" s="101">
        <v>1.0</v>
      </c>
      <c r="L403" s="103">
        <f t="shared" si="54"/>
        <v>14.73</v>
      </c>
      <c r="M403" s="100" t="s">
        <v>283</v>
      </c>
      <c r="N403" s="100" t="s">
        <v>280</v>
      </c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</row>
    <row r="404">
      <c r="A404" s="100">
        <v>229.0</v>
      </c>
      <c r="B404" s="101" t="s">
        <v>995</v>
      </c>
      <c r="C404" s="101" t="s">
        <v>49</v>
      </c>
      <c r="D404" s="102">
        <v>41682.0</v>
      </c>
      <c r="E404" s="102">
        <v>44292.0</v>
      </c>
      <c r="F404" s="102">
        <v>45116.0</v>
      </c>
      <c r="G404" s="102">
        <v>45126.0</v>
      </c>
      <c r="H404" s="103">
        <v>9.99</v>
      </c>
      <c r="I404" s="103">
        <v>9.99</v>
      </c>
      <c r="J404" s="103">
        <f t="shared" si="53"/>
        <v>0</v>
      </c>
      <c r="K404" s="101">
        <v>20.0</v>
      </c>
      <c r="L404" s="103">
        <f t="shared" si="54"/>
        <v>0.4995</v>
      </c>
      <c r="M404" s="100" t="s">
        <v>284</v>
      </c>
      <c r="N404" s="101" t="s">
        <v>280</v>
      </c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</row>
    <row r="405">
      <c r="A405" s="100">
        <v>209.0</v>
      </c>
      <c r="B405" s="101" t="s">
        <v>996</v>
      </c>
      <c r="C405" s="101" t="s">
        <v>49</v>
      </c>
      <c r="D405" s="102">
        <v>40779.0</v>
      </c>
      <c r="E405" s="102">
        <v>40867.0</v>
      </c>
      <c r="F405" s="102">
        <v>40867.0</v>
      </c>
      <c r="G405" s="102">
        <v>44750.0</v>
      </c>
      <c r="H405" s="103">
        <v>4.99</v>
      </c>
      <c r="I405" s="103">
        <v>4.99</v>
      </c>
      <c r="J405" s="103">
        <f t="shared" si="53"/>
        <v>0</v>
      </c>
      <c r="K405" s="101">
        <v>5.0</v>
      </c>
      <c r="L405" s="103">
        <f t="shared" si="54"/>
        <v>0.998</v>
      </c>
      <c r="M405" s="100" t="s">
        <v>285</v>
      </c>
      <c r="N405" s="101" t="s">
        <v>280</v>
      </c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</row>
    <row r="406">
      <c r="A406" s="100">
        <v>639.0</v>
      </c>
      <c r="B406" s="100" t="s">
        <v>997</v>
      </c>
      <c r="C406" s="101" t="s">
        <v>51</v>
      </c>
      <c r="D406" s="102">
        <v>42272.0</v>
      </c>
      <c r="E406" s="102">
        <v>43922.0</v>
      </c>
      <c r="F406" s="102">
        <v>43925.0</v>
      </c>
      <c r="G406" s="102">
        <v>43925.0</v>
      </c>
      <c r="H406" s="103">
        <v>39.99</v>
      </c>
      <c r="I406" s="103">
        <v>3.99</v>
      </c>
      <c r="J406" s="103">
        <f t="shared" si="53"/>
        <v>36</v>
      </c>
      <c r="K406" s="101">
        <v>1.0</v>
      </c>
      <c r="L406" s="103">
        <f t="shared" si="54"/>
        <v>3.99</v>
      </c>
      <c r="M406" s="100" t="s">
        <v>286</v>
      </c>
      <c r="N406" s="100" t="s">
        <v>280</v>
      </c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>
      <c r="A407" s="100">
        <v>630.0</v>
      </c>
      <c r="B407" s="101" t="s">
        <v>998</v>
      </c>
      <c r="C407" s="101" t="s">
        <v>51</v>
      </c>
      <c r="D407" s="102">
        <v>42794.0</v>
      </c>
      <c r="E407" s="102">
        <v>42951.0</v>
      </c>
      <c r="F407" s="102">
        <v>43039.0</v>
      </c>
      <c r="G407" s="102">
        <v>45359.0</v>
      </c>
      <c r="H407" s="103">
        <v>8.99</v>
      </c>
      <c r="I407" s="103">
        <v>3.99</v>
      </c>
      <c r="J407" s="103">
        <f t="shared" si="53"/>
        <v>5</v>
      </c>
      <c r="K407" s="101">
        <v>4.0</v>
      </c>
      <c r="L407" s="103">
        <f t="shared" si="54"/>
        <v>0.9975</v>
      </c>
      <c r="M407" s="100" t="s">
        <v>287</v>
      </c>
      <c r="N407" s="100" t="s">
        <v>280</v>
      </c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</row>
    <row r="408">
      <c r="A408" s="100">
        <v>542.0</v>
      </c>
      <c r="B408" s="101" t="s">
        <v>999</v>
      </c>
      <c r="C408" s="101" t="s">
        <v>51</v>
      </c>
      <c r="D408" s="102">
        <v>44119.0</v>
      </c>
      <c r="E408" s="102">
        <v>44203.0</v>
      </c>
      <c r="F408" s="102">
        <v>44310.0</v>
      </c>
      <c r="G408" s="102">
        <v>44654.0</v>
      </c>
      <c r="H408" s="103">
        <v>24.99</v>
      </c>
      <c r="I408" s="103">
        <v>17.49</v>
      </c>
      <c r="J408" s="103">
        <f t="shared" si="53"/>
        <v>7.5</v>
      </c>
      <c r="K408" s="101">
        <v>23.0</v>
      </c>
      <c r="L408" s="103">
        <f t="shared" si="54"/>
        <v>0.7604347826</v>
      </c>
      <c r="M408" s="104" t="s">
        <v>288</v>
      </c>
      <c r="N408" s="104" t="s">
        <v>280</v>
      </c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</row>
    <row r="409">
      <c r="A409" s="100">
        <v>954.0</v>
      </c>
      <c r="B409" s="101" t="s">
        <v>1000</v>
      </c>
      <c r="C409" s="101" t="s">
        <v>52</v>
      </c>
      <c r="D409" s="102">
        <v>43340.0</v>
      </c>
      <c r="E409" s="102">
        <v>43475.0</v>
      </c>
      <c r="F409" s="102">
        <v>43542.0</v>
      </c>
      <c r="G409" s="102">
        <v>43542.0</v>
      </c>
      <c r="H409" s="103">
        <v>19.99</v>
      </c>
      <c r="I409" s="103">
        <v>19.99</v>
      </c>
      <c r="J409" s="103">
        <f t="shared" si="53"/>
        <v>0</v>
      </c>
      <c r="K409" s="101">
        <v>1.0</v>
      </c>
      <c r="L409" s="103">
        <f t="shared" si="54"/>
        <v>19.99</v>
      </c>
      <c r="M409" s="104" t="s">
        <v>289</v>
      </c>
      <c r="N409" s="104" t="s">
        <v>280</v>
      </c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</row>
    <row r="410">
      <c r="A410" s="100">
        <v>581.0</v>
      </c>
      <c r="B410" s="101" t="s">
        <v>1001</v>
      </c>
      <c r="C410" s="100" t="s">
        <v>51</v>
      </c>
      <c r="D410" s="102">
        <v>43061.0</v>
      </c>
      <c r="E410" s="102">
        <v>43472.0</v>
      </c>
      <c r="F410" s="102">
        <v>43542.0</v>
      </c>
      <c r="G410" s="102">
        <v>43542.0</v>
      </c>
      <c r="H410" s="103">
        <v>11.99</v>
      </c>
      <c r="I410" s="103">
        <v>4.99</v>
      </c>
      <c r="J410" s="103">
        <f t="shared" si="53"/>
        <v>7</v>
      </c>
      <c r="K410" s="101">
        <v>4.0</v>
      </c>
      <c r="L410" s="103">
        <f t="shared" si="54"/>
        <v>1.2475</v>
      </c>
      <c r="M410" s="104" t="s">
        <v>290</v>
      </c>
      <c r="N410" s="104" t="s">
        <v>280</v>
      </c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</row>
    <row r="411">
      <c r="A411" s="100">
        <v>533.0</v>
      </c>
      <c r="B411" s="101" t="s">
        <v>1002</v>
      </c>
      <c r="C411" s="101" t="s">
        <v>51</v>
      </c>
      <c r="D411" s="102">
        <v>44274.0</v>
      </c>
      <c r="E411" s="102">
        <v>44720.0</v>
      </c>
      <c r="F411" s="101" t="s">
        <v>34</v>
      </c>
      <c r="G411" s="101" t="s">
        <v>34</v>
      </c>
      <c r="H411" s="103">
        <v>24.99</v>
      </c>
      <c r="I411" s="103">
        <v>16.24</v>
      </c>
      <c r="J411" s="103">
        <f t="shared" si="53"/>
        <v>8.75</v>
      </c>
      <c r="K411" s="101">
        <v>1.0</v>
      </c>
      <c r="L411" s="103">
        <f t="shared" si="54"/>
        <v>16.24</v>
      </c>
      <c r="M411" s="104" t="s">
        <v>291</v>
      </c>
      <c r="N411" s="104" t="s">
        <v>280</v>
      </c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</row>
    <row r="412">
      <c r="A412" s="100">
        <v>827.0</v>
      </c>
      <c r="B412" s="101" t="s">
        <v>1003</v>
      </c>
      <c r="C412" s="100" t="s">
        <v>51</v>
      </c>
      <c r="D412" s="102">
        <v>44281.0</v>
      </c>
      <c r="E412" s="102">
        <v>44398.0</v>
      </c>
      <c r="F412" s="101" t="s">
        <v>34</v>
      </c>
      <c r="G412" s="101" t="s">
        <v>34</v>
      </c>
      <c r="H412" s="103">
        <v>49.99</v>
      </c>
      <c r="I412" s="103">
        <v>29.99</v>
      </c>
      <c r="J412" s="103">
        <f t="shared" si="53"/>
        <v>20</v>
      </c>
      <c r="K412" s="101">
        <v>1.0</v>
      </c>
      <c r="L412" s="103">
        <f t="shared" si="54"/>
        <v>29.99</v>
      </c>
      <c r="M412" s="100" t="s">
        <v>292</v>
      </c>
      <c r="N412" s="100" t="s">
        <v>280</v>
      </c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</row>
    <row r="413">
      <c r="A413" s="100">
        <v>505.0</v>
      </c>
      <c r="B413" s="101" t="s">
        <v>1004</v>
      </c>
      <c r="C413" s="101" t="s">
        <v>51</v>
      </c>
      <c r="D413" s="102">
        <v>42524.0</v>
      </c>
      <c r="E413" s="102">
        <v>42954.0</v>
      </c>
      <c r="F413" s="102">
        <v>43058.0</v>
      </c>
      <c r="G413" s="102">
        <v>43058.0</v>
      </c>
      <c r="H413" s="103">
        <v>8.99</v>
      </c>
      <c r="I413" s="103">
        <v>2.99</v>
      </c>
      <c r="J413" s="103">
        <f t="shared" si="53"/>
        <v>6</v>
      </c>
      <c r="K413" s="101">
        <v>2.0</v>
      </c>
      <c r="L413" s="103">
        <f t="shared" si="54"/>
        <v>1.495</v>
      </c>
      <c r="M413" s="104" t="s">
        <v>293</v>
      </c>
      <c r="N413" s="104" t="s">
        <v>280</v>
      </c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</row>
    <row r="414">
      <c r="A414" s="100">
        <v>361.0</v>
      </c>
      <c r="B414" s="101" t="s">
        <v>1005</v>
      </c>
      <c r="C414" s="101" t="s">
        <v>49</v>
      </c>
      <c r="D414" s="102">
        <v>41089.0</v>
      </c>
      <c r="E414" s="102">
        <v>44422.0</v>
      </c>
      <c r="F414" s="102">
        <v>45098.0</v>
      </c>
      <c r="G414" s="102">
        <v>45106.0</v>
      </c>
      <c r="H414" s="103">
        <v>19.99</v>
      </c>
      <c r="I414" s="103">
        <v>19.99</v>
      </c>
      <c r="J414" s="103">
        <f t="shared" si="53"/>
        <v>0</v>
      </c>
      <c r="K414" s="101">
        <v>40.0</v>
      </c>
      <c r="L414" s="103">
        <f t="shared" si="54"/>
        <v>0.49975</v>
      </c>
      <c r="M414" s="100" t="s">
        <v>294</v>
      </c>
      <c r="N414" s="101" t="s">
        <v>280</v>
      </c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</row>
    <row r="415">
      <c r="A415" s="53"/>
      <c r="B415" s="52"/>
      <c r="C415" s="52"/>
      <c r="D415" s="105"/>
      <c r="E415" s="105"/>
      <c r="F415" s="105"/>
      <c r="G415" s="105"/>
      <c r="H415" s="106">
        <f t="shared" ref="H415:K415" si="55">SUM(H398:H414)</f>
        <v>416.83</v>
      </c>
      <c r="I415" s="106">
        <f t="shared" si="55"/>
        <v>208.33</v>
      </c>
      <c r="J415" s="106">
        <f t="shared" si="55"/>
        <v>208.5</v>
      </c>
      <c r="K415" s="52">
        <f t="shared" si="55"/>
        <v>198</v>
      </c>
      <c r="L415" s="106">
        <f>SUM(L398:L414)/K415</f>
        <v>0.5075025092</v>
      </c>
      <c r="M415" s="53">
        <f t="shared" ref="M415:N415" si="56">COUNTA(M398:M414)</f>
        <v>15</v>
      </c>
      <c r="N415" s="53">
        <f t="shared" si="56"/>
        <v>17</v>
      </c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</row>
    <row r="416">
      <c r="A416" s="54"/>
      <c r="B416" s="23"/>
      <c r="C416" s="23"/>
      <c r="D416" s="27"/>
      <c r="E416" s="27"/>
      <c r="F416" s="27"/>
      <c r="G416" s="27"/>
      <c r="H416" s="29"/>
      <c r="I416" s="29"/>
      <c r="J416" s="29"/>
      <c r="K416" s="23"/>
      <c r="L416" s="29"/>
      <c r="M416" s="54"/>
      <c r="N416" s="23"/>
      <c r="O416" s="19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19"/>
      <c r="AE416" s="19"/>
      <c r="AF416" s="19"/>
      <c r="AG416" s="19"/>
      <c r="AH416" s="19"/>
      <c r="AI416" s="19"/>
      <c r="AJ416" s="19"/>
      <c r="AK416" s="19"/>
      <c r="AL416" s="19"/>
    </row>
    <row r="417">
      <c r="A417" s="41">
        <v>184.0</v>
      </c>
      <c r="B417" s="37" t="s">
        <v>1006</v>
      </c>
      <c r="C417" s="37" t="s">
        <v>49</v>
      </c>
      <c r="D417" s="38">
        <v>41073.0</v>
      </c>
      <c r="E417" s="38">
        <v>44285.0</v>
      </c>
      <c r="F417" s="38">
        <v>44287.0</v>
      </c>
      <c r="G417" s="38">
        <v>44288.0</v>
      </c>
      <c r="H417" s="40">
        <v>9.99</v>
      </c>
      <c r="I417" s="40">
        <v>9.99</v>
      </c>
      <c r="J417" s="40">
        <f t="shared" ref="J417:J418" si="57">H417-I417</f>
        <v>0</v>
      </c>
      <c r="K417" s="41">
        <v>5.0</v>
      </c>
      <c r="L417" s="40">
        <f t="shared" ref="L417:L418" si="58">I417/K417</f>
        <v>1.998</v>
      </c>
      <c r="M417" s="41" t="s">
        <v>295</v>
      </c>
      <c r="N417" s="37" t="s">
        <v>296</v>
      </c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</row>
    <row r="418">
      <c r="A418" s="41">
        <v>536.0</v>
      </c>
      <c r="B418" s="37" t="s">
        <v>1007</v>
      </c>
      <c r="C418" s="37" t="s">
        <v>51</v>
      </c>
      <c r="D418" s="38">
        <v>44140.0</v>
      </c>
      <c r="E418" s="38">
        <v>44666.0</v>
      </c>
      <c r="F418" s="37" t="s">
        <v>34</v>
      </c>
      <c r="G418" s="37" t="s">
        <v>34</v>
      </c>
      <c r="H418" s="40">
        <v>19.99</v>
      </c>
      <c r="I418" s="40">
        <v>13.99</v>
      </c>
      <c r="J418" s="40">
        <f t="shared" si="57"/>
        <v>6</v>
      </c>
      <c r="K418" s="37">
        <v>1.0</v>
      </c>
      <c r="L418" s="40">
        <f t="shared" si="58"/>
        <v>13.99</v>
      </c>
      <c r="M418" s="134" t="s">
        <v>297</v>
      </c>
      <c r="N418" s="134" t="s">
        <v>296</v>
      </c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</row>
    <row r="419">
      <c r="A419" s="42"/>
      <c r="B419" s="43"/>
      <c r="C419" s="43"/>
      <c r="D419" s="44"/>
      <c r="E419" s="44"/>
      <c r="F419" s="43"/>
      <c r="G419" s="43"/>
      <c r="H419" s="45">
        <f t="shared" ref="H419:K419" si="59">SUM(H417:H418)</f>
        <v>29.98</v>
      </c>
      <c r="I419" s="45">
        <f t="shared" si="59"/>
        <v>23.98</v>
      </c>
      <c r="J419" s="45">
        <f t="shared" si="59"/>
        <v>6</v>
      </c>
      <c r="K419" s="43">
        <f t="shared" si="59"/>
        <v>6</v>
      </c>
      <c r="L419" s="45">
        <f>SUM(L417:L418)/K419</f>
        <v>2.664666667</v>
      </c>
      <c r="M419" s="131">
        <f t="shared" ref="M419:N419" si="60">COUNTA(M417:M418)</f>
        <v>2</v>
      </c>
      <c r="N419" s="131">
        <f t="shared" si="60"/>
        <v>2</v>
      </c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</row>
    <row r="420">
      <c r="A420" s="88"/>
      <c r="B420" s="89"/>
      <c r="C420" s="89"/>
      <c r="D420" s="90"/>
      <c r="E420" s="90"/>
      <c r="F420" s="89"/>
      <c r="G420" s="89"/>
      <c r="H420" s="91"/>
      <c r="I420" s="91"/>
      <c r="J420" s="91"/>
      <c r="K420" s="89"/>
      <c r="L420" s="91"/>
      <c r="M420" s="175"/>
      <c r="N420" s="175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</row>
    <row r="421">
      <c r="A421" s="57">
        <v>962.0</v>
      </c>
      <c r="B421" s="56" t="s">
        <v>1008</v>
      </c>
      <c r="C421" s="56" t="s">
        <v>52</v>
      </c>
      <c r="D421" s="160">
        <v>42656.0</v>
      </c>
      <c r="E421" s="160">
        <v>43472.0</v>
      </c>
      <c r="F421" s="56" t="s">
        <v>34</v>
      </c>
      <c r="G421" s="56" t="s">
        <v>34</v>
      </c>
      <c r="H421" s="161">
        <v>29.99</v>
      </c>
      <c r="I421" s="161">
        <v>10.99</v>
      </c>
      <c r="J421" s="161">
        <f>H421-I421</f>
        <v>19</v>
      </c>
      <c r="K421" s="57">
        <v>1.0</v>
      </c>
      <c r="L421" s="161">
        <f>I421/K421</f>
        <v>10.99</v>
      </c>
      <c r="M421" s="55" t="s">
        <v>298</v>
      </c>
      <c r="N421" s="55" t="s">
        <v>299</v>
      </c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</row>
    <row r="422">
      <c r="A422" s="156"/>
      <c r="B422" s="157"/>
      <c r="C422" s="157"/>
      <c r="D422" s="158"/>
      <c r="E422" s="158"/>
      <c r="F422" s="157"/>
      <c r="G422" s="157"/>
      <c r="H422" s="159">
        <f t="shared" ref="H422:K422" si="61">SUM(H421)</f>
        <v>29.99</v>
      </c>
      <c r="I422" s="159">
        <f t="shared" si="61"/>
        <v>10.99</v>
      </c>
      <c r="J422" s="159">
        <f t="shared" si="61"/>
        <v>19</v>
      </c>
      <c r="K422" s="157">
        <f t="shared" si="61"/>
        <v>1</v>
      </c>
      <c r="L422" s="159">
        <f>SUM(L421)/K422</f>
        <v>10.99</v>
      </c>
      <c r="M422" s="162">
        <f t="shared" ref="M422:N422" si="62">COUNTA(M421)</f>
        <v>1</v>
      </c>
      <c r="N422" s="162">
        <f t="shared" si="62"/>
        <v>1</v>
      </c>
      <c r="O422" s="19"/>
      <c r="P422" s="19"/>
      <c r="Q422" s="19"/>
      <c r="R422" s="19"/>
      <c r="S422" s="19"/>
      <c r="T422" s="164"/>
      <c r="U422" s="164"/>
      <c r="V422" s="164"/>
      <c r="W422" s="164"/>
      <c r="X422" s="164"/>
      <c r="Y422" s="164"/>
      <c r="Z422" s="164"/>
      <c r="AA422" s="164"/>
      <c r="AB422" s="164"/>
      <c r="AC422" s="164"/>
      <c r="AD422" s="164"/>
      <c r="AE422" s="164"/>
      <c r="AF422" s="164"/>
      <c r="AG422" s="164"/>
      <c r="AH422" s="164"/>
      <c r="AI422" s="164"/>
      <c r="AJ422" s="164"/>
      <c r="AK422" s="164"/>
      <c r="AL422" s="164"/>
    </row>
    <row r="423">
      <c r="A423" s="156"/>
      <c r="B423" s="157"/>
      <c r="C423" s="157"/>
      <c r="D423" s="158"/>
      <c r="E423" s="158"/>
      <c r="F423" s="157"/>
      <c r="G423" s="157"/>
      <c r="H423" s="159"/>
      <c r="I423" s="159"/>
      <c r="J423" s="159"/>
      <c r="K423" s="157"/>
      <c r="L423" s="159"/>
      <c r="M423" s="162"/>
      <c r="N423" s="162"/>
      <c r="O423" s="19"/>
      <c r="P423" s="19"/>
      <c r="Q423" s="19"/>
      <c r="R423" s="19"/>
      <c r="S423" s="19"/>
      <c r="T423" s="164"/>
      <c r="U423" s="164"/>
      <c r="V423" s="164"/>
      <c r="W423" s="164"/>
      <c r="X423" s="164"/>
      <c r="Y423" s="164"/>
      <c r="Z423" s="164"/>
      <c r="AA423" s="164"/>
      <c r="AB423" s="164"/>
      <c r="AC423" s="164"/>
      <c r="AD423" s="164"/>
      <c r="AE423" s="164"/>
      <c r="AF423" s="164"/>
      <c r="AG423" s="164"/>
      <c r="AH423" s="164"/>
      <c r="AI423" s="164"/>
      <c r="AJ423" s="164"/>
      <c r="AK423" s="164"/>
      <c r="AL423" s="164"/>
    </row>
    <row r="424">
      <c r="A424" s="42">
        <v>781.0</v>
      </c>
      <c r="B424" s="43" t="s">
        <v>1009</v>
      </c>
      <c r="C424" s="42" t="s">
        <v>51</v>
      </c>
      <c r="D424" s="44">
        <v>44826.0</v>
      </c>
      <c r="E424" s="44">
        <v>44921.0</v>
      </c>
      <c r="F424" s="44">
        <v>44922.0</v>
      </c>
      <c r="G424" s="44">
        <v>44930.0</v>
      </c>
      <c r="H424" s="45">
        <v>24.99</v>
      </c>
      <c r="I424" s="45">
        <v>0.0</v>
      </c>
      <c r="J424" s="45">
        <f t="shared" ref="J424:J426" si="63">H424-I424</f>
        <v>24.99</v>
      </c>
      <c r="K424" s="43">
        <v>35.0</v>
      </c>
      <c r="L424" s="45">
        <f t="shared" ref="L424:L426" si="64">I424/K424</f>
        <v>0</v>
      </c>
      <c r="M424" s="42" t="s">
        <v>300</v>
      </c>
      <c r="N424" s="42" t="s">
        <v>301</v>
      </c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</row>
    <row r="425">
      <c r="A425" s="42">
        <v>545.0</v>
      </c>
      <c r="B425" s="43" t="s">
        <v>1010</v>
      </c>
      <c r="C425" s="43" t="s">
        <v>51</v>
      </c>
      <c r="D425" s="44">
        <v>43859.0</v>
      </c>
      <c r="E425" s="44">
        <v>45256.0</v>
      </c>
      <c r="F425" s="44">
        <v>45450.0</v>
      </c>
      <c r="G425" s="44">
        <v>45453.0</v>
      </c>
      <c r="H425" s="45">
        <v>13.99</v>
      </c>
      <c r="I425" s="45">
        <v>13.99</v>
      </c>
      <c r="J425" s="45">
        <f t="shared" si="63"/>
        <v>0</v>
      </c>
      <c r="K425" s="43">
        <v>10.0</v>
      </c>
      <c r="L425" s="45">
        <f t="shared" si="64"/>
        <v>1.399</v>
      </c>
      <c r="M425" s="131" t="s">
        <v>302</v>
      </c>
      <c r="N425" s="131" t="s">
        <v>301</v>
      </c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</row>
    <row r="426">
      <c r="A426" s="42">
        <v>546.0</v>
      </c>
      <c r="B426" s="43" t="s">
        <v>1011</v>
      </c>
      <c r="C426" s="43" t="s">
        <v>51</v>
      </c>
      <c r="D426" s="44">
        <v>45036.0</v>
      </c>
      <c r="E426" s="44">
        <v>45256.0</v>
      </c>
      <c r="F426" s="44">
        <v>45452.0</v>
      </c>
      <c r="G426" s="44">
        <v>45465.0</v>
      </c>
      <c r="H426" s="45">
        <v>14.99</v>
      </c>
      <c r="I426" s="45">
        <v>10.49</v>
      </c>
      <c r="J426" s="45">
        <f t="shared" si="63"/>
        <v>4.5</v>
      </c>
      <c r="K426" s="43">
        <v>6.0</v>
      </c>
      <c r="L426" s="45">
        <f t="shared" si="64"/>
        <v>1.748333333</v>
      </c>
      <c r="M426" s="131"/>
      <c r="N426" s="131" t="s">
        <v>301</v>
      </c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</row>
    <row r="427">
      <c r="A427" s="41"/>
      <c r="B427" s="37"/>
      <c r="C427" s="37"/>
      <c r="D427" s="38"/>
      <c r="E427" s="38"/>
      <c r="F427" s="38"/>
      <c r="G427" s="38"/>
      <c r="H427" s="40">
        <f t="shared" ref="H427:K427" si="65">SUM(H424:H426)</f>
        <v>53.97</v>
      </c>
      <c r="I427" s="40">
        <f t="shared" si="65"/>
        <v>24.48</v>
      </c>
      <c r="J427" s="40">
        <f t="shared" si="65"/>
        <v>29.49</v>
      </c>
      <c r="K427" s="37">
        <f t="shared" si="65"/>
        <v>51</v>
      </c>
      <c r="L427" s="40">
        <f>SUM(L424:L426)/K427</f>
        <v>0.0617124183</v>
      </c>
      <c r="M427" s="134">
        <f t="shared" ref="M427:N427" si="66">COUNTA(M424:M426)</f>
        <v>2</v>
      </c>
      <c r="N427" s="134">
        <f t="shared" si="66"/>
        <v>3</v>
      </c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/>
      <c r="AK427" s="87"/>
      <c r="AL427" s="87"/>
    </row>
    <row r="428">
      <c r="A428" s="88"/>
      <c r="B428" s="89"/>
      <c r="C428" s="89"/>
      <c r="D428" s="90"/>
      <c r="E428" s="90"/>
      <c r="F428" s="90"/>
      <c r="G428" s="90"/>
      <c r="H428" s="91"/>
      <c r="I428" s="91"/>
      <c r="J428" s="91"/>
      <c r="K428" s="89"/>
      <c r="L428" s="91"/>
      <c r="M428" s="175"/>
      <c r="N428" s="175"/>
      <c r="O428" s="19"/>
      <c r="P428" s="19"/>
      <c r="Q428" s="19"/>
      <c r="R428" s="19"/>
      <c r="S428" s="19"/>
      <c r="T428" s="176"/>
      <c r="U428" s="176"/>
      <c r="V428" s="176"/>
      <c r="W428" s="176"/>
      <c r="X428" s="176"/>
      <c r="Y428" s="176"/>
      <c r="Z428" s="176"/>
      <c r="AA428" s="176"/>
      <c r="AB428" s="176"/>
      <c r="AC428" s="176"/>
      <c r="AD428" s="176"/>
      <c r="AE428" s="176"/>
      <c r="AF428" s="176"/>
      <c r="AG428" s="176"/>
      <c r="AH428" s="176"/>
      <c r="AI428" s="176"/>
      <c r="AJ428" s="176"/>
      <c r="AK428" s="176"/>
      <c r="AL428" s="176"/>
    </row>
    <row r="429">
      <c r="A429" s="156">
        <v>803.0</v>
      </c>
      <c r="B429" s="157" t="s">
        <v>1012</v>
      </c>
      <c r="C429" s="157" t="s">
        <v>51</v>
      </c>
      <c r="D429" s="158">
        <v>44890.0</v>
      </c>
      <c r="E429" s="158">
        <v>45176.0</v>
      </c>
      <c r="F429" s="158">
        <v>45257.0</v>
      </c>
      <c r="G429" s="158">
        <v>45257.0</v>
      </c>
      <c r="H429" s="159">
        <v>4.99</v>
      </c>
      <c r="I429" s="159">
        <v>0.0</v>
      </c>
      <c r="J429" s="159">
        <f>H429-I429</f>
        <v>4.99</v>
      </c>
      <c r="K429" s="157">
        <v>3.0</v>
      </c>
      <c r="L429" s="159">
        <f>I429/K429</f>
        <v>0</v>
      </c>
      <c r="M429" s="156" t="s">
        <v>303</v>
      </c>
      <c r="N429" s="156" t="s">
        <v>304</v>
      </c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</row>
    <row r="430">
      <c r="A430" s="57"/>
      <c r="B430" s="56"/>
      <c r="C430" s="56"/>
      <c r="D430" s="160"/>
      <c r="E430" s="160"/>
      <c r="F430" s="160"/>
      <c r="G430" s="160"/>
      <c r="H430" s="161">
        <f t="shared" ref="H430:K430" si="67">SUM(H429)</f>
        <v>4.99</v>
      </c>
      <c r="I430" s="161">
        <f t="shared" si="67"/>
        <v>0</v>
      </c>
      <c r="J430" s="161">
        <f t="shared" si="67"/>
        <v>4.99</v>
      </c>
      <c r="K430" s="56">
        <f t="shared" si="67"/>
        <v>3</v>
      </c>
      <c r="L430" s="161">
        <f>SUM(L429)/K430</f>
        <v>0</v>
      </c>
      <c r="M430" s="57">
        <f t="shared" ref="M430:N430" si="68">COUNTA(M429)</f>
        <v>1</v>
      </c>
      <c r="N430" s="57">
        <f t="shared" si="68"/>
        <v>1</v>
      </c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</row>
    <row r="431">
      <c r="A431" s="156"/>
      <c r="B431" s="157"/>
      <c r="C431" s="157"/>
      <c r="D431" s="158"/>
      <c r="E431" s="158"/>
      <c r="F431" s="158"/>
      <c r="G431" s="158"/>
      <c r="H431" s="159"/>
      <c r="I431" s="159"/>
      <c r="J431" s="159"/>
      <c r="K431" s="157"/>
      <c r="L431" s="159"/>
      <c r="M431" s="156"/>
      <c r="N431" s="156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</row>
    <row r="432">
      <c r="A432" s="177">
        <v>998.0</v>
      </c>
      <c r="B432" s="177" t="s">
        <v>1013</v>
      </c>
      <c r="C432" s="178" t="s">
        <v>52</v>
      </c>
      <c r="D432" s="179">
        <v>44518.0</v>
      </c>
      <c r="E432" s="179">
        <v>44555.0</v>
      </c>
      <c r="F432" s="179">
        <v>44571.0</v>
      </c>
      <c r="G432" s="179">
        <v>44678.0</v>
      </c>
      <c r="H432" s="180">
        <v>9.99</v>
      </c>
      <c r="I432" s="180">
        <v>6.99</v>
      </c>
      <c r="J432" s="180">
        <f t="shared" ref="J432:J439" si="69">H432-I432</f>
        <v>3</v>
      </c>
      <c r="K432" s="178">
        <v>9.0</v>
      </c>
      <c r="L432" s="180">
        <f t="shared" ref="L432:L439" si="70">I432/K432</f>
        <v>0.7766666667</v>
      </c>
      <c r="M432" s="181" t="s">
        <v>305</v>
      </c>
      <c r="N432" s="181" t="s">
        <v>306</v>
      </c>
      <c r="O432" s="19"/>
      <c r="P432" s="19"/>
      <c r="Q432" s="19"/>
      <c r="R432" s="19"/>
      <c r="S432" s="19"/>
      <c r="T432" s="163"/>
      <c r="U432" s="163"/>
      <c r="V432" s="163"/>
      <c r="W432" s="163"/>
      <c r="X432" s="163"/>
      <c r="Y432" s="163"/>
      <c r="Z432" s="163"/>
      <c r="AA432" s="163"/>
      <c r="AB432" s="163"/>
      <c r="AC432" s="163"/>
      <c r="AD432" s="163"/>
      <c r="AE432" s="163"/>
      <c r="AF432" s="163"/>
      <c r="AG432" s="163"/>
      <c r="AH432" s="163"/>
      <c r="AI432" s="163"/>
      <c r="AJ432" s="163"/>
      <c r="AK432" s="163"/>
      <c r="AL432" s="163"/>
    </row>
    <row r="433">
      <c r="A433" s="177">
        <v>655.0</v>
      </c>
      <c r="B433" s="178" t="s">
        <v>1014</v>
      </c>
      <c r="C433" s="177" t="s">
        <v>51</v>
      </c>
      <c r="D433" s="179">
        <v>44469.0</v>
      </c>
      <c r="E433" s="179">
        <v>44839.0</v>
      </c>
      <c r="F433" s="179">
        <v>44881.0</v>
      </c>
      <c r="G433" s="179">
        <v>44888.0</v>
      </c>
      <c r="H433" s="180">
        <v>49.99</v>
      </c>
      <c r="I433" s="180">
        <v>0.0</v>
      </c>
      <c r="J433" s="180">
        <f t="shared" si="69"/>
        <v>49.99</v>
      </c>
      <c r="K433" s="178">
        <v>29.0</v>
      </c>
      <c r="L433" s="180">
        <f t="shared" si="70"/>
        <v>0</v>
      </c>
      <c r="M433" s="177" t="s">
        <v>307</v>
      </c>
      <c r="N433" s="177" t="s">
        <v>306</v>
      </c>
      <c r="O433" s="19"/>
      <c r="P433" s="19"/>
      <c r="Q433" s="19"/>
      <c r="R433" s="19"/>
      <c r="S433" s="19"/>
      <c r="T433" s="163"/>
      <c r="U433" s="163"/>
      <c r="V433" s="163"/>
      <c r="W433" s="163"/>
      <c r="X433" s="163"/>
      <c r="Y433" s="163"/>
      <c r="Z433" s="163"/>
      <c r="AA433" s="163"/>
      <c r="AB433" s="163"/>
      <c r="AC433" s="163"/>
      <c r="AD433" s="163"/>
      <c r="AE433" s="163"/>
      <c r="AF433" s="163"/>
      <c r="AG433" s="163"/>
      <c r="AH433" s="163"/>
      <c r="AI433" s="163"/>
      <c r="AJ433" s="163"/>
      <c r="AK433" s="163"/>
      <c r="AL433" s="163"/>
    </row>
    <row r="434">
      <c r="A434" s="178">
        <v>1043.0</v>
      </c>
      <c r="B434" s="178" t="s">
        <v>1015</v>
      </c>
      <c r="C434" s="178" t="s">
        <v>51</v>
      </c>
      <c r="D434" s="179">
        <v>45218.0</v>
      </c>
      <c r="E434" s="179">
        <v>45602.0</v>
      </c>
      <c r="F434" s="179">
        <v>45602.0</v>
      </c>
      <c r="G434" s="179">
        <v>45602.0</v>
      </c>
      <c r="H434" s="182">
        <v>49.99</v>
      </c>
      <c r="I434" s="182">
        <v>0.0</v>
      </c>
      <c r="J434" s="182">
        <f t="shared" si="69"/>
        <v>49.99</v>
      </c>
      <c r="K434" s="178">
        <v>1.0</v>
      </c>
      <c r="L434" s="180">
        <f t="shared" si="70"/>
        <v>0</v>
      </c>
      <c r="M434" s="178"/>
      <c r="N434" s="178" t="s">
        <v>306</v>
      </c>
      <c r="O434" s="183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63"/>
      <c r="AE434" s="163"/>
      <c r="AF434" s="163"/>
      <c r="AG434" s="163"/>
      <c r="AH434" s="163"/>
      <c r="AI434" s="163"/>
      <c r="AJ434" s="163"/>
      <c r="AK434" s="163"/>
      <c r="AL434" s="163"/>
    </row>
    <row r="435">
      <c r="A435" s="177">
        <v>434.0</v>
      </c>
      <c r="B435" s="178" t="s">
        <v>1016</v>
      </c>
      <c r="C435" s="178" t="s">
        <v>50</v>
      </c>
      <c r="D435" s="179">
        <v>42789.0</v>
      </c>
      <c r="E435" s="179">
        <v>43942.0</v>
      </c>
      <c r="F435" s="178" t="s">
        <v>34</v>
      </c>
      <c r="G435" s="178" t="s">
        <v>34</v>
      </c>
      <c r="H435" s="180">
        <v>9.99</v>
      </c>
      <c r="I435" s="180">
        <v>2.99</v>
      </c>
      <c r="J435" s="180">
        <f t="shared" si="69"/>
        <v>7</v>
      </c>
      <c r="K435" s="178">
        <v>1.0</v>
      </c>
      <c r="L435" s="180">
        <f t="shared" si="70"/>
        <v>2.99</v>
      </c>
      <c r="M435" s="177" t="s">
        <v>308</v>
      </c>
      <c r="N435" s="177" t="s">
        <v>306</v>
      </c>
      <c r="O435" s="19"/>
      <c r="P435" s="19"/>
      <c r="Q435" s="19"/>
      <c r="R435" s="19"/>
      <c r="S435" s="19"/>
      <c r="T435" s="163"/>
      <c r="U435" s="163"/>
      <c r="V435" s="163"/>
      <c r="W435" s="163"/>
      <c r="X435" s="163"/>
      <c r="Y435" s="163"/>
      <c r="Z435" s="163"/>
      <c r="AA435" s="163"/>
      <c r="AB435" s="163"/>
      <c r="AC435" s="163"/>
      <c r="AD435" s="163"/>
      <c r="AE435" s="163"/>
      <c r="AF435" s="163"/>
      <c r="AG435" s="163"/>
      <c r="AH435" s="163"/>
      <c r="AI435" s="163"/>
      <c r="AJ435" s="163"/>
      <c r="AK435" s="163"/>
      <c r="AL435" s="163"/>
    </row>
    <row r="436">
      <c r="A436" s="177">
        <v>435.0</v>
      </c>
      <c r="B436" s="178" t="s">
        <v>1017</v>
      </c>
      <c r="C436" s="177" t="s">
        <v>50</v>
      </c>
      <c r="D436" s="179">
        <v>41913.0</v>
      </c>
      <c r="E436" s="179">
        <v>43937.0</v>
      </c>
      <c r="F436" s="178" t="s">
        <v>34</v>
      </c>
      <c r="G436" s="178" t="s">
        <v>34</v>
      </c>
      <c r="H436" s="180">
        <v>9.99</v>
      </c>
      <c r="I436" s="180">
        <v>2.99</v>
      </c>
      <c r="J436" s="180">
        <f t="shared" si="69"/>
        <v>7</v>
      </c>
      <c r="K436" s="178">
        <v>1.0</v>
      </c>
      <c r="L436" s="180">
        <f t="shared" si="70"/>
        <v>2.99</v>
      </c>
      <c r="M436" s="177"/>
      <c r="N436" s="177" t="s">
        <v>306</v>
      </c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63"/>
      <c r="AC436" s="163"/>
      <c r="AD436" s="163"/>
      <c r="AE436" s="163"/>
      <c r="AF436" s="163"/>
      <c r="AG436" s="163"/>
      <c r="AH436" s="163"/>
      <c r="AI436" s="163"/>
      <c r="AJ436" s="163"/>
      <c r="AK436" s="163"/>
      <c r="AL436" s="163"/>
    </row>
    <row r="437">
      <c r="A437" s="177">
        <v>1009.0</v>
      </c>
      <c r="B437" s="178" t="s">
        <v>1018</v>
      </c>
      <c r="C437" s="178" t="s">
        <v>52</v>
      </c>
      <c r="D437" s="179">
        <v>42773.0</v>
      </c>
      <c r="E437" s="179">
        <v>43466.0</v>
      </c>
      <c r="F437" s="178" t="s">
        <v>34</v>
      </c>
      <c r="G437" s="178" t="s">
        <v>34</v>
      </c>
      <c r="H437" s="180">
        <v>14.99</v>
      </c>
      <c r="I437" s="180">
        <v>2.99</v>
      </c>
      <c r="J437" s="180">
        <f t="shared" si="69"/>
        <v>12</v>
      </c>
      <c r="K437" s="178">
        <v>1.0</v>
      </c>
      <c r="L437" s="180">
        <f t="shared" si="70"/>
        <v>2.99</v>
      </c>
      <c r="M437" s="181" t="s">
        <v>309</v>
      </c>
      <c r="N437" s="181" t="s">
        <v>306</v>
      </c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63"/>
      <c r="AC437" s="163"/>
      <c r="AD437" s="163"/>
      <c r="AE437" s="163"/>
      <c r="AF437" s="163"/>
      <c r="AG437" s="163"/>
      <c r="AH437" s="163"/>
      <c r="AI437" s="163"/>
      <c r="AJ437" s="163"/>
      <c r="AK437" s="163"/>
      <c r="AL437" s="163"/>
    </row>
    <row r="438">
      <c r="A438" s="177">
        <v>422.0</v>
      </c>
      <c r="B438" s="177" t="s">
        <v>1019</v>
      </c>
      <c r="C438" s="178" t="s">
        <v>50</v>
      </c>
      <c r="D438" s="179">
        <v>42459.0</v>
      </c>
      <c r="E438" s="179">
        <v>42766.0</v>
      </c>
      <c r="F438" s="179">
        <v>42766.0</v>
      </c>
      <c r="G438" s="179">
        <v>44945.0</v>
      </c>
      <c r="H438" s="180">
        <v>9.99</v>
      </c>
      <c r="I438" s="180">
        <v>6.99</v>
      </c>
      <c r="J438" s="180">
        <f t="shared" si="69"/>
        <v>3</v>
      </c>
      <c r="K438" s="178">
        <v>1.0</v>
      </c>
      <c r="L438" s="180">
        <f t="shared" si="70"/>
        <v>6.99</v>
      </c>
      <c r="M438" s="177" t="s">
        <v>310</v>
      </c>
      <c r="N438" s="177" t="s">
        <v>306</v>
      </c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63"/>
      <c r="AC438" s="163"/>
      <c r="AD438" s="163"/>
      <c r="AE438" s="163"/>
      <c r="AF438" s="163"/>
      <c r="AG438" s="163"/>
      <c r="AH438" s="163"/>
      <c r="AI438" s="163"/>
      <c r="AJ438" s="163"/>
      <c r="AK438" s="163"/>
      <c r="AL438" s="163"/>
    </row>
    <row r="439">
      <c r="A439" s="177">
        <v>529.0</v>
      </c>
      <c r="B439" s="178" t="s">
        <v>1020</v>
      </c>
      <c r="C439" s="178" t="s">
        <v>51</v>
      </c>
      <c r="D439" s="179">
        <v>43391.0</v>
      </c>
      <c r="E439" s="179">
        <v>45256.0</v>
      </c>
      <c r="F439" s="179">
        <v>45296.0</v>
      </c>
      <c r="G439" s="179">
        <v>45303.0</v>
      </c>
      <c r="H439" s="180">
        <v>19.99</v>
      </c>
      <c r="I439" s="180">
        <v>3.99</v>
      </c>
      <c r="J439" s="180">
        <f t="shared" si="69"/>
        <v>16</v>
      </c>
      <c r="K439" s="178">
        <v>8.0</v>
      </c>
      <c r="L439" s="180">
        <f t="shared" si="70"/>
        <v>0.49875</v>
      </c>
      <c r="M439" s="181" t="s">
        <v>311</v>
      </c>
      <c r="N439" s="181" t="s">
        <v>306</v>
      </c>
      <c r="O439" s="19"/>
      <c r="P439" s="19"/>
      <c r="Q439" s="19"/>
      <c r="R439" s="19"/>
      <c r="S439" s="19"/>
      <c r="T439" s="163"/>
      <c r="U439" s="163"/>
      <c r="V439" s="163"/>
      <c r="W439" s="163"/>
      <c r="X439" s="163"/>
      <c r="Y439" s="163"/>
      <c r="Z439" s="163"/>
      <c r="AA439" s="163"/>
      <c r="AB439" s="163"/>
      <c r="AC439" s="163"/>
      <c r="AD439" s="163"/>
      <c r="AE439" s="163"/>
      <c r="AF439" s="163"/>
      <c r="AG439" s="163"/>
      <c r="AH439" s="163"/>
      <c r="AI439" s="163"/>
      <c r="AJ439" s="163"/>
      <c r="AK439" s="163"/>
      <c r="AL439" s="163"/>
    </row>
    <row r="440">
      <c r="A440" s="184"/>
      <c r="B440" s="185"/>
      <c r="C440" s="185"/>
      <c r="D440" s="186"/>
      <c r="E440" s="186"/>
      <c r="F440" s="186"/>
      <c r="G440" s="186"/>
      <c r="H440" s="187">
        <f t="shared" ref="H440:K440" si="71">SUM(H432:H439)</f>
        <v>174.92</v>
      </c>
      <c r="I440" s="187">
        <f t="shared" si="71"/>
        <v>26.94</v>
      </c>
      <c r="J440" s="187">
        <f t="shared" si="71"/>
        <v>147.98</v>
      </c>
      <c r="K440" s="185">
        <f t="shared" si="71"/>
        <v>51</v>
      </c>
      <c r="L440" s="187">
        <f>SUM(L432:L439)/K440</f>
        <v>0.3379493464</v>
      </c>
      <c r="M440" s="188">
        <f t="shared" ref="M440:N440" si="72">COUNTA(M432:M439)</f>
        <v>6</v>
      </c>
      <c r="N440" s="188">
        <f t="shared" si="72"/>
        <v>8</v>
      </c>
      <c r="O440" s="19"/>
      <c r="P440" s="19"/>
      <c r="Q440" s="19"/>
      <c r="R440" s="19"/>
      <c r="S440" s="19"/>
      <c r="T440" s="19"/>
      <c r="U440" s="19"/>
      <c r="V440" s="189"/>
      <c r="W440" s="189"/>
      <c r="X440" s="189"/>
      <c r="Y440" s="189"/>
      <c r="Z440" s="189"/>
      <c r="AA440" s="189"/>
      <c r="AB440" s="189"/>
      <c r="AC440" s="189"/>
      <c r="AD440" s="189"/>
      <c r="AE440" s="189"/>
      <c r="AF440" s="189"/>
      <c r="AG440" s="189"/>
      <c r="AH440" s="189"/>
      <c r="AI440" s="189"/>
      <c r="AJ440" s="189"/>
      <c r="AK440" s="189"/>
      <c r="AL440" s="189"/>
    </row>
    <row r="441">
      <c r="A441" s="88"/>
      <c r="B441" s="89"/>
      <c r="C441" s="89"/>
      <c r="D441" s="90"/>
      <c r="E441" s="90"/>
      <c r="F441" s="90"/>
      <c r="G441" s="90"/>
      <c r="H441" s="91"/>
      <c r="I441" s="91"/>
      <c r="J441" s="91"/>
      <c r="K441" s="89"/>
      <c r="L441" s="91"/>
      <c r="M441" s="175"/>
      <c r="N441" s="175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</row>
    <row r="442">
      <c r="A442" s="41">
        <v>444.0</v>
      </c>
      <c r="B442" s="37" t="s">
        <v>1021</v>
      </c>
      <c r="C442" s="37" t="s">
        <v>50</v>
      </c>
      <c r="D442" s="38">
        <v>41745.0</v>
      </c>
      <c r="E442" s="38">
        <v>42187.0</v>
      </c>
      <c r="F442" s="38">
        <v>45044.0</v>
      </c>
      <c r="G442" s="38">
        <v>45057.0</v>
      </c>
      <c r="H442" s="40">
        <v>5.99</v>
      </c>
      <c r="I442" s="40">
        <v>5.99</v>
      </c>
      <c r="J442" s="40">
        <f t="shared" ref="J442:J671" si="73">H442-I442</f>
        <v>0</v>
      </c>
      <c r="K442" s="37">
        <v>25.0</v>
      </c>
      <c r="L442" s="40">
        <f t="shared" ref="L442:L671" si="74">I442/K442</f>
        <v>0.2396</v>
      </c>
      <c r="M442" s="41" t="s">
        <v>312</v>
      </c>
      <c r="N442" s="41" t="s">
        <v>18</v>
      </c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</row>
    <row r="443">
      <c r="A443" s="41">
        <v>596.0</v>
      </c>
      <c r="B443" s="37" t="s">
        <v>1022</v>
      </c>
      <c r="C443" s="41" t="s">
        <v>51</v>
      </c>
      <c r="D443" s="38">
        <v>44397.0</v>
      </c>
      <c r="E443" s="38">
        <v>45511.0</v>
      </c>
      <c r="F443" s="37" t="s">
        <v>34</v>
      </c>
      <c r="G443" s="37" t="s">
        <v>34</v>
      </c>
      <c r="H443" s="40">
        <v>29.99</v>
      </c>
      <c r="I443" s="40">
        <v>0.0</v>
      </c>
      <c r="J443" s="40">
        <f t="shared" si="73"/>
        <v>29.99</v>
      </c>
      <c r="K443" s="37">
        <v>1.0</v>
      </c>
      <c r="L443" s="40">
        <f t="shared" si="74"/>
        <v>0</v>
      </c>
      <c r="M443" s="41" t="s">
        <v>313</v>
      </c>
      <c r="N443" s="41" t="s">
        <v>18</v>
      </c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23"/>
      <c r="Z443" s="59"/>
      <c r="AA443" s="59"/>
      <c r="AB443" s="59"/>
      <c r="AC443" s="59"/>
      <c r="AD443" s="59"/>
      <c r="AE443" s="59"/>
      <c r="AF443" s="59"/>
      <c r="AG443" s="59"/>
      <c r="AH443" s="59"/>
      <c r="AI443" s="59"/>
      <c r="AJ443" s="59"/>
      <c r="AK443" s="59"/>
      <c r="AL443" s="59"/>
    </row>
    <row r="444">
      <c r="A444" s="41">
        <v>288.0</v>
      </c>
      <c r="B444" s="37" t="s">
        <v>1023</v>
      </c>
      <c r="C444" s="37" t="s">
        <v>49</v>
      </c>
      <c r="D444" s="38">
        <v>40947.0</v>
      </c>
      <c r="E444" s="38">
        <v>44422.0</v>
      </c>
      <c r="F444" s="38" t="s">
        <v>34</v>
      </c>
      <c r="G444" s="38" t="s">
        <v>34</v>
      </c>
      <c r="H444" s="40">
        <v>7.99</v>
      </c>
      <c r="I444" s="40">
        <v>7.99</v>
      </c>
      <c r="J444" s="40">
        <f t="shared" si="73"/>
        <v>0</v>
      </c>
      <c r="K444" s="37">
        <v>1.0</v>
      </c>
      <c r="L444" s="40">
        <f t="shared" si="74"/>
        <v>7.99</v>
      </c>
      <c r="M444" s="41" t="s">
        <v>314</v>
      </c>
      <c r="N444" s="37" t="s">
        <v>18</v>
      </c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</row>
    <row r="445">
      <c r="A445" s="41">
        <v>474.0</v>
      </c>
      <c r="B445" s="37" t="s">
        <v>1024</v>
      </c>
      <c r="C445" s="37" t="s">
        <v>50</v>
      </c>
      <c r="D445" s="38">
        <v>42776.0</v>
      </c>
      <c r="E445" s="38">
        <v>43668.0</v>
      </c>
      <c r="F445" s="38">
        <v>43673.0</v>
      </c>
      <c r="G445" s="38">
        <v>43674.0</v>
      </c>
      <c r="H445" s="40">
        <v>19.99</v>
      </c>
      <c r="I445" s="40">
        <v>4.99</v>
      </c>
      <c r="J445" s="40">
        <f t="shared" si="73"/>
        <v>15</v>
      </c>
      <c r="K445" s="37">
        <v>4.0</v>
      </c>
      <c r="L445" s="40">
        <f t="shared" si="74"/>
        <v>1.2475</v>
      </c>
      <c r="M445" s="41" t="s">
        <v>315</v>
      </c>
      <c r="N445" s="41" t="s">
        <v>18</v>
      </c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</row>
    <row r="446">
      <c r="A446" s="41">
        <v>638.0</v>
      </c>
      <c r="B446" s="37" t="s">
        <v>1025</v>
      </c>
      <c r="C446" s="37" t="s">
        <v>51</v>
      </c>
      <c r="D446" s="38">
        <v>43917.0</v>
      </c>
      <c r="E446" s="38">
        <v>44811.0</v>
      </c>
      <c r="F446" s="37" t="s">
        <v>34</v>
      </c>
      <c r="G446" s="37" t="s">
        <v>34</v>
      </c>
      <c r="H446" s="40">
        <v>19.99</v>
      </c>
      <c r="I446" s="40">
        <v>0.0</v>
      </c>
      <c r="J446" s="40">
        <f t="shared" si="73"/>
        <v>19.99</v>
      </c>
      <c r="K446" s="37">
        <v>1.0</v>
      </c>
      <c r="L446" s="40">
        <f t="shared" si="74"/>
        <v>0</v>
      </c>
      <c r="M446" s="41" t="s">
        <v>316</v>
      </c>
      <c r="N446" s="41" t="s">
        <v>18</v>
      </c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</row>
    <row r="447">
      <c r="A447" s="41">
        <v>205.0</v>
      </c>
      <c r="B447" s="37" t="s">
        <v>1026</v>
      </c>
      <c r="C447" s="37" t="s">
        <v>49</v>
      </c>
      <c r="D447" s="38">
        <v>40949.0</v>
      </c>
      <c r="E447" s="38">
        <v>43717.0</v>
      </c>
      <c r="F447" s="38">
        <v>41399.0</v>
      </c>
      <c r="G447" s="38">
        <v>44800.0</v>
      </c>
      <c r="H447" s="40">
        <v>79.98</v>
      </c>
      <c r="I447" s="40">
        <v>79.98</v>
      </c>
      <c r="J447" s="40">
        <f t="shared" si="73"/>
        <v>0</v>
      </c>
      <c r="K447" s="37">
        <v>18.0</v>
      </c>
      <c r="L447" s="40">
        <f t="shared" si="74"/>
        <v>4.443333333</v>
      </c>
      <c r="M447" s="41" t="s">
        <v>317</v>
      </c>
      <c r="N447" s="37" t="s">
        <v>18</v>
      </c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</row>
    <row r="448">
      <c r="A448" s="41">
        <v>315.0</v>
      </c>
      <c r="B448" s="41" t="s">
        <v>1027</v>
      </c>
      <c r="C448" s="37" t="s">
        <v>49</v>
      </c>
      <c r="D448" s="38">
        <v>42829.0</v>
      </c>
      <c r="E448" s="38">
        <v>43091.0</v>
      </c>
      <c r="F448" s="38" t="s">
        <v>34</v>
      </c>
      <c r="G448" s="38" t="s">
        <v>34</v>
      </c>
      <c r="H448" s="40">
        <v>69.99</v>
      </c>
      <c r="I448" s="40">
        <v>34.99</v>
      </c>
      <c r="J448" s="40">
        <f t="shared" si="73"/>
        <v>35</v>
      </c>
      <c r="K448" s="37">
        <v>1.0</v>
      </c>
      <c r="L448" s="40">
        <f t="shared" si="74"/>
        <v>34.99</v>
      </c>
      <c r="M448" s="41"/>
      <c r="N448" s="37" t="s">
        <v>18</v>
      </c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</row>
    <row r="449">
      <c r="A449" s="41">
        <v>579.0</v>
      </c>
      <c r="B449" s="37" t="s">
        <v>1028</v>
      </c>
      <c r="C449" s="37" t="s">
        <v>51</v>
      </c>
      <c r="D449" s="38">
        <v>42762.0</v>
      </c>
      <c r="E449" s="38">
        <v>45110.0</v>
      </c>
      <c r="F449" s="37" t="s">
        <v>34</v>
      </c>
      <c r="G449" s="37" t="s">
        <v>34</v>
      </c>
      <c r="H449" s="40">
        <v>59.99</v>
      </c>
      <c r="I449" s="40">
        <v>9.59</v>
      </c>
      <c r="J449" s="40">
        <f t="shared" si="73"/>
        <v>50.4</v>
      </c>
      <c r="K449" s="37">
        <v>1.0</v>
      </c>
      <c r="L449" s="40">
        <f t="shared" si="74"/>
        <v>9.59</v>
      </c>
      <c r="M449" s="41" t="s">
        <v>318</v>
      </c>
      <c r="N449" s="41" t="s">
        <v>18</v>
      </c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</row>
    <row r="450">
      <c r="A450" s="41">
        <v>31.0</v>
      </c>
      <c r="B450" s="134" t="s">
        <v>1029</v>
      </c>
      <c r="C450" s="37" t="s">
        <v>46</v>
      </c>
      <c r="D450" s="38">
        <v>35951.0</v>
      </c>
      <c r="E450" s="38">
        <v>42279.0</v>
      </c>
      <c r="F450" s="37" t="s">
        <v>34</v>
      </c>
      <c r="G450" s="37" t="s">
        <v>34</v>
      </c>
      <c r="H450" s="40">
        <v>4.99</v>
      </c>
      <c r="I450" s="40">
        <v>2.5</v>
      </c>
      <c r="J450" s="40">
        <f t="shared" si="73"/>
        <v>2.49</v>
      </c>
      <c r="K450" s="37">
        <v>1.0</v>
      </c>
      <c r="L450" s="40">
        <f t="shared" si="74"/>
        <v>2.5</v>
      </c>
      <c r="M450" s="41" t="s">
        <v>17</v>
      </c>
      <c r="N450" s="41" t="s">
        <v>18</v>
      </c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</row>
    <row r="451">
      <c r="A451" s="41">
        <v>60.0</v>
      </c>
      <c r="B451" s="37" t="s">
        <v>1030</v>
      </c>
      <c r="C451" s="37" t="s">
        <v>46</v>
      </c>
      <c r="D451" s="38">
        <v>35010.0</v>
      </c>
      <c r="E451" s="38">
        <v>41262.0</v>
      </c>
      <c r="F451" s="37" t="s">
        <v>34</v>
      </c>
      <c r="G451" s="37" t="s">
        <v>34</v>
      </c>
      <c r="H451" s="40">
        <v>4.99</v>
      </c>
      <c r="I451" s="40">
        <v>4.99</v>
      </c>
      <c r="J451" s="40">
        <f t="shared" si="73"/>
        <v>0</v>
      </c>
      <c r="K451" s="37">
        <v>5.0</v>
      </c>
      <c r="L451" s="40">
        <f t="shared" si="74"/>
        <v>0.998</v>
      </c>
      <c r="M451" s="41"/>
      <c r="N451" s="166" t="s">
        <v>18</v>
      </c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</row>
    <row r="452">
      <c r="A452" s="41">
        <v>61.0</v>
      </c>
      <c r="B452" s="37" t="s">
        <v>1031</v>
      </c>
      <c r="C452" s="37" t="s">
        <v>46</v>
      </c>
      <c r="D452" s="38">
        <v>35340.0</v>
      </c>
      <c r="E452" s="38">
        <v>41261.0</v>
      </c>
      <c r="F452" s="37" t="s">
        <v>34</v>
      </c>
      <c r="G452" s="37" t="s">
        <v>34</v>
      </c>
      <c r="H452" s="40">
        <v>4.99</v>
      </c>
      <c r="I452" s="40">
        <v>4.99</v>
      </c>
      <c r="J452" s="40">
        <f t="shared" si="73"/>
        <v>0</v>
      </c>
      <c r="K452" s="37">
        <v>15.0</v>
      </c>
      <c r="L452" s="40">
        <f t="shared" si="74"/>
        <v>0.3326666667</v>
      </c>
      <c r="M452" s="41"/>
      <c r="N452" s="166" t="s">
        <v>18</v>
      </c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</row>
    <row r="453">
      <c r="A453" s="41">
        <v>110.0</v>
      </c>
      <c r="B453" s="134" t="s">
        <v>1032</v>
      </c>
      <c r="C453" s="41" t="s">
        <v>47</v>
      </c>
      <c r="D453" s="38">
        <v>37204.0</v>
      </c>
      <c r="E453" s="38">
        <v>44883.0</v>
      </c>
      <c r="F453" s="38">
        <v>44906.0</v>
      </c>
      <c r="G453" s="38">
        <v>44907.0</v>
      </c>
      <c r="H453" s="40">
        <v>24.99</v>
      </c>
      <c r="I453" s="40">
        <v>14.99</v>
      </c>
      <c r="J453" s="40">
        <f t="shared" si="73"/>
        <v>10</v>
      </c>
      <c r="K453" s="37">
        <v>6.0</v>
      </c>
      <c r="L453" s="40">
        <f t="shared" si="74"/>
        <v>2.498333333</v>
      </c>
      <c r="M453" s="41"/>
      <c r="N453" s="166" t="s">
        <v>18</v>
      </c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</row>
    <row r="454">
      <c r="A454" s="41">
        <v>173.0</v>
      </c>
      <c r="B454" s="37" t="s">
        <v>1033</v>
      </c>
      <c r="C454" s="37" t="s">
        <v>48</v>
      </c>
      <c r="D454" s="38">
        <v>38975.0</v>
      </c>
      <c r="E454" s="38">
        <v>44422.0</v>
      </c>
      <c r="F454" s="37" t="s">
        <v>34</v>
      </c>
      <c r="G454" s="37" t="s">
        <v>34</v>
      </c>
      <c r="H454" s="40">
        <v>19.99</v>
      </c>
      <c r="I454" s="40">
        <v>19.99</v>
      </c>
      <c r="J454" s="40">
        <f t="shared" si="73"/>
        <v>0</v>
      </c>
      <c r="K454" s="37">
        <v>1.0</v>
      </c>
      <c r="L454" s="40">
        <f t="shared" si="74"/>
        <v>19.99</v>
      </c>
      <c r="M454" s="41"/>
      <c r="N454" s="41" t="s">
        <v>18</v>
      </c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</row>
    <row r="455">
      <c r="A455" s="41">
        <v>372.0</v>
      </c>
      <c r="B455" s="37" t="s">
        <v>1034</v>
      </c>
      <c r="C455" s="37" t="s">
        <v>49</v>
      </c>
      <c r="D455" s="38">
        <v>41152.0</v>
      </c>
      <c r="E455" s="38">
        <v>42021.0</v>
      </c>
      <c r="F455" s="38">
        <v>45088.0</v>
      </c>
      <c r="G455" s="38">
        <v>45088.0</v>
      </c>
      <c r="H455" s="40">
        <v>15.0</v>
      </c>
      <c r="I455" s="40">
        <v>15.0</v>
      </c>
      <c r="J455" s="40">
        <f t="shared" si="73"/>
        <v>0</v>
      </c>
      <c r="K455" s="37">
        <v>2.0</v>
      </c>
      <c r="L455" s="40">
        <f t="shared" si="74"/>
        <v>7.5</v>
      </c>
      <c r="M455" s="41"/>
      <c r="N455" s="37" t="s">
        <v>18</v>
      </c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</row>
    <row r="456">
      <c r="A456" s="41">
        <v>373.0</v>
      </c>
      <c r="B456" s="37" t="s">
        <v>1035</v>
      </c>
      <c r="C456" s="37" t="s">
        <v>49</v>
      </c>
      <c r="D456" s="38">
        <v>41495.0</v>
      </c>
      <c r="E456" s="38">
        <v>42021.0</v>
      </c>
      <c r="F456" s="38" t="s">
        <v>34</v>
      </c>
      <c r="G456" s="38" t="s">
        <v>34</v>
      </c>
      <c r="H456" s="40">
        <v>14.99</v>
      </c>
      <c r="I456" s="40">
        <v>14.99</v>
      </c>
      <c r="J456" s="40">
        <f t="shared" si="73"/>
        <v>0</v>
      </c>
      <c r="K456" s="37">
        <v>1.0</v>
      </c>
      <c r="L456" s="40">
        <f t="shared" si="74"/>
        <v>14.99</v>
      </c>
      <c r="M456" s="41"/>
      <c r="N456" s="37" t="s">
        <v>18</v>
      </c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</row>
    <row r="457">
      <c r="A457" s="41">
        <v>374.0</v>
      </c>
      <c r="B457" s="37" t="s">
        <v>1036</v>
      </c>
      <c r="C457" s="37" t="s">
        <v>49</v>
      </c>
      <c r="D457" s="38">
        <v>41437.0</v>
      </c>
      <c r="E457" s="38">
        <v>41491.0</v>
      </c>
      <c r="F457" s="38">
        <v>41491.0</v>
      </c>
      <c r="G457" s="38">
        <v>41602.0</v>
      </c>
      <c r="H457" s="40">
        <v>0.0</v>
      </c>
      <c r="I457" s="40">
        <v>0.0</v>
      </c>
      <c r="J457" s="40">
        <f t="shared" si="73"/>
        <v>0</v>
      </c>
      <c r="K457" s="37">
        <v>5.0</v>
      </c>
      <c r="L457" s="40">
        <f t="shared" si="74"/>
        <v>0</v>
      </c>
      <c r="M457" s="41"/>
      <c r="N457" s="37" t="s">
        <v>18</v>
      </c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</row>
    <row r="458">
      <c r="A458" s="41">
        <v>473.0</v>
      </c>
      <c r="B458" s="37" t="s">
        <v>1037</v>
      </c>
      <c r="C458" s="37" t="s">
        <v>50</v>
      </c>
      <c r="D458" s="38">
        <v>40961.0</v>
      </c>
      <c r="E458" s="38">
        <v>43373.0</v>
      </c>
      <c r="F458" s="38">
        <v>45040.0</v>
      </c>
      <c r="G458" s="38">
        <v>45047.0</v>
      </c>
      <c r="H458" s="40">
        <v>19.99</v>
      </c>
      <c r="I458" s="40">
        <v>19.99</v>
      </c>
      <c r="J458" s="40">
        <f t="shared" si="73"/>
        <v>0</v>
      </c>
      <c r="K458" s="37">
        <v>5.0</v>
      </c>
      <c r="L458" s="40">
        <f t="shared" si="74"/>
        <v>3.998</v>
      </c>
      <c r="M458" s="41"/>
      <c r="N458" s="41" t="s">
        <v>18</v>
      </c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</row>
    <row r="459">
      <c r="A459" s="41">
        <v>544.0</v>
      </c>
      <c r="B459" s="37" t="s">
        <v>1038</v>
      </c>
      <c r="C459" s="37" t="s">
        <v>51</v>
      </c>
      <c r="D459" s="38">
        <v>43735.0</v>
      </c>
      <c r="E459" s="38">
        <v>44992.0</v>
      </c>
      <c r="F459" s="37" t="s">
        <v>34</v>
      </c>
      <c r="G459" s="37" t="s">
        <v>34</v>
      </c>
      <c r="H459" s="40">
        <v>69.99</v>
      </c>
      <c r="I459" s="40">
        <v>0.0</v>
      </c>
      <c r="J459" s="40">
        <f t="shared" si="73"/>
        <v>69.99</v>
      </c>
      <c r="K459" s="37">
        <v>1.0</v>
      </c>
      <c r="L459" s="40">
        <f t="shared" si="74"/>
        <v>0</v>
      </c>
      <c r="M459" s="134"/>
      <c r="N459" s="134" t="s">
        <v>18</v>
      </c>
      <c r="O459" s="19"/>
      <c r="P459" s="89"/>
      <c r="Q459" s="89"/>
      <c r="R459" s="89"/>
      <c r="S459" s="90"/>
      <c r="T459" s="90"/>
      <c r="U459" s="89"/>
      <c r="V459" s="89"/>
      <c r="W459" s="190"/>
      <c r="X459" s="190"/>
      <c r="Y459" s="190"/>
      <c r="Z459" s="89"/>
      <c r="AA459" s="91"/>
      <c r="AB459" s="89"/>
      <c r="AC459" s="89"/>
      <c r="AD459" s="191"/>
      <c r="AE459" s="19"/>
      <c r="AF459" s="19"/>
      <c r="AG459" s="19"/>
      <c r="AH459" s="19"/>
      <c r="AI459" s="19"/>
      <c r="AJ459" s="19"/>
      <c r="AK459" s="19"/>
      <c r="AL459" s="19"/>
    </row>
    <row r="460">
      <c r="A460" s="41">
        <v>671.0</v>
      </c>
      <c r="B460" s="41" t="s">
        <v>1039</v>
      </c>
      <c r="C460" s="41" t="s">
        <v>51</v>
      </c>
      <c r="D460" s="38">
        <v>44155.0</v>
      </c>
      <c r="E460" s="38">
        <v>44237.0</v>
      </c>
      <c r="F460" s="38">
        <v>44248.0</v>
      </c>
      <c r="G460" s="38">
        <v>44249.0</v>
      </c>
      <c r="H460" s="40">
        <v>29.99</v>
      </c>
      <c r="I460" s="40">
        <v>20.99</v>
      </c>
      <c r="J460" s="40">
        <f t="shared" si="73"/>
        <v>9</v>
      </c>
      <c r="K460" s="37">
        <v>7.0</v>
      </c>
      <c r="L460" s="40">
        <f t="shared" si="74"/>
        <v>2.998571429</v>
      </c>
      <c r="M460" s="41"/>
      <c r="N460" s="37" t="s">
        <v>18</v>
      </c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</row>
    <row r="461">
      <c r="A461" s="41">
        <v>825.0</v>
      </c>
      <c r="B461" s="37" t="s">
        <v>1040</v>
      </c>
      <c r="C461" s="37" t="s">
        <v>51</v>
      </c>
      <c r="D461" s="38">
        <v>43392.0</v>
      </c>
      <c r="E461" s="38">
        <v>43392.0</v>
      </c>
      <c r="F461" s="37" t="s">
        <v>34</v>
      </c>
      <c r="G461" s="37" t="s">
        <v>34</v>
      </c>
      <c r="H461" s="40">
        <v>99.99</v>
      </c>
      <c r="I461" s="40">
        <v>99.99</v>
      </c>
      <c r="J461" s="40">
        <f t="shared" si="73"/>
        <v>0</v>
      </c>
      <c r="K461" s="37">
        <v>1.0</v>
      </c>
      <c r="L461" s="40">
        <f t="shared" si="74"/>
        <v>99.99</v>
      </c>
      <c r="M461" s="41"/>
      <c r="N461" s="41" t="s">
        <v>18</v>
      </c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</row>
    <row r="462">
      <c r="A462" s="41">
        <v>861.0</v>
      </c>
      <c r="B462" s="37" t="s">
        <v>1041</v>
      </c>
      <c r="C462" s="37" t="s">
        <v>51</v>
      </c>
      <c r="D462" s="38">
        <v>42888.0</v>
      </c>
      <c r="E462" s="38">
        <v>43410.0</v>
      </c>
      <c r="F462" s="38">
        <v>43412.0</v>
      </c>
      <c r="G462" s="38">
        <v>44387.0</v>
      </c>
      <c r="H462" s="40">
        <v>74.98</v>
      </c>
      <c r="I462" s="40">
        <v>29.98</v>
      </c>
      <c r="J462" s="40">
        <f t="shared" si="73"/>
        <v>45</v>
      </c>
      <c r="K462" s="37">
        <v>1.0</v>
      </c>
      <c r="L462" s="40">
        <f t="shared" si="74"/>
        <v>29.98</v>
      </c>
      <c r="M462" s="41"/>
      <c r="N462" s="41" t="s">
        <v>18</v>
      </c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</row>
    <row r="463">
      <c r="A463" s="37">
        <v>1047.0</v>
      </c>
      <c r="B463" s="37" t="s">
        <v>32</v>
      </c>
      <c r="C463" s="37" t="s">
        <v>33</v>
      </c>
      <c r="D463" s="38">
        <v>45316.0</v>
      </c>
      <c r="E463" s="38">
        <v>45602.0</v>
      </c>
      <c r="F463" s="37" t="s">
        <v>34</v>
      </c>
      <c r="G463" s="37" t="s">
        <v>34</v>
      </c>
      <c r="H463" s="39">
        <v>79.99</v>
      </c>
      <c r="I463" s="39">
        <v>39.99</v>
      </c>
      <c r="J463" s="39">
        <f t="shared" si="73"/>
        <v>40</v>
      </c>
      <c r="K463" s="37">
        <v>1.0</v>
      </c>
      <c r="L463" s="40">
        <f t="shared" si="74"/>
        <v>39.99</v>
      </c>
      <c r="M463" s="37"/>
      <c r="N463" s="37" t="s">
        <v>18</v>
      </c>
      <c r="O463" s="1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</row>
    <row r="464">
      <c r="A464" s="41">
        <v>801.0</v>
      </c>
      <c r="B464" s="37" t="s">
        <v>1042</v>
      </c>
      <c r="C464" s="37" t="s">
        <v>51</v>
      </c>
      <c r="D464" s="38">
        <v>42724.0</v>
      </c>
      <c r="E464" s="38">
        <v>42724.0</v>
      </c>
      <c r="F464" s="37" t="s">
        <v>34</v>
      </c>
      <c r="G464" s="37" t="s">
        <v>34</v>
      </c>
      <c r="H464" s="40">
        <v>20.99</v>
      </c>
      <c r="I464" s="40">
        <v>9.99</v>
      </c>
      <c r="J464" s="40">
        <f t="shared" si="73"/>
        <v>11</v>
      </c>
      <c r="K464" s="37">
        <v>1.0</v>
      </c>
      <c r="L464" s="40">
        <f t="shared" si="74"/>
        <v>9.99</v>
      </c>
      <c r="M464" s="41" t="s">
        <v>319</v>
      </c>
      <c r="N464" s="41" t="s">
        <v>18</v>
      </c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</row>
    <row r="465">
      <c r="A465" s="41">
        <v>958.0</v>
      </c>
      <c r="B465" s="37" t="s">
        <v>1043</v>
      </c>
      <c r="C465" s="37" t="s">
        <v>52</v>
      </c>
      <c r="D465" s="38">
        <v>43291.0</v>
      </c>
      <c r="E465" s="38">
        <v>43475.0</v>
      </c>
      <c r="F465" s="38">
        <v>43542.0</v>
      </c>
      <c r="G465" s="38">
        <v>43542.0</v>
      </c>
      <c r="H465" s="40">
        <v>14.99</v>
      </c>
      <c r="I465" s="40">
        <v>14.99</v>
      </c>
      <c r="J465" s="40">
        <f t="shared" si="73"/>
        <v>0</v>
      </c>
      <c r="K465" s="37">
        <v>1.0</v>
      </c>
      <c r="L465" s="40">
        <f t="shared" si="74"/>
        <v>14.99</v>
      </c>
      <c r="M465" s="134"/>
      <c r="N465" s="134" t="s">
        <v>18</v>
      </c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</row>
    <row r="466">
      <c r="A466" s="41">
        <v>586.0</v>
      </c>
      <c r="B466" s="41" t="s">
        <v>1044</v>
      </c>
      <c r="C466" s="41" t="s">
        <v>51</v>
      </c>
      <c r="D466" s="38">
        <v>44078.0</v>
      </c>
      <c r="E466" s="38">
        <v>45518.0</v>
      </c>
      <c r="F466" s="37" t="s">
        <v>34</v>
      </c>
      <c r="G466" s="37" t="s">
        <v>34</v>
      </c>
      <c r="H466" s="39">
        <v>49.99</v>
      </c>
      <c r="I466" s="39">
        <v>4.99</v>
      </c>
      <c r="J466" s="40">
        <f t="shared" si="73"/>
        <v>45</v>
      </c>
      <c r="K466" s="37">
        <v>1.0</v>
      </c>
      <c r="L466" s="40">
        <f t="shared" si="74"/>
        <v>4.99</v>
      </c>
      <c r="M466" s="41" t="s">
        <v>320</v>
      </c>
      <c r="N466" s="166" t="s">
        <v>18</v>
      </c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</row>
    <row r="467">
      <c r="A467" s="41">
        <v>45.0</v>
      </c>
      <c r="B467" s="41" t="s">
        <v>1045</v>
      </c>
      <c r="C467" s="37" t="s">
        <v>46</v>
      </c>
      <c r="D467" s="38">
        <v>35774.0</v>
      </c>
      <c r="E467" s="38">
        <v>42665.0</v>
      </c>
      <c r="F467" s="37" t="s">
        <v>34</v>
      </c>
      <c r="G467" s="37" t="s">
        <v>34</v>
      </c>
      <c r="H467" s="40">
        <v>9.99</v>
      </c>
      <c r="I467" s="40">
        <v>3.99</v>
      </c>
      <c r="J467" s="40">
        <f t="shared" si="73"/>
        <v>6</v>
      </c>
      <c r="K467" s="37">
        <v>1.0</v>
      </c>
      <c r="L467" s="40">
        <f t="shared" si="74"/>
        <v>3.99</v>
      </c>
      <c r="M467" s="41" t="s">
        <v>321</v>
      </c>
      <c r="N467" s="166" t="s">
        <v>18</v>
      </c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</row>
    <row r="468">
      <c r="A468" s="41">
        <v>46.0</v>
      </c>
      <c r="B468" s="37" t="s">
        <v>1046</v>
      </c>
      <c r="C468" s="37" t="s">
        <v>46</v>
      </c>
      <c r="D468" s="38">
        <v>35914.0</v>
      </c>
      <c r="E468" s="38">
        <v>42875.0</v>
      </c>
      <c r="F468" s="37" t="s">
        <v>34</v>
      </c>
      <c r="G468" s="37" t="s">
        <v>34</v>
      </c>
      <c r="H468" s="40">
        <v>9.99</v>
      </c>
      <c r="I468" s="40">
        <v>3.99</v>
      </c>
      <c r="J468" s="40">
        <f t="shared" si="73"/>
        <v>6</v>
      </c>
      <c r="K468" s="37">
        <v>1.0</v>
      </c>
      <c r="L468" s="40">
        <f t="shared" si="74"/>
        <v>3.99</v>
      </c>
      <c r="M468" s="41"/>
      <c r="N468" s="166" t="s">
        <v>18</v>
      </c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</row>
    <row r="469">
      <c r="A469" s="41">
        <v>47.0</v>
      </c>
      <c r="B469" s="37" t="s">
        <v>1047</v>
      </c>
      <c r="C469" s="37" t="s">
        <v>46</v>
      </c>
      <c r="D469" s="38">
        <v>36577.0</v>
      </c>
      <c r="E469" s="38">
        <v>42665.0</v>
      </c>
      <c r="F469" s="37" t="s">
        <v>34</v>
      </c>
      <c r="G469" s="37" t="s">
        <v>34</v>
      </c>
      <c r="H469" s="40">
        <v>9.99</v>
      </c>
      <c r="I469" s="40">
        <v>3.99</v>
      </c>
      <c r="J469" s="40">
        <f t="shared" si="73"/>
        <v>6</v>
      </c>
      <c r="K469" s="37">
        <v>1.0</v>
      </c>
      <c r="L469" s="40">
        <f t="shared" si="74"/>
        <v>3.99</v>
      </c>
      <c r="M469" s="41"/>
      <c r="N469" s="166" t="s">
        <v>18</v>
      </c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</row>
    <row r="470">
      <c r="A470" s="41">
        <v>53.0</v>
      </c>
      <c r="B470" s="168" t="s">
        <v>1048</v>
      </c>
      <c r="C470" s="37" t="s">
        <v>46</v>
      </c>
      <c r="D470" s="38">
        <v>35977.0</v>
      </c>
      <c r="E470" s="38">
        <v>43249.0</v>
      </c>
      <c r="F470" s="37" t="s">
        <v>34</v>
      </c>
      <c r="G470" s="37" t="s">
        <v>34</v>
      </c>
      <c r="H470" s="40">
        <v>3.33</v>
      </c>
      <c r="I470" s="40">
        <v>1.23</v>
      </c>
      <c r="J470" s="40">
        <f t="shared" si="73"/>
        <v>2.1</v>
      </c>
      <c r="K470" s="37">
        <v>1.0</v>
      </c>
      <c r="L470" s="40">
        <f t="shared" si="74"/>
        <v>1.23</v>
      </c>
      <c r="M470" s="41"/>
      <c r="N470" s="166" t="s">
        <v>18</v>
      </c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</row>
    <row r="471">
      <c r="A471" s="41">
        <v>54.0</v>
      </c>
      <c r="B471" s="41" t="s">
        <v>1049</v>
      </c>
      <c r="C471" s="37" t="s">
        <v>46</v>
      </c>
      <c r="D471" s="38">
        <v>35207.0</v>
      </c>
      <c r="E471" s="38">
        <v>43249.0</v>
      </c>
      <c r="F471" s="37" t="s">
        <v>34</v>
      </c>
      <c r="G471" s="37" t="s">
        <v>34</v>
      </c>
      <c r="H471" s="40">
        <v>3.33</v>
      </c>
      <c r="I471" s="40">
        <v>1.23</v>
      </c>
      <c r="J471" s="40">
        <f t="shared" si="73"/>
        <v>2.1</v>
      </c>
      <c r="K471" s="37">
        <v>1.0</v>
      </c>
      <c r="L471" s="40">
        <f t="shared" si="74"/>
        <v>1.23</v>
      </c>
      <c r="M471" s="41"/>
      <c r="N471" s="166" t="s">
        <v>18</v>
      </c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</row>
    <row r="472">
      <c r="A472" s="41">
        <v>55.0</v>
      </c>
      <c r="B472" s="41" t="s">
        <v>1050</v>
      </c>
      <c r="C472" s="37" t="s">
        <v>46</v>
      </c>
      <c r="D472" s="38">
        <v>35385.0</v>
      </c>
      <c r="E472" s="38">
        <v>43249.0</v>
      </c>
      <c r="F472" s="37" t="s">
        <v>34</v>
      </c>
      <c r="G472" s="37" t="s">
        <v>34</v>
      </c>
      <c r="H472" s="40">
        <v>3.33</v>
      </c>
      <c r="I472" s="40">
        <v>1.23</v>
      </c>
      <c r="J472" s="40">
        <f t="shared" si="73"/>
        <v>2.1</v>
      </c>
      <c r="K472" s="37">
        <v>1.0</v>
      </c>
      <c r="L472" s="40">
        <f t="shared" si="74"/>
        <v>1.23</v>
      </c>
      <c r="M472" s="41"/>
      <c r="N472" s="166" t="s">
        <v>18</v>
      </c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</row>
    <row r="473">
      <c r="A473" s="41">
        <v>56.0</v>
      </c>
      <c r="B473" s="41" t="s">
        <v>1051</v>
      </c>
      <c r="C473" s="37" t="s">
        <v>46</v>
      </c>
      <c r="D473" s="38">
        <v>36336.0</v>
      </c>
      <c r="E473" s="38">
        <v>43249.0</v>
      </c>
      <c r="F473" s="37" t="s">
        <v>34</v>
      </c>
      <c r="G473" s="37" t="s">
        <v>34</v>
      </c>
      <c r="H473" s="40">
        <v>3.33</v>
      </c>
      <c r="I473" s="40">
        <v>1.23</v>
      </c>
      <c r="J473" s="40">
        <f t="shared" si="73"/>
        <v>2.1</v>
      </c>
      <c r="K473" s="37">
        <v>1.0</v>
      </c>
      <c r="L473" s="40">
        <f t="shared" si="74"/>
        <v>1.23</v>
      </c>
      <c r="M473" s="41"/>
      <c r="N473" s="166" t="s">
        <v>18</v>
      </c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</row>
    <row r="474">
      <c r="A474" s="41">
        <v>89.0</v>
      </c>
      <c r="B474" s="41" t="s">
        <v>1052</v>
      </c>
      <c r="C474" s="41" t="s">
        <v>47</v>
      </c>
      <c r="D474" s="38">
        <v>37232.0</v>
      </c>
      <c r="E474" s="38">
        <v>43685.0</v>
      </c>
      <c r="F474" s="38">
        <v>44488.0</v>
      </c>
      <c r="G474" s="38">
        <v>44489.0</v>
      </c>
      <c r="H474" s="40">
        <v>7.33</v>
      </c>
      <c r="I474" s="40">
        <v>3.67</v>
      </c>
      <c r="J474" s="40">
        <f t="shared" si="73"/>
        <v>3.66</v>
      </c>
      <c r="K474" s="37">
        <v>13.0</v>
      </c>
      <c r="L474" s="40">
        <f t="shared" si="74"/>
        <v>0.2823076923</v>
      </c>
      <c r="M474" s="41"/>
      <c r="N474" s="166" t="s">
        <v>18</v>
      </c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</row>
    <row r="475">
      <c r="A475" s="41">
        <v>90.0</v>
      </c>
      <c r="B475" s="41" t="s">
        <v>1053</v>
      </c>
      <c r="C475" s="41" t="s">
        <v>47</v>
      </c>
      <c r="D475" s="38">
        <v>37708.0</v>
      </c>
      <c r="E475" s="38">
        <v>43685.0</v>
      </c>
      <c r="F475" s="38">
        <v>44489.0</v>
      </c>
      <c r="G475" s="38">
        <v>44494.0</v>
      </c>
      <c r="H475" s="40">
        <v>7.33</v>
      </c>
      <c r="I475" s="40">
        <v>3.66</v>
      </c>
      <c r="J475" s="40">
        <f t="shared" si="73"/>
        <v>3.67</v>
      </c>
      <c r="K475" s="37">
        <v>2.0</v>
      </c>
      <c r="L475" s="40">
        <f t="shared" si="74"/>
        <v>1.83</v>
      </c>
      <c r="M475" s="41"/>
      <c r="N475" s="166" t="s">
        <v>18</v>
      </c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</row>
    <row r="476">
      <c r="A476" s="41">
        <v>91.0</v>
      </c>
      <c r="B476" s="41" t="s">
        <v>1054</v>
      </c>
      <c r="C476" s="41" t="s">
        <v>47</v>
      </c>
      <c r="D476" s="38">
        <v>38436.0</v>
      </c>
      <c r="E476" s="38">
        <v>43685.0</v>
      </c>
      <c r="F476" s="38">
        <v>44494.0</v>
      </c>
      <c r="G476" s="38">
        <v>44494.0</v>
      </c>
      <c r="H476" s="40">
        <v>7.33</v>
      </c>
      <c r="I476" s="40">
        <v>3.66</v>
      </c>
      <c r="J476" s="40">
        <f t="shared" si="73"/>
        <v>3.67</v>
      </c>
      <c r="K476" s="37">
        <v>2.0</v>
      </c>
      <c r="L476" s="40">
        <f t="shared" si="74"/>
        <v>1.83</v>
      </c>
      <c r="M476" s="41"/>
      <c r="N476" s="166" t="s">
        <v>18</v>
      </c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</row>
    <row r="477">
      <c r="A477" s="41">
        <v>130.0</v>
      </c>
      <c r="B477" s="37" t="s">
        <v>1055</v>
      </c>
      <c r="C477" s="41" t="s">
        <v>47</v>
      </c>
      <c r="D477" s="38">
        <v>37148.0</v>
      </c>
      <c r="E477" s="38">
        <v>45224.0</v>
      </c>
      <c r="F477" s="38">
        <v>45227.0</v>
      </c>
      <c r="G477" s="38">
        <v>45229.0</v>
      </c>
      <c r="H477" s="40">
        <v>14.99</v>
      </c>
      <c r="I477" s="40">
        <v>0.99</v>
      </c>
      <c r="J477" s="40">
        <f t="shared" si="73"/>
        <v>14</v>
      </c>
      <c r="K477" s="37">
        <v>1.0</v>
      </c>
      <c r="L477" s="40">
        <f t="shared" si="74"/>
        <v>0.99</v>
      </c>
      <c r="M477" s="41"/>
      <c r="N477" s="166" t="s">
        <v>18</v>
      </c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</row>
    <row r="478">
      <c r="A478" s="41">
        <v>131.0</v>
      </c>
      <c r="B478" s="37" t="s">
        <v>1056</v>
      </c>
      <c r="C478" s="41" t="s">
        <v>47</v>
      </c>
      <c r="D478" s="38">
        <v>38660.0</v>
      </c>
      <c r="E478" s="38">
        <v>43727.0</v>
      </c>
      <c r="F478" s="38">
        <v>43734.0</v>
      </c>
      <c r="G478" s="38">
        <v>43740.0</v>
      </c>
      <c r="H478" s="40">
        <v>19.99</v>
      </c>
      <c r="I478" s="40">
        <v>7.99</v>
      </c>
      <c r="J478" s="40">
        <f t="shared" si="73"/>
        <v>12</v>
      </c>
      <c r="K478" s="37">
        <v>17.0</v>
      </c>
      <c r="L478" s="40">
        <f t="shared" si="74"/>
        <v>0.47</v>
      </c>
      <c r="M478" s="41"/>
      <c r="N478" s="166" t="s">
        <v>18</v>
      </c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</row>
    <row r="479">
      <c r="A479" s="41">
        <v>220.0</v>
      </c>
      <c r="B479" s="37" t="s">
        <v>1057</v>
      </c>
      <c r="C479" s="41" t="s">
        <v>49</v>
      </c>
      <c r="D479" s="38">
        <v>39486.0</v>
      </c>
      <c r="E479" s="38">
        <v>43685.0</v>
      </c>
      <c r="F479" s="38" t="s">
        <v>34</v>
      </c>
      <c r="G479" s="38" t="s">
        <v>34</v>
      </c>
      <c r="H479" s="40">
        <v>22.99</v>
      </c>
      <c r="I479" s="40">
        <v>10.99</v>
      </c>
      <c r="J479" s="40">
        <f t="shared" si="73"/>
        <v>12</v>
      </c>
      <c r="K479" s="37">
        <v>1.0</v>
      </c>
      <c r="L479" s="40">
        <f t="shared" si="74"/>
        <v>10.99</v>
      </c>
      <c r="M479" s="41"/>
      <c r="N479" s="37" t="s">
        <v>18</v>
      </c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</row>
    <row r="480">
      <c r="A480" s="41">
        <v>333.0</v>
      </c>
      <c r="B480" s="41" t="s">
        <v>1058</v>
      </c>
      <c r="C480" s="37" t="s">
        <v>49</v>
      </c>
      <c r="D480" s="38">
        <v>42388.0</v>
      </c>
      <c r="E480" s="38">
        <v>43727.0</v>
      </c>
      <c r="F480" s="38">
        <v>43775.0</v>
      </c>
      <c r="G480" s="38">
        <v>43775.0</v>
      </c>
      <c r="H480" s="40">
        <v>19.99</v>
      </c>
      <c r="I480" s="40">
        <v>4.99</v>
      </c>
      <c r="J480" s="40">
        <f t="shared" si="73"/>
        <v>15</v>
      </c>
      <c r="K480" s="37">
        <v>19.0</v>
      </c>
      <c r="L480" s="40">
        <f t="shared" si="74"/>
        <v>0.2626315789</v>
      </c>
      <c r="M480" s="41"/>
      <c r="N480" s="37" t="s">
        <v>18</v>
      </c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</row>
    <row r="481">
      <c r="A481" s="41">
        <v>334.0</v>
      </c>
      <c r="B481" s="37" t="s">
        <v>1059</v>
      </c>
      <c r="C481" s="37" t="s">
        <v>49</v>
      </c>
      <c r="D481" s="38">
        <v>42024.0</v>
      </c>
      <c r="E481" s="38">
        <v>43727.0</v>
      </c>
      <c r="F481" s="38">
        <v>43733.0</v>
      </c>
      <c r="G481" s="38">
        <v>43733.0</v>
      </c>
      <c r="H481" s="40">
        <v>19.99</v>
      </c>
      <c r="I481" s="40">
        <v>4.99</v>
      </c>
      <c r="J481" s="40">
        <f t="shared" si="73"/>
        <v>15</v>
      </c>
      <c r="K481" s="37">
        <v>18.0</v>
      </c>
      <c r="L481" s="40">
        <f t="shared" si="74"/>
        <v>0.2772222222</v>
      </c>
      <c r="M481" s="41"/>
      <c r="N481" s="37" t="s">
        <v>18</v>
      </c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</row>
    <row r="482">
      <c r="A482" s="41">
        <v>335.0</v>
      </c>
      <c r="B482" s="37" t="s">
        <v>1060</v>
      </c>
      <c r="C482" s="37" t="s">
        <v>49</v>
      </c>
      <c r="D482" s="38">
        <v>39885.0</v>
      </c>
      <c r="E482" s="38">
        <v>44510.0</v>
      </c>
      <c r="F482" s="38">
        <v>45209.0</v>
      </c>
      <c r="G482" s="38">
        <v>45227.0</v>
      </c>
      <c r="H482" s="40">
        <v>19.99</v>
      </c>
      <c r="I482" s="40">
        <v>7.99</v>
      </c>
      <c r="J482" s="40">
        <f t="shared" si="73"/>
        <v>12</v>
      </c>
      <c r="K482" s="37">
        <v>12.0</v>
      </c>
      <c r="L482" s="40">
        <f t="shared" si="74"/>
        <v>0.6658333333</v>
      </c>
      <c r="M482" s="41"/>
      <c r="N482" s="37" t="s">
        <v>18</v>
      </c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</row>
    <row r="483">
      <c r="A483" s="41">
        <v>336.0</v>
      </c>
      <c r="B483" s="37" t="s">
        <v>1061</v>
      </c>
      <c r="C483" s="37" t="s">
        <v>49</v>
      </c>
      <c r="D483" s="38">
        <v>41418.0</v>
      </c>
      <c r="E483" s="38">
        <v>43638.0</v>
      </c>
      <c r="F483" s="38">
        <v>43645.0</v>
      </c>
      <c r="G483" s="38">
        <v>43647.0</v>
      </c>
      <c r="H483" s="40">
        <v>19.99</v>
      </c>
      <c r="I483" s="40">
        <v>7.49</v>
      </c>
      <c r="J483" s="40">
        <f t="shared" si="73"/>
        <v>12.5</v>
      </c>
      <c r="K483" s="37">
        <v>11.0</v>
      </c>
      <c r="L483" s="40">
        <f t="shared" si="74"/>
        <v>0.6809090909</v>
      </c>
      <c r="M483" s="41"/>
      <c r="N483" s="37" t="s">
        <v>18</v>
      </c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</row>
    <row r="484">
      <c r="A484" s="41">
        <v>337.0</v>
      </c>
      <c r="B484" s="37" t="s">
        <v>1062</v>
      </c>
      <c r="C484" s="37" t="s">
        <v>49</v>
      </c>
      <c r="D484" s="38">
        <v>41184.0</v>
      </c>
      <c r="E484" s="38">
        <v>44510.0</v>
      </c>
      <c r="F484" s="38">
        <v>45213.0</v>
      </c>
      <c r="G484" s="38">
        <v>45213.0</v>
      </c>
      <c r="H484" s="40">
        <v>19.99</v>
      </c>
      <c r="I484" s="40">
        <v>7.99</v>
      </c>
      <c r="J484" s="40">
        <f t="shared" si="73"/>
        <v>12</v>
      </c>
      <c r="K484" s="37">
        <v>1.0</v>
      </c>
      <c r="L484" s="40">
        <f t="shared" si="74"/>
        <v>7.99</v>
      </c>
      <c r="M484" s="41"/>
      <c r="N484" s="37" t="s">
        <v>18</v>
      </c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</row>
    <row r="485">
      <c r="A485" s="41">
        <v>338.0</v>
      </c>
      <c r="B485" s="37" t="s">
        <v>1063</v>
      </c>
      <c r="C485" s="37" t="s">
        <v>49</v>
      </c>
      <c r="D485" s="38">
        <v>42060.0</v>
      </c>
      <c r="E485" s="38">
        <v>43638.0</v>
      </c>
      <c r="F485" s="38">
        <v>43647.0</v>
      </c>
      <c r="G485" s="38">
        <v>43647.0</v>
      </c>
      <c r="H485" s="40">
        <v>19.99</v>
      </c>
      <c r="I485" s="40">
        <v>7.49</v>
      </c>
      <c r="J485" s="40">
        <f t="shared" si="73"/>
        <v>12.5</v>
      </c>
      <c r="K485" s="37">
        <v>1.0</v>
      </c>
      <c r="L485" s="40">
        <f t="shared" si="74"/>
        <v>7.49</v>
      </c>
      <c r="M485" s="41"/>
      <c r="N485" s="37" t="s">
        <v>18</v>
      </c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</row>
    <row r="486">
      <c r="A486" s="41">
        <v>365.0</v>
      </c>
      <c r="B486" s="37" t="s">
        <v>1064</v>
      </c>
      <c r="C486" s="41" t="s">
        <v>49</v>
      </c>
      <c r="D486" s="38">
        <v>40977.0</v>
      </c>
      <c r="E486" s="38">
        <v>42766.0</v>
      </c>
      <c r="F486" s="38">
        <v>43059.0</v>
      </c>
      <c r="G486" s="38">
        <v>45021.0</v>
      </c>
      <c r="H486" s="40">
        <v>24.99</v>
      </c>
      <c r="I486" s="40">
        <v>4.99</v>
      </c>
      <c r="J486" s="40">
        <f t="shared" si="73"/>
        <v>20</v>
      </c>
      <c r="K486" s="37">
        <v>5.0</v>
      </c>
      <c r="L486" s="40">
        <f t="shared" si="74"/>
        <v>0.998</v>
      </c>
      <c r="M486" s="41"/>
      <c r="N486" s="41" t="s">
        <v>18</v>
      </c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</row>
    <row r="487">
      <c r="A487" s="41">
        <v>539.0</v>
      </c>
      <c r="B487" s="37" t="s">
        <v>1065</v>
      </c>
      <c r="C487" s="37" t="s">
        <v>51</v>
      </c>
      <c r="D487" s="38">
        <v>42843.0</v>
      </c>
      <c r="E487" s="38">
        <v>44203.0</v>
      </c>
      <c r="F487" s="37" t="s">
        <v>34</v>
      </c>
      <c r="G487" s="37" t="s">
        <v>34</v>
      </c>
      <c r="H487" s="40">
        <v>3.33</v>
      </c>
      <c r="I487" s="40">
        <v>1.0</v>
      </c>
      <c r="J487" s="40">
        <f t="shared" si="73"/>
        <v>2.33</v>
      </c>
      <c r="K487" s="37">
        <v>1.0</v>
      </c>
      <c r="L487" s="40">
        <f t="shared" si="74"/>
        <v>1</v>
      </c>
      <c r="M487" s="41"/>
      <c r="N487" s="41" t="s">
        <v>18</v>
      </c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</row>
    <row r="488">
      <c r="A488" s="41">
        <v>540.0</v>
      </c>
      <c r="B488" s="37" t="s">
        <v>1066</v>
      </c>
      <c r="C488" s="37" t="s">
        <v>51</v>
      </c>
      <c r="D488" s="38">
        <v>42843.0</v>
      </c>
      <c r="E488" s="38">
        <v>44203.0</v>
      </c>
      <c r="F488" s="37" t="s">
        <v>34</v>
      </c>
      <c r="G488" s="37" t="s">
        <v>34</v>
      </c>
      <c r="H488" s="40">
        <v>3.33</v>
      </c>
      <c r="I488" s="40">
        <v>0.5</v>
      </c>
      <c r="J488" s="40">
        <f t="shared" si="73"/>
        <v>2.83</v>
      </c>
      <c r="K488" s="37">
        <v>1.0</v>
      </c>
      <c r="L488" s="40">
        <f t="shared" si="74"/>
        <v>0.5</v>
      </c>
      <c r="M488" s="41"/>
      <c r="N488" s="41" t="s">
        <v>18</v>
      </c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</row>
    <row r="489">
      <c r="A489" s="41">
        <v>562.0</v>
      </c>
      <c r="B489" s="37" t="s">
        <v>1067</v>
      </c>
      <c r="C489" s="37" t="s">
        <v>51</v>
      </c>
      <c r="D489" s="38">
        <v>42843.0</v>
      </c>
      <c r="E489" s="38">
        <v>44203.0</v>
      </c>
      <c r="F489" s="37" t="s">
        <v>34</v>
      </c>
      <c r="G489" s="37" t="s">
        <v>34</v>
      </c>
      <c r="H489" s="40">
        <v>3.33</v>
      </c>
      <c r="I489" s="40">
        <v>0.99</v>
      </c>
      <c r="J489" s="40">
        <f t="shared" si="73"/>
        <v>2.34</v>
      </c>
      <c r="K489" s="37">
        <v>1.0</v>
      </c>
      <c r="L489" s="40">
        <f t="shared" si="74"/>
        <v>0.99</v>
      </c>
      <c r="M489" s="41"/>
      <c r="N489" s="41" t="s">
        <v>18</v>
      </c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</row>
    <row r="490">
      <c r="A490" s="41">
        <v>568.0</v>
      </c>
      <c r="B490" s="37" t="s">
        <v>1068</v>
      </c>
      <c r="C490" s="37" t="s">
        <v>51</v>
      </c>
      <c r="D490" s="38">
        <v>42626.0</v>
      </c>
      <c r="E490" s="38">
        <v>43907.0</v>
      </c>
      <c r="F490" s="38">
        <v>43907.0</v>
      </c>
      <c r="G490" s="38">
        <v>43908.0</v>
      </c>
      <c r="H490" s="40">
        <v>19.99</v>
      </c>
      <c r="I490" s="40">
        <v>4.99</v>
      </c>
      <c r="J490" s="40">
        <f t="shared" si="73"/>
        <v>15</v>
      </c>
      <c r="K490" s="37">
        <v>5.0</v>
      </c>
      <c r="L490" s="40">
        <f t="shared" si="74"/>
        <v>0.998</v>
      </c>
      <c r="M490" s="41"/>
      <c r="N490" s="41" t="s">
        <v>18</v>
      </c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</row>
    <row r="491">
      <c r="A491" s="41">
        <v>577.0</v>
      </c>
      <c r="B491" s="37" t="s">
        <v>1069</v>
      </c>
      <c r="C491" s="37" t="s">
        <v>51</v>
      </c>
      <c r="D491" s="38">
        <v>43532.0</v>
      </c>
      <c r="E491" s="38">
        <v>43685.0</v>
      </c>
      <c r="F491" s="38">
        <v>43688.0</v>
      </c>
      <c r="G491" s="38">
        <v>43688.0</v>
      </c>
      <c r="H491" s="40">
        <v>49.99</v>
      </c>
      <c r="I491" s="40">
        <v>44.99</v>
      </c>
      <c r="J491" s="40">
        <f t="shared" si="73"/>
        <v>5</v>
      </c>
      <c r="K491" s="37">
        <v>1.0</v>
      </c>
      <c r="L491" s="40">
        <f t="shared" si="74"/>
        <v>44.99</v>
      </c>
      <c r="M491" s="41"/>
      <c r="N491" s="41" t="s">
        <v>18</v>
      </c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</row>
    <row r="492">
      <c r="A492" s="41">
        <v>589.0</v>
      </c>
      <c r="B492" s="37" t="s">
        <v>1070</v>
      </c>
      <c r="C492" s="37" t="s">
        <v>51</v>
      </c>
      <c r="D492" s="38">
        <v>42843.0</v>
      </c>
      <c r="E492" s="38">
        <v>44203.0</v>
      </c>
      <c r="F492" s="166" t="s">
        <v>34</v>
      </c>
      <c r="G492" s="37" t="s">
        <v>34</v>
      </c>
      <c r="H492" s="40">
        <v>3.34</v>
      </c>
      <c r="I492" s="40">
        <v>1.0</v>
      </c>
      <c r="J492" s="40">
        <f t="shared" si="73"/>
        <v>2.34</v>
      </c>
      <c r="K492" s="37">
        <v>1.0</v>
      </c>
      <c r="L492" s="40">
        <f t="shared" si="74"/>
        <v>1</v>
      </c>
      <c r="M492" s="41"/>
      <c r="N492" s="41" t="s">
        <v>18</v>
      </c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</row>
    <row r="493">
      <c r="A493" s="41">
        <v>590.0</v>
      </c>
      <c r="B493" s="37" t="s">
        <v>1071</v>
      </c>
      <c r="C493" s="37" t="s">
        <v>51</v>
      </c>
      <c r="D493" s="38">
        <v>42843.0</v>
      </c>
      <c r="E493" s="38">
        <v>44203.0</v>
      </c>
      <c r="F493" s="37" t="s">
        <v>34</v>
      </c>
      <c r="G493" s="37" t="s">
        <v>34</v>
      </c>
      <c r="H493" s="40">
        <v>3.33</v>
      </c>
      <c r="I493" s="40">
        <v>0.5</v>
      </c>
      <c r="J493" s="40">
        <f t="shared" si="73"/>
        <v>2.83</v>
      </c>
      <c r="K493" s="37">
        <v>1.0</v>
      </c>
      <c r="L493" s="40">
        <f t="shared" si="74"/>
        <v>0.5</v>
      </c>
      <c r="M493" s="41"/>
      <c r="N493" s="41" t="s">
        <v>18</v>
      </c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</row>
    <row r="494">
      <c r="A494" s="41">
        <v>712.0</v>
      </c>
      <c r="B494" s="41" t="s">
        <v>1072</v>
      </c>
      <c r="C494" s="37" t="s">
        <v>51</v>
      </c>
      <c r="D494" s="38">
        <v>42241.0</v>
      </c>
      <c r="E494" s="38">
        <v>42619.0</v>
      </c>
      <c r="F494" s="38">
        <v>42799.0</v>
      </c>
      <c r="G494" s="38">
        <v>42799.0</v>
      </c>
      <c r="H494" s="40">
        <v>2.5</v>
      </c>
      <c r="I494" s="40">
        <v>1.33</v>
      </c>
      <c r="J494" s="40">
        <f t="shared" si="73"/>
        <v>1.17</v>
      </c>
      <c r="K494" s="37">
        <v>3.0</v>
      </c>
      <c r="L494" s="40">
        <f t="shared" si="74"/>
        <v>0.4433333333</v>
      </c>
      <c r="M494" s="41"/>
      <c r="N494" s="41" t="s">
        <v>18</v>
      </c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</row>
    <row r="495">
      <c r="A495" s="41">
        <v>713.0</v>
      </c>
      <c r="B495" s="41" t="s">
        <v>1073</v>
      </c>
      <c r="C495" s="37" t="s">
        <v>51</v>
      </c>
      <c r="D495" s="38">
        <v>42241.0</v>
      </c>
      <c r="E495" s="38">
        <v>42619.0</v>
      </c>
      <c r="F495" s="38">
        <v>42799.0</v>
      </c>
      <c r="G495" s="38">
        <v>42799.0</v>
      </c>
      <c r="H495" s="40">
        <v>2.5</v>
      </c>
      <c r="I495" s="40">
        <v>1.33</v>
      </c>
      <c r="J495" s="40">
        <f t="shared" si="73"/>
        <v>1.17</v>
      </c>
      <c r="K495" s="37">
        <v>2.0</v>
      </c>
      <c r="L495" s="40">
        <f t="shared" si="74"/>
        <v>0.665</v>
      </c>
      <c r="M495" s="41"/>
      <c r="N495" s="41" t="s">
        <v>18</v>
      </c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</row>
    <row r="496">
      <c r="A496" s="41">
        <v>714.0</v>
      </c>
      <c r="B496" s="41" t="s">
        <v>1074</v>
      </c>
      <c r="C496" s="37" t="s">
        <v>51</v>
      </c>
      <c r="D496" s="38">
        <v>42241.0</v>
      </c>
      <c r="E496" s="38">
        <v>42619.0</v>
      </c>
      <c r="F496" s="38">
        <v>42799.0</v>
      </c>
      <c r="G496" s="38">
        <v>42799.0</v>
      </c>
      <c r="H496" s="40">
        <v>2.5</v>
      </c>
      <c r="I496" s="40">
        <v>1.33</v>
      </c>
      <c r="J496" s="40">
        <f t="shared" si="73"/>
        <v>1.17</v>
      </c>
      <c r="K496" s="37">
        <v>1.0</v>
      </c>
      <c r="L496" s="40">
        <f t="shared" si="74"/>
        <v>1.33</v>
      </c>
      <c r="M496" s="41"/>
      <c r="N496" s="41" t="s">
        <v>18</v>
      </c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</row>
    <row r="497">
      <c r="A497" s="41">
        <v>715.0</v>
      </c>
      <c r="B497" s="41" t="s">
        <v>1075</v>
      </c>
      <c r="C497" s="37" t="s">
        <v>51</v>
      </c>
      <c r="D497" s="38">
        <v>42241.0</v>
      </c>
      <c r="E497" s="38">
        <v>42619.0</v>
      </c>
      <c r="F497" s="38">
        <v>42799.0</v>
      </c>
      <c r="G497" s="38">
        <v>42799.0</v>
      </c>
      <c r="H497" s="40">
        <v>2.5</v>
      </c>
      <c r="I497" s="40">
        <v>1.33</v>
      </c>
      <c r="J497" s="40">
        <f t="shared" si="73"/>
        <v>1.17</v>
      </c>
      <c r="K497" s="37">
        <v>1.0</v>
      </c>
      <c r="L497" s="40">
        <f t="shared" si="74"/>
        <v>1.33</v>
      </c>
      <c r="M497" s="41"/>
      <c r="N497" s="41" t="s">
        <v>18</v>
      </c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</row>
    <row r="498">
      <c r="A498" s="41">
        <v>716.0</v>
      </c>
      <c r="B498" s="41" t="s">
        <v>1076</v>
      </c>
      <c r="C498" s="37" t="s">
        <v>51</v>
      </c>
      <c r="D498" s="38">
        <v>42241.0</v>
      </c>
      <c r="E498" s="38">
        <v>42619.0</v>
      </c>
      <c r="F498" s="38">
        <v>42799.0</v>
      </c>
      <c r="G498" s="38">
        <v>42799.0</v>
      </c>
      <c r="H498" s="40">
        <v>2.5</v>
      </c>
      <c r="I498" s="40">
        <v>1.33</v>
      </c>
      <c r="J498" s="40">
        <f t="shared" si="73"/>
        <v>1.17</v>
      </c>
      <c r="K498" s="37">
        <v>1.0</v>
      </c>
      <c r="L498" s="40">
        <f t="shared" si="74"/>
        <v>1.33</v>
      </c>
      <c r="M498" s="41"/>
      <c r="N498" s="41" t="s">
        <v>18</v>
      </c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</row>
    <row r="499">
      <c r="A499" s="41">
        <v>717.0</v>
      </c>
      <c r="B499" s="41" t="s">
        <v>1077</v>
      </c>
      <c r="C499" s="37" t="s">
        <v>51</v>
      </c>
      <c r="D499" s="38">
        <v>42241.0</v>
      </c>
      <c r="E499" s="38">
        <v>42619.0</v>
      </c>
      <c r="F499" s="38">
        <v>42799.0</v>
      </c>
      <c r="G499" s="38">
        <v>42799.0</v>
      </c>
      <c r="H499" s="40">
        <v>2.49</v>
      </c>
      <c r="I499" s="40">
        <v>1.34</v>
      </c>
      <c r="J499" s="40">
        <f t="shared" si="73"/>
        <v>1.15</v>
      </c>
      <c r="K499" s="37">
        <v>1.0</v>
      </c>
      <c r="L499" s="40">
        <f t="shared" si="74"/>
        <v>1.34</v>
      </c>
      <c r="M499" s="41"/>
      <c r="N499" s="41" t="s">
        <v>18</v>
      </c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</row>
    <row r="500">
      <c r="A500" s="41">
        <v>718.0</v>
      </c>
      <c r="B500" s="41" t="s">
        <v>1078</v>
      </c>
      <c r="C500" s="37" t="s">
        <v>51</v>
      </c>
      <c r="D500" s="38">
        <v>42955.0</v>
      </c>
      <c r="E500" s="38">
        <v>43091.0</v>
      </c>
      <c r="F500" s="38">
        <v>43135.0</v>
      </c>
      <c r="G500" s="38">
        <v>43144.0</v>
      </c>
      <c r="H500" s="40">
        <v>3.75</v>
      </c>
      <c r="I500" s="40">
        <v>2.0</v>
      </c>
      <c r="J500" s="40">
        <f t="shared" si="73"/>
        <v>1.75</v>
      </c>
      <c r="K500" s="37">
        <v>3.0</v>
      </c>
      <c r="L500" s="40">
        <f t="shared" si="74"/>
        <v>0.6666666667</v>
      </c>
      <c r="M500" s="41"/>
      <c r="N500" s="41" t="s">
        <v>18</v>
      </c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</row>
    <row r="501">
      <c r="A501" s="41">
        <v>719.0</v>
      </c>
      <c r="B501" s="41" t="s">
        <v>1079</v>
      </c>
      <c r="C501" s="37" t="s">
        <v>51</v>
      </c>
      <c r="D501" s="38">
        <v>42955.0</v>
      </c>
      <c r="E501" s="38">
        <v>43091.0</v>
      </c>
      <c r="F501" s="38">
        <v>43135.0</v>
      </c>
      <c r="G501" s="38">
        <v>43144.0</v>
      </c>
      <c r="H501" s="40">
        <v>3.75</v>
      </c>
      <c r="I501" s="40">
        <v>2.0</v>
      </c>
      <c r="J501" s="40">
        <f t="shared" si="73"/>
        <v>1.75</v>
      </c>
      <c r="K501" s="37">
        <v>2.0</v>
      </c>
      <c r="L501" s="40">
        <f t="shared" si="74"/>
        <v>1</v>
      </c>
      <c r="M501" s="41"/>
      <c r="N501" s="41" t="s">
        <v>18</v>
      </c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</row>
    <row r="502">
      <c r="A502" s="41">
        <v>720.0</v>
      </c>
      <c r="B502" s="41" t="s">
        <v>1080</v>
      </c>
      <c r="C502" s="37" t="s">
        <v>51</v>
      </c>
      <c r="D502" s="38">
        <v>42955.0</v>
      </c>
      <c r="E502" s="38">
        <v>43091.0</v>
      </c>
      <c r="F502" s="38">
        <v>43135.0</v>
      </c>
      <c r="G502" s="38">
        <v>43144.0</v>
      </c>
      <c r="H502" s="40">
        <v>3.75</v>
      </c>
      <c r="I502" s="40">
        <v>2.0</v>
      </c>
      <c r="J502" s="40">
        <f t="shared" si="73"/>
        <v>1.75</v>
      </c>
      <c r="K502" s="37">
        <v>2.0</v>
      </c>
      <c r="L502" s="40">
        <f t="shared" si="74"/>
        <v>1</v>
      </c>
      <c r="M502" s="41"/>
      <c r="N502" s="41" t="s">
        <v>18</v>
      </c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</row>
    <row r="503">
      <c r="A503" s="41">
        <v>721.0</v>
      </c>
      <c r="B503" s="41" t="s">
        <v>1081</v>
      </c>
      <c r="C503" s="37" t="s">
        <v>51</v>
      </c>
      <c r="D503" s="38">
        <v>42955.0</v>
      </c>
      <c r="E503" s="38">
        <v>43091.0</v>
      </c>
      <c r="F503" s="38">
        <v>43135.0</v>
      </c>
      <c r="G503" s="38">
        <v>43144.0</v>
      </c>
      <c r="H503" s="40">
        <v>3.74</v>
      </c>
      <c r="I503" s="40">
        <v>1.99</v>
      </c>
      <c r="J503" s="40">
        <f t="shared" si="73"/>
        <v>1.75</v>
      </c>
      <c r="K503" s="37">
        <v>2.0</v>
      </c>
      <c r="L503" s="40">
        <f t="shared" si="74"/>
        <v>0.995</v>
      </c>
      <c r="M503" s="41"/>
      <c r="N503" s="41" t="s">
        <v>18</v>
      </c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</row>
    <row r="504">
      <c r="A504" s="41">
        <v>722.0</v>
      </c>
      <c r="B504" s="41" t="s">
        <v>1082</v>
      </c>
      <c r="C504" s="37" t="s">
        <v>51</v>
      </c>
      <c r="D504" s="38">
        <v>43305.0</v>
      </c>
      <c r="E504" s="38">
        <v>43668.0</v>
      </c>
      <c r="F504" s="37" t="s">
        <v>34</v>
      </c>
      <c r="G504" s="37" t="s">
        <v>34</v>
      </c>
      <c r="H504" s="40">
        <v>5.0</v>
      </c>
      <c r="I504" s="40">
        <v>3.0</v>
      </c>
      <c r="J504" s="40">
        <f t="shared" si="73"/>
        <v>2</v>
      </c>
      <c r="K504" s="37">
        <v>1.0</v>
      </c>
      <c r="L504" s="40">
        <f t="shared" si="74"/>
        <v>3</v>
      </c>
      <c r="M504" s="41"/>
      <c r="N504" s="41" t="s">
        <v>18</v>
      </c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</row>
    <row r="505">
      <c r="A505" s="41">
        <v>723.0</v>
      </c>
      <c r="B505" s="41" t="s">
        <v>1083</v>
      </c>
      <c r="C505" s="37" t="s">
        <v>51</v>
      </c>
      <c r="D505" s="38">
        <v>43305.0</v>
      </c>
      <c r="E505" s="38">
        <v>43668.0</v>
      </c>
      <c r="F505" s="37" t="s">
        <v>34</v>
      </c>
      <c r="G505" s="37" t="s">
        <v>34</v>
      </c>
      <c r="H505" s="40">
        <v>5.0</v>
      </c>
      <c r="I505" s="40">
        <v>3.0</v>
      </c>
      <c r="J505" s="40">
        <f t="shared" si="73"/>
        <v>2</v>
      </c>
      <c r="K505" s="37">
        <v>1.0</v>
      </c>
      <c r="L505" s="40">
        <f t="shared" si="74"/>
        <v>3</v>
      </c>
      <c r="M505" s="41"/>
      <c r="N505" s="41" t="s">
        <v>18</v>
      </c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</row>
    <row r="506">
      <c r="A506" s="41">
        <v>724.0</v>
      </c>
      <c r="B506" s="41" t="s">
        <v>1084</v>
      </c>
      <c r="C506" s="37" t="s">
        <v>51</v>
      </c>
      <c r="D506" s="38">
        <v>43305.0</v>
      </c>
      <c r="E506" s="38">
        <v>43668.0</v>
      </c>
      <c r="F506" s="37" t="s">
        <v>34</v>
      </c>
      <c r="G506" s="37" t="s">
        <v>34</v>
      </c>
      <c r="H506" s="40">
        <v>5.0</v>
      </c>
      <c r="I506" s="40">
        <v>3.0</v>
      </c>
      <c r="J506" s="40">
        <f t="shared" si="73"/>
        <v>2</v>
      </c>
      <c r="K506" s="37">
        <v>1.0</v>
      </c>
      <c r="L506" s="40">
        <f t="shared" si="74"/>
        <v>3</v>
      </c>
      <c r="M506" s="41"/>
      <c r="N506" s="41" t="s">
        <v>18</v>
      </c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</row>
    <row r="507">
      <c r="A507" s="41">
        <v>725.0</v>
      </c>
      <c r="B507" s="41" t="s">
        <v>1085</v>
      </c>
      <c r="C507" s="37" t="s">
        <v>51</v>
      </c>
      <c r="D507" s="38">
        <v>43305.0</v>
      </c>
      <c r="E507" s="38">
        <v>43668.0</v>
      </c>
      <c r="F507" s="37" t="s">
        <v>34</v>
      </c>
      <c r="G507" s="37" t="s">
        <v>34</v>
      </c>
      <c r="H507" s="40">
        <v>4.99</v>
      </c>
      <c r="I507" s="40">
        <v>2.99</v>
      </c>
      <c r="J507" s="40">
        <f t="shared" si="73"/>
        <v>2</v>
      </c>
      <c r="K507" s="37">
        <v>1.0</v>
      </c>
      <c r="L507" s="40">
        <f t="shared" si="74"/>
        <v>2.99</v>
      </c>
      <c r="M507" s="41"/>
      <c r="N507" s="41" t="s">
        <v>18</v>
      </c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</row>
    <row r="508">
      <c r="A508" s="41">
        <v>726.0</v>
      </c>
      <c r="B508" s="41" t="s">
        <v>1086</v>
      </c>
      <c r="C508" s="37" t="s">
        <v>51</v>
      </c>
      <c r="D508" s="38">
        <v>43305.0</v>
      </c>
      <c r="E508" s="38">
        <v>43668.0</v>
      </c>
      <c r="F508" s="37" t="s">
        <v>34</v>
      </c>
      <c r="G508" s="37" t="s">
        <v>34</v>
      </c>
      <c r="H508" s="40">
        <v>5.0</v>
      </c>
      <c r="I508" s="40">
        <v>3.0</v>
      </c>
      <c r="J508" s="40">
        <f t="shared" si="73"/>
        <v>2</v>
      </c>
      <c r="K508" s="37">
        <v>1.0</v>
      </c>
      <c r="L508" s="40">
        <f t="shared" si="74"/>
        <v>3</v>
      </c>
      <c r="M508" s="41"/>
      <c r="N508" s="41" t="s">
        <v>18</v>
      </c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</row>
    <row r="509">
      <c r="A509" s="41">
        <v>727.0</v>
      </c>
      <c r="B509" s="41" t="s">
        <v>1087</v>
      </c>
      <c r="C509" s="37" t="s">
        <v>51</v>
      </c>
      <c r="D509" s="38">
        <v>43305.0</v>
      </c>
      <c r="E509" s="38">
        <v>43668.0</v>
      </c>
      <c r="F509" s="37" t="s">
        <v>34</v>
      </c>
      <c r="G509" s="37" t="s">
        <v>34</v>
      </c>
      <c r="H509" s="40">
        <v>5.0</v>
      </c>
      <c r="I509" s="40">
        <v>3.0</v>
      </c>
      <c r="J509" s="40">
        <f t="shared" si="73"/>
        <v>2</v>
      </c>
      <c r="K509" s="37">
        <v>1.0</v>
      </c>
      <c r="L509" s="40">
        <f t="shared" si="74"/>
        <v>3</v>
      </c>
      <c r="M509" s="41"/>
      <c r="N509" s="41" t="s">
        <v>18</v>
      </c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</row>
    <row r="510">
      <c r="A510" s="41">
        <v>728.0</v>
      </c>
      <c r="B510" s="41" t="s">
        <v>1088</v>
      </c>
      <c r="C510" s="37" t="s">
        <v>51</v>
      </c>
      <c r="D510" s="38">
        <v>43305.0</v>
      </c>
      <c r="E510" s="38">
        <v>43668.0</v>
      </c>
      <c r="F510" s="37" t="s">
        <v>34</v>
      </c>
      <c r="G510" s="37" t="s">
        <v>34</v>
      </c>
      <c r="H510" s="40">
        <v>5.0</v>
      </c>
      <c r="I510" s="40">
        <v>3.0</v>
      </c>
      <c r="J510" s="40">
        <f t="shared" si="73"/>
        <v>2</v>
      </c>
      <c r="K510" s="37">
        <v>1.0</v>
      </c>
      <c r="L510" s="40">
        <f t="shared" si="74"/>
        <v>3</v>
      </c>
      <c r="M510" s="41"/>
      <c r="N510" s="41" t="s">
        <v>18</v>
      </c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</row>
    <row r="511">
      <c r="A511" s="41">
        <v>729.0</v>
      </c>
      <c r="B511" s="41" t="s">
        <v>1089</v>
      </c>
      <c r="C511" s="37" t="s">
        <v>51</v>
      </c>
      <c r="D511" s="38">
        <v>43305.0</v>
      </c>
      <c r="E511" s="38">
        <v>43668.0</v>
      </c>
      <c r="F511" s="37" t="s">
        <v>34</v>
      </c>
      <c r="G511" s="37" t="s">
        <v>34</v>
      </c>
      <c r="H511" s="40">
        <v>4.99</v>
      </c>
      <c r="I511" s="40">
        <v>2.99</v>
      </c>
      <c r="J511" s="40">
        <f t="shared" si="73"/>
        <v>2</v>
      </c>
      <c r="K511" s="37">
        <v>1.0</v>
      </c>
      <c r="L511" s="40">
        <f t="shared" si="74"/>
        <v>2.99</v>
      </c>
      <c r="M511" s="41"/>
      <c r="N511" s="41" t="s">
        <v>18</v>
      </c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</row>
    <row r="512">
      <c r="A512" s="41">
        <v>737.0</v>
      </c>
      <c r="B512" s="41" t="s">
        <v>1090</v>
      </c>
      <c r="C512" s="37" t="s">
        <v>51</v>
      </c>
      <c r="D512" s="38">
        <v>43126.0</v>
      </c>
      <c r="E512" s="38">
        <v>44334.0</v>
      </c>
      <c r="F512" s="38">
        <v>44669.0</v>
      </c>
      <c r="G512" s="38">
        <v>44672.0</v>
      </c>
      <c r="H512" s="40">
        <v>19.99</v>
      </c>
      <c r="I512" s="40">
        <v>0.0</v>
      </c>
      <c r="J512" s="40">
        <f t="shared" si="73"/>
        <v>19.99</v>
      </c>
      <c r="K512" s="37">
        <v>2.0</v>
      </c>
      <c r="L512" s="40">
        <f t="shared" si="74"/>
        <v>0</v>
      </c>
      <c r="M512" s="41"/>
      <c r="N512" s="41" t="s">
        <v>18</v>
      </c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</row>
    <row r="513">
      <c r="A513" s="41">
        <v>788.0</v>
      </c>
      <c r="B513" s="41" t="s">
        <v>1091</v>
      </c>
      <c r="C513" s="37" t="s">
        <v>51</v>
      </c>
      <c r="D513" s="38">
        <v>43490.0</v>
      </c>
      <c r="E513" s="38">
        <v>43490.0</v>
      </c>
      <c r="F513" s="38">
        <v>43491.0</v>
      </c>
      <c r="G513" s="38">
        <v>43505.0</v>
      </c>
      <c r="H513" s="40">
        <v>59.99</v>
      </c>
      <c r="I513" s="40">
        <v>59.99</v>
      </c>
      <c r="J513" s="40">
        <f t="shared" si="73"/>
        <v>0</v>
      </c>
      <c r="K513" s="37">
        <v>34.0</v>
      </c>
      <c r="L513" s="40">
        <f t="shared" si="74"/>
        <v>1.764411765</v>
      </c>
      <c r="M513" s="41"/>
      <c r="N513" s="41" t="s">
        <v>18</v>
      </c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</row>
    <row r="514">
      <c r="A514" s="41">
        <v>789.0</v>
      </c>
      <c r="B514" s="41" t="s">
        <v>1092</v>
      </c>
      <c r="C514" s="37" t="s">
        <v>51</v>
      </c>
      <c r="D514" s="38">
        <v>43924.0</v>
      </c>
      <c r="E514" s="38">
        <v>44469.0</v>
      </c>
      <c r="F514" s="38">
        <v>44470.0</v>
      </c>
      <c r="G514" s="38">
        <v>44471.0</v>
      </c>
      <c r="H514" s="40">
        <v>59.99</v>
      </c>
      <c r="I514" s="40">
        <v>19.79</v>
      </c>
      <c r="J514" s="40">
        <f t="shared" si="73"/>
        <v>40.2</v>
      </c>
      <c r="K514" s="37">
        <v>20.0</v>
      </c>
      <c r="L514" s="40">
        <f t="shared" si="74"/>
        <v>0.9895</v>
      </c>
      <c r="M514" s="41"/>
      <c r="N514" s="41" t="s">
        <v>18</v>
      </c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</row>
    <row r="515">
      <c r="A515" s="41">
        <v>790.0</v>
      </c>
      <c r="B515" s="37" t="s">
        <v>1093</v>
      </c>
      <c r="C515" s="41" t="s">
        <v>51</v>
      </c>
      <c r="D515" s="38">
        <v>45009.0</v>
      </c>
      <c r="E515" s="38">
        <v>45195.0</v>
      </c>
      <c r="F515" s="38">
        <v>45199.0</v>
      </c>
      <c r="G515" s="38">
        <v>45209.0</v>
      </c>
      <c r="H515" s="40">
        <v>69.99</v>
      </c>
      <c r="I515" s="40">
        <v>39.89</v>
      </c>
      <c r="J515" s="40">
        <f t="shared" si="73"/>
        <v>30.1</v>
      </c>
      <c r="K515" s="37">
        <v>23.0</v>
      </c>
      <c r="L515" s="40">
        <f t="shared" si="74"/>
        <v>1.734347826</v>
      </c>
      <c r="M515" s="41"/>
      <c r="N515" s="41" t="s">
        <v>18</v>
      </c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</row>
    <row r="516">
      <c r="A516" s="41">
        <v>791.0</v>
      </c>
      <c r="B516" s="41" t="s">
        <v>1094</v>
      </c>
      <c r="C516" s="37" t="s">
        <v>51</v>
      </c>
      <c r="D516" s="38">
        <v>42759.0</v>
      </c>
      <c r="E516" s="38">
        <v>43466.0</v>
      </c>
      <c r="F516" s="38">
        <v>43469.0</v>
      </c>
      <c r="G516" s="38">
        <v>44499.0</v>
      </c>
      <c r="H516" s="40">
        <v>49.98</v>
      </c>
      <c r="I516" s="40">
        <v>26.98</v>
      </c>
      <c r="J516" s="40">
        <f t="shared" si="73"/>
        <v>23</v>
      </c>
      <c r="K516" s="37">
        <v>16.0</v>
      </c>
      <c r="L516" s="40">
        <f t="shared" si="74"/>
        <v>1.68625</v>
      </c>
      <c r="M516" s="41"/>
      <c r="N516" s="41" t="s">
        <v>18</v>
      </c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</row>
    <row r="517">
      <c r="A517" s="41">
        <v>792.0</v>
      </c>
      <c r="B517" s="37" t="s">
        <v>1095</v>
      </c>
      <c r="C517" s="37" t="s">
        <v>51</v>
      </c>
      <c r="D517" s="38">
        <v>43924.0</v>
      </c>
      <c r="E517" s="38">
        <v>44469.0</v>
      </c>
      <c r="F517" s="37" t="s">
        <v>34</v>
      </c>
      <c r="G517" s="37" t="s">
        <v>34</v>
      </c>
      <c r="H517" s="40">
        <v>0.0</v>
      </c>
      <c r="I517" s="40">
        <v>0.0</v>
      </c>
      <c r="J517" s="40">
        <f t="shared" si="73"/>
        <v>0</v>
      </c>
      <c r="K517" s="37">
        <v>1.0</v>
      </c>
      <c r="L517" s="40">
        <f t="shared" si="74"/>
        <v>0</v>
      </c>
      <c r="M517" s="41"/>
      <c r="N517" s="41" t="s">
        <v>18</v>
      </c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</row>
    <row r="518">
      <c r="A518" s="41">
        <v>793.0</v>
      </c>
      <c r="B518" s="37" t="s">
        <v>1096</v>
      </c>
      <c r="C518" s="37" t="s">
        <v>51</v>
      </c>
      <c r="D518" s="38">
        <v>44862.0</v>
      </c>
      <c r="E518" s="38">
        <v>44489.0</v>
      </c>
      <c r="F518" s="37" t="s">
        <v>34</v>
      </c>
      <c r="G518" s="37" t="s">
        <v>34</v>
      </c>
      <c r="H518" s="40">
        <v>0.0</v>
      </c>
      <c r="I518" s="40">
        <v>0.0</v>
      </c>
      <c r="J518" s="40">
        <f t="shared" si="73"/>
        <v>0</v>
      </c>
      <c r="K518" s="37">
        <v>1.0</v>
      </c>
      <c r="L518" s="40">
        <f t="shared" si="74"/>
        <v>0</v>
      </c>
      <c r="M518" s="41"/>
      <c r="N518" s="41" t="s">
        <v>18</v>
      </c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</row>
    <row r="519">
      <c r="A519" s="41">
        <v>794.0</v>
      </c>
      <c r="B519" s="37" t="s">
        <v>1097</v>
      </c>
      <c r="C519" s="41" t="s">
        <v>51</v>
      </c>
      <c r="D519" s="38">
        <v>44323.0</v>
      </c>
      <c r="E519" s="38">
        <v>44489.0</v>
      </c>
      <c r="F519" s="38">
        <v>44490.0</v>
      </c>
      <c r="G519" s="38">
        <v>44492.0</v>
      </c>
      <c r="H519" s="40">
        <v>69.99</v>
      </c>
      <c r="I519" s="40">
        <v>39.89</v>
      </c>
      <c r="J519" s="40">
        <f t="shared" si="73"/>
        <v>30.1</v>
      </c>
      <c r="K519" s="37">
        <v>15.0</v>
      </c>
      <c r="L519" s="40">
        <f t="shared" si="74"/>
        <v>2.659333333</v>
      </c>
      <c r="M519" s="41"/>
      <c r="N519" s="41" t="s">
        <v>18</v>
      </c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</row>
    <row r="520">
      <c r="A520" s="41">
        <v>840.0</v>
      </c>
      <c r="B520" s="37" t="s">
        <v>1098</v>
      </c>
      <c r="C520" s="41" t="s">
        <v>51</v>
      </c>
      <c r="D520" s="38">
        <v>43249.0</v>
      </c>
      <c r="E520" s="38">
        <v>43249.0</v>
      </c>
      <c r="F520" s="37" t="s">
        <v>34</v>
      </c>
      <c r="G520" s="37" t="s">
        <v>34</v>
      </c>
      <c r="H520" s="40">
        <v>3.34</v>
      </c>
      <c r="I520" s="40">
        <v>1.24</v>
      </c>
      <c r="J520" s="40">
        <f t="shared" si="73"/>
        <v>2.1</v>
      </c>
      <c r="K520" s="37">
        <v>1.0</v>
      </c>
      <c r="L520" s="40">
        <f t="shared" si="74"/>
        <v>1.24</v>
      </c>
      <c r="M520" s="41"/>
      <c r="N520" s="41" t="s">
        <v>18</v>
      </c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</row>
    <row r="521">
      <c r="A521" s="41">
        <v>841.0</v>
      </c>
      <c r="B521" s="37" t="s">
        <v>1099</v>
      </c>
      <c r="C521" s="41" t="s">
        <v>51</v>
      </c>
      <c r="D521" s="38">
        <v>43249.0</v>
      </c>
      <c r="E521" s="38">
        <v>43249.0</v>
      </c>
      <c r="F521" s="37" t="s">
        <v>34</v>
      </c>
      <c r="G521" s="37" t="s">
        <v>34</v>
      </c>
      <c r="H521" s="40">
        <v>3.34</v>
      </c>
      <c r="I521" s="40">
        <v>1.24</v>
      </c>
      <c r="J521" s="40">
        <f t="shared" si="73"/>
        <v>2.1</v>
      </c>
      <c r="K521" s="37">
        <v>1.0</v>
      </c>
      <c r="L521" s="40">
        <f t="shared" si="74"/>
        <v>1.24</v>
      </c>
      <c r="M521" s="41"/>
      <c r="N521" s="41" t="s">
        <v>18</v>
      </c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</row>
    <row r="522">
      <c r="A522" s="41">
        <v>842.0</v>
      </c>
      <c r="B522" s="37" t="s">
        <v>1100</v>
      </c>
      <c r="C522" s="41" t="s">
        <v>51</v>
      </c>
      <c r="D522" s="38">
        <v>43249.0</v>
      </c>
      <c r="E522" s="38">
        <v>43249.0</v>
      </c>
      <c r="F522" s="37" t="s">
        <v>34</v>
      </c>
      <c r="G522" s="37" t="s">
        <v>34</v>
      </c>
      <c r="H522" s="40">
        <v>3.34</v>
      </c>
      <c r="I522" s="40">
        <v>1.24</v>
      </c>
      <c r="J522" s="40">
        <f t="shared" si="73"/>
        <v>2.1</v>
      </c>
      <c r="K522" s="37">
        <v>1.0</v>
      </c>
      <c r="L522" s="40">
        <f t="shared" si="74"/>
        <v>1.24</v>
      </c>
      <c r="M522" s="41"/>
      <c r="N522" s="41" t="s">
        <v>18</v>
      </c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</row>
    <row r="523">
      <c r="A523" s="41">
        <v>843.0</v>
      </c>
      <c r="B523" s="37" t="s">
        <v>1101</v>
      </c>
      <c r="C523" s="41" t="s">
        <v>51</v>
      </c>
      <c r="D523" s="38">
        <v>43249.0</v>
      </c>
      <c r="E523" s="38">
        <v>43249.0</v>
      </c>
      <c r="F523" s="37" t="s">
        <v>34</v>
      </c>
      <c r="G523" s="37" t="s">
        <v>34</v>
      </c>
      <c r="H523" s="40">
        <v>3.33</v>
      </c>
      <c r="I523" s="40">
        <v>1.23</v>
      </c>
      <c r="J523" s="40">
        <f t="shared" si="73"/>
        <v>2.1</v>
      </c>
      <c r="K523" s="37">
        <v>1.0</v>
      </c>
      <c r="L523" s="40">
        <f t="shared" si="74"/>
        <v>1.23</v>
      </c>
      <c r="M523" s="41"/>
      <c r="N523" s="41" t="s">
        <v>18</v>
      </c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</row>
    <row r="524">
      <c r="A524" s="41">
        <v>844.0</v>
      </c>
      <c r="B524" s="37" t="s">
        <v>1102</v>
      </c>
      <c r="C524" s="41" t="s">
        <v>51</v>
      </c>
      <c r="D524" s="38">
        <v>43249.0</v>
      </c>
      <c r="E524" s="38">
        <v>43249.0</v>
      </c>
      <c r="F524" s="37" t="s">
        <v>34</v>
      </c>
      <c r="G524" s="37" t="s">
        <v>34</v>
      </c>
      <c r="H524" s="40">
        <v>3.33</v>
      </c>
      <c r="I524" s="40">
        <v>1.23</v>
      </c>
      <c r="J524" s="40">
        <f t="shared" si="73"/>
        <v>2.1</v>
      </c>
      <c r="K524" s="37">
        <v>1.0</v>
      </c>
      <c r="L524" s="40">
        <f t="shared" si="74"/>
        <v>1.23</v>
      </c>
      <c r="M524" s="41"/>
      <c r="N524" s="41" t="s">
        <v>18</v>
      </c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</row>
    <row r="525">
      <c r="A525" s="41">
        <v>845.0</v>
      </c>
      <c r="B525" s="37" t="s">
        <v>1103</v>
      </c>
      <c r="C525" s="41" t="s">
        <v>51</v>
      </c>
      <c r="D525" s="38">
        <v>43249.0</v>
      </c>
      <c r="E525" s="38">
        <v>43249.0</v>
      </c>
      <c r="F525" s="37" t="s">
        <v>34</v>
      </c>
      <c r="G525" s="37" t="s">
        <v>34</v>
      </c>
      <c r="H525" s="40">
        <v>3.33</v>
      </c>
      <c r="I525" s="40">
        <v>1.23</v>
      </c>
      <c r="J525" s="40">
        <f t="shared" si="73"/>
        <v>2.1</v>
      </c>
      <c r="K525" s="37">
        <v>1.0</v>
      </c>
      <c r="L525" s="40">
        <f t="shared" si="74"/>
        <v>1.23</v>
      </c>
      <c r="M525" s="41"/>
      <c r="N525" s="41" t="s">
        <v>18</v>
      </c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</row>
    <row r="526">
      <c r="A526" s="41">
        <v>846.0</v>
      </c>
      <c r="B526" s="37" t="s">
        <v>1104</v>
      </c>
      <c r="C526" s="41" t="s">
        <v>51</v>
      </c>
      <c r="D526" s="38">
        <v>43249.0</v>
      </c>
      <c r="E526" s="38">
        <v>43249.0</v>
      </c>
      <c r="F526" s="37" t="s">
        <v>34</v>
      </c>
      <c r="G526" s="37" t="s">
        <v>34</v>
      </c>
      <c r="H526" s="40">
        <v>3.33</v>
      </c>
      <c r="I526" s="40">
        <v>1.23</v>
      </c>
      <c r="J526" s="40">
        <f t="shared" si="73"/>
        <v>2.1</v>
      </c>
      <c r="K526" s="37">
        <v>1.0</v>
      </c>
      <c r="L526" s="40">
        <f t="shared" si="74"/>
        <v>1.23</v>
      </c>
      <c r="M526" s="41"/>
      <c r="N526" s="41" t="s">
        <v>18</v>
      </c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</row>
    <row r="527">
      <c r="A527" s="41">
        <v>847.0</v>
      </c>
      <c r="B527" s="37" t="s">
        <v>1105</v>
      </c>
      <c r="C527" s="41" t="s">
        <v>51</v>
      </c>
      <c r="D527" s="38">
        <v>43249.0</v>
      </c>
      <c r="E527" s="38">
        <v>43249.0</v>
      </c>
      <c r="F527" s="37" t="s">
        <v>34</v>
      </c>
      <c r="G527" s="37" t="s">
        <v>34</v>
      </c>
      <c r="H527" s="40">
        <v>3.33</v>
      </c>
      <c r="I527" s="40">
        <v>1.23</v>
      </c>
      <c r="J527" s="40">
        <f t="shared" si="73"/>
        <v>2.1</v>
      </c>
      <c r="K527" s="37">
        <v>1.0</v>
      </c>
      <c r="L527" s="40">
        <f t="shared" si="74"/>
        <v>1.23</v>
      </c>
      <c r="M527" s="41"/>
      <c r="N527" s="41" t="s">
        <v>18</v>
      </c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</row>
    <row r="528">
      <c r="A528" s="41">
        <v>857.0</v>
      </c>
      <c r="B528" s="37" t="s">
        <v>1106</v>
      </c>
      <c r="C528" s="37" t="s">
        <v>51</v>
      </c>
      <c r="D528" s="38">
        <v>42843.0</v>
      </c>
      <c r="E528" s="38">
        <v>44203.0</v>
      </c>
      <c r="F528" s="37" t="s">
        <v>34</v>
      </c>
      <c r="G528" s="37" t="s">
        <v>34</v>
      </c>
      <c r="H528" s="40">
        <v>3.33</v>
      </c>
      <c r="I528" s="40">
        <v>1.0</v>
      </c>
      <c r="J528" s="40">
        <f t="shared" si="73"/>
        <v>2.33</v>
      </c>
      <c r="K528" s="37">
        <v>1.0</v>
      </c>
      <c r="L528" s="40">
        <f t="shared" si="74"/>
        <v>1</v>
      </c>
      <c r="M528" s="41"/>
      <c r="N528" s="41" t="s">
        <v>18</v>
      </c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</row>
    <row r="529">
      <c r="A529" s="41">
        <v>154.0</v>
      </c>
      <c r="B529" s="41" t="s">
        <v>1107</v>
      </c>
      <c r="C529" s="37" t="s">
        <v>48</v>
      </c>
      <c r="D529" s="38">
        <v>39610.0</v>
      </c>
      <c r="E529" s="38">
        <v>43014.0</v>
      </c>
      <c r="F529" s="37" t="s">
        <v>34</v>
      </c>
      <c r="G529" s="37" t="s">
        <v>34</v>
      </c>
      <c r="H529" s="40">
        <v>7.99</v>
      </c>
      <c r="I529" s="40">
        <v>2.99</v>
      </c>
      <c r="J529" s="40">
        <f t="shared" si="73"/>
        <v>5</v>
      </c>
      <c r="K529" s="37">
        <v>1.0</v>
      </c>
      <c r="L529" s="40">
        <f t="shared" si="74"/>
        <v>2.99</v>
      </c>
      <c r="M529" s="41" t="s">
        <v>322</v>
      </c>
      <c r="N529" s="41" t="s">
        <v>18</v>
      </c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</row>
    <row r="530">
      <c r="A530" s="41">
        <v>600.0</v>
      </c>
      <c r="B530" s="41" t="s">
        <v>1108</v>
      </c>
      <c r="C530" s="37" t="s">
        <v>51</v>
      </c>
      <c r="D530" s="38">
        <v>42977.0</v>
      </c>
      <c r="E530" s="38">
        <v>43124.0</v>
      </c>
      <c r="F530" s="38">
        <v>43125.0</v>
      </c>
      <c r="G530" s="38">
        <v>43415.0</v>
      </c>
      <c r="H530" s="40">
        <v>75.93</v>
      </c>
      <c r="I530" s="40">
        <v>55.93</v>
      </c>
      <c r="J530" s="40">
        <f t="shared" si="73"/>
        <v>20</v>
      </c>
      <c r="K530" s="37">
        <v>33.0</v>
      </c>
      <c r="L530" s="40">
        <f t="shared" si="74"/>
        <v>1.694848485</v>
      </c>
      <c r="M530" s="41"/>
      <c r="N530" s="41" t="s">
        <v>18</v>
      </c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</row>
    <row r="531">
      <c r="A531" s="41">
        <v>963.0</v>
      </c>
      <c r="B531" s="37" t="s">
        <v>1109</v>
      </c>
      <c r="C531" s="37" t="s">
        <v>52</v>
      </c>
      <c r="D531" s="38">
        <v>42977.0</v>
      </c>
      <c r="E531" s="38">
        <v>43912.0</v>
      </c>
      <c r="F531" s="38">
        <v>43973.0</v>
      </c>
      <c r="G531" s="38">
        <v>43973.0</v>
      </c>
      <c r="H531" s="40">
        <v>29.99</v>
      </c>
      <c r="I531" s="40">
        <v>14.99</v>
      </c>
      <c r="J531" s="40">
        <f t="shared" si="73"/>
        <v>15</v>
      </c>
      <c r="K531" s="37">
        <v>1.0</v>
      </c>
      <c r="L531" s="40">
        <f t="shared" si="74"/>
        <v>14.99</v>
      </c>
      <c r="M531" s="134"/>
      <c r="N531" s="134" t="s">
        <v>18</v>
      </c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</row>
    <row r="532">
      <c r="A532" s="41">
        <v>117.0</v>
      </c>
      <c r="B532" s="41" t="s">
        <v>1110</v>
      </c>
      <c r="C532" s="41" t="s">
        <v>47</v>
      </c>
      <c r="D532" s="38">
        <v>39122.0</v>
      </c>
      <c r="E532" s="38">
        <v>43275.0</v>
      </c>
      <c r="F532" s="38">
        <v>41379.0</v>
      </c>
      <c r="G532" s="38">
        <v>44773.0</v>
      </c>
      <c r="H532" s="40">
        <v>19.99</v>
      </c>
      <c r="I532" s="40">
        <v>13.99</v>
      </c>
      <c r="J532" s="40">
        <f t="shared" si="73"/>
        <v>6</v>
      </c>
      <c r="K532" s="37">
        <v>45.0</v>
      </c>
      <c r="L532" s="40">
        <f t="shared" si="74"/>
        <v>0.3108888889</v>
      </c>
      <c r="M532" s="41" t="s">
        <v>323</v>
      </c>
      <c r="N532" s="37" t="s">
        <v>18</v>
      </c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</row>
    <row r="533">
      <c r="A533" s="41">
        <v>2.0</v>
      </c>
      <c r="B533" s="37" t="s">
        <v>1111</v>
      </c>
      <c r="C533" s="37" t="s">
        <v>46</v>
      </c>
      <c r="D533" s="38">
        <v>37855.0</v>
      </c>
      <c r="E533" s="38">
        <v>43882.0</v>
      </c>
      <c r="F533" s="37" t="s">
        <v>34</v>
      </c>
      <c r="G533" s="37" t="s">
        <v>34</v>
      </c>
      <c r="H533" s="40">
        <v>4.99</v>
      </c>
      <c r="I533" s="40">
        <v>0.0</v>
      </c>
      <c r="J533" s="40">
        <f t="shared" si="73"/>
        <v>4.99</v>
      </c>
      <c r="K533" s="37">
        <v>1.0</v>
      </c>
      <c r="L533" s="40">
        <f t="shared" si="74"/>
        <v>0</v>
      </c>
      <c r="M533" s="41" t="s">
        <v>324</v>
      </c>
      <c r="N533" s="37" t="s">
        <v>18</v>
      </c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</row>
    <row r="534">
      <c r="A534" s="165">
        <v>30.0</v>
      </c>
      <c r="B534" s="37" t="s">
        <v>1112</v>
      </c>
      <c r="C534" s="37" t="s">
        <v>46</v>
      </c>
      <c r="D534" s="38">
        <v>34971.0</v>
      </c>
      <c r="E534" s="38">
        <v>43373.0</v>
      </c>
      <c r="F534" s="38">
        <v>45483.0</v>
      </c>
      <c r="G534" s="38">
        <v>45484.0</v>
      </c>
      <c r="H534" s="40">
        <v>4.99</v>
      </c>
      <c r="I534" s="40">
        <v>4.99</v>
      </c>
      <c r="J534" s="40">
        <f t="shared" si="73"/>
        <v>0</v>
      </c>
      <c r="K534" s="37">
        <v>3.0</v>
      </c>
      <c r="L534" s="40">
        <f t="shared" si="74"/>
        <v>1.663333333</v>
      </c>
      <c r="M534" s="41" t="s">
        <v>325</v>
      </c>
      <c r="N534" s="41" t="s">
        <v>18</v>
      </c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</row>
    <row r="535">
      <c r="A535" s="41">
        <v>210.0</v>
      </c>
      <c r="B535" s="37" t="s">
        <v>1113</v>
      </c>
      <c r="C535" s="37" t="s">
        <v>49</v>
      </c>
      <c r="D535" s="38">
        <v>40823.0</v>
      </c>
      <c r="E535" s="38">
        <v>43824.0</v>
      </c>
      <c r="F535" s="38">
        <v>43826.0</v>
      </c>
      <c r="G535" s="38">
        <v>43829.0</v>
      </c>
      <c r="H535" s="40">
        <v>39.99</v>
      </c>
      <c r="I535" s="40">
        <v>14.79</v>
      </c>
      <c r="J535" s="40">
        <f t="shared" si="73"/>
        <v>25.2</v>
      </c>
      <c r="K535" s="37">
        <v>22.0</v>
      </c>
      <c r="L535" s="40">
        <f t="shared" si="74"/>
        <v>0.6722727273</v>
      </c>
      <c r="M535" s="41" t="s">
        <v>326</v>
      </c>
      <c r="N535" s="37" t="s">
        <v>18</v>
      </c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</row>
    <row r="536">
      <c r="A536" s="41">
        <v>211.0</v>
      </c>
      <c r="B536" s="37" t="s">
        <v>1114</v>
      </c>
      <c r="C536" s="37" t="s">
        <v>49</v>
      </c>
      <c r="D536" s="38">
        <v>41712.0</v>
      </c>
      <c r="E536" s="38">
        <v>43755.0</v>
      </c>
      <c r="F536" s="38">
        <v>43831.0</v>
      </c>
      <c r="G536" s="38">
        <v>43831.0</v>
      </c>
      <c r="H536" s="40">
        <v>19.99</v>
      </c>
      <c r="I536" s="40">
        <v>9.99</v>
      </c>
      <c r="J536" s="40">
        <f t="shared" si="73"/>
        <v>10</v>
      </c>
      <c r="K536" s="37">
        <v>1.0</v>
      </c>
      <c r="L536" s="40">
        <f t="shared" si="74"/>
        <v>9.99</v>
      </c>
      <c r="M536" s="41"/>
      <c r="N536" s="37" t="s">
        <v>18</v>
      </c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</row>
    <row r="537">
      <c r="A537" s="41">
        <v>525.0</v>
      </c>
      <c r="B537" s="37" t="s">
        <v>1115</v>
      </c>
      <c r="C537" s="37" t="s">
        <v>51</v>
      </c>
      <c r="D537" s="38">
        <v>42089.0</v>
      </c>
      <c r="E537" s="38">
        <v>43623.0</v>
      </c>
      <c r="F537" s="38">
        <v>43627.0</v>
      </c>
      <c r="G537" s="38">
        <v>43672.0</v>
      </c>
      <c r="H537" s="40">
        <v>34.99</v>
      </c>
      <c r="I537" s="40">
        <v>18.24</v>
      </c>
      <c r="J537" s="40">
        <f t="shared" si="73"/>
        <v>16.75</v>
      </c>
      <c r="K537" s="37">
        <v>38.0</v>
      </c>
      <c r="L537" s="40">
        <f t="shared" si="74"/>
        <v>0.48</v>
      </c>
      <c r="M537" s="134"/>
      <c r="N537" s="134" t="s">
        <v>18</v>
      </c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</row>
    <row r="538">
      <c r="A538" s="41">
        <v>561.0</v>
      </c>
      <c r="B538" s="37" t="s">
        <v>1116</v>
      </c>
      <c r="C538" s="37" t="s">
        <v>51</v>
      </c>
      <c r="D538" s="38">
        <v>42472.0</v>
      </c>
      <c r="E538" s="38">
        <v>43633.0</v>
      </c>
      <c r="F538" s="37" t="s">
        <v>34</v>
      </c>
      <c r="G538" s="37" t="s">
        <v>34</v>
      </c>
      <c r="H538" s="40">
        <v>49.99</v>
      </c>
      <c r="I538" s="40">
        <v>11.99</v>
      </c>
      <c r="J538" s="40">
        <f t="shared" si="73"/>
        <v>38</v>
      </c>
      <c r="K538" s="37">
        <v>1.0</v>
      </c>
      <c r="L538" s="40">
        <f t="shared" si="74"/>
        <v>11.99</v>
      </c>
      <c r="M538" s="41"/>
      <c r="N538" s="166" t="s">
        <v>18</v>
      </c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</row>
    <row r="539">
      <c r="A539" s="41">
        <v>594.0</v>
      </c>
      <c r="B539" s="41" t="s">
        <v>1117</v>
      </c>
      <c r="C539" s="37" t="s">
        <v>51</v>
      </c>
      <c r="D539" s="38">
        <v>44617.0</v>
      </c>
      <c r="E539" s="38">
        <v>45491.0</v>
      </c>
      <c r="F539" s="37" t="s">
        <v>34</v>
      </c>
      <c r="G539" s="37" t="s">
        <v>34</v>
      </c>
      <c r="H539" s="40">
        <v>59.99</v>
      </c>
      <c r="I539" s="40">
        <v>41.99</v>
      </c>
      <c r="J539" s="40">
        <f t="shared" si="73"/>
        <v>18</v>
      </c>
      <c r="K539" s="37">
        <v>1.0</v>
      </c>
      <c r="L539" s="40">
        <f t="shared" si="74"/>
        <v>41.99</v>
      </c>
      <c r="M539" s="41"/>
      <c r="N539" s="41" t="s">
        <v>18</v>
      </c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</row>
    <row r="540">
      <c r="A540" s="41">
        <v>811.0</v>
      </c>
      <c r="B540" s="37" t="s">
        <v>1118</v>
      </c>
      <c r="C540" s="37" t="s">
        <v>51</v>
      </c>
      <c r="D540" s="38">
        <v>43546.0</v>
      </c>
      <c r="E540" s="38">
        <v>43824.0</v>
      </c>
      <c r="F540" s="38">
        <v>44267.0</v>
      </c>
      <c r="G540" s="38">
        <v>44267.0</v>
      </c>
      <c r="H540" s="40">
        <v>69.99</v>
      </c>
      <c r="I540" s="40">
        <v>45.49</v>
      </c>
      <c r="J540" s="40">
        <f t="shared" si="73"/>
        <v>24.5</v>
      </c>
      <c r="K540" s="37">
        <v>5.0</v>
      </c>
      <c r="L540" s="40">
        <f t="shared" si="74"/>
        <v>9.098</v>
      </c>
      <c r="M540" s="41"/>
      <c r="N540" s="41" t="s">
        <v>18</v>
      </c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</row>
    <row r="541">
      <c r="A541" s="41">
        <v>862.0</v>
      </c>
      <c r="B541" s="37" t="s">
        <v>1119</v>
      </c>
      <c r="C541" s="37" t="s">
        <v>51</v>
      </c>
      <c r="D541" s="38">
        <v>42206.0</v>
      </c>
      <c r="E541" s="38">
        <v>42811.0</v>
      </c>
      <c r="F541" s="38">
        <v>42816.0</v>
      </c>
      <c r="G541" s="38">
        <v>44412.0</v>
      </c>
      <c r="H541" s="40">
        <v>12.99</v>
      </c>
      <c r="I541" s="40">
        <v>3.49</v>
      </c>
      <c r="J541" s="40">
        <f t="shared" si="73"/>
        <v>9.5</v>
      </c>
      <c r="K541" s="37">
        <v>14.0</v>
      </c>
      <c r="L541" s="40">
        <f t="shared" si="74"/>
        <v>0.2492857143</v>
      </c>
      <c r="M541" s="41" t="s">
        <v>327</v>
      </c>
      <c r="N541" s="41" t="s">
        <v>18</v>
      </c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</row>
    <row r="542">
      <c r="A542" s="41">
        <v>313.0</v>
      </c>
      <c r="B542" s="41" t="s">
        <v>1120</v>
      </c>
      <c r="C542" s="37" t="s">
        <v>49</v>
      </c>
      <c r="D542" s="38">
        <v>41817.0</v>
      </c>
      <c r="E542" s="38">
        <v>43100.0</v>
      </c>
      <c r="F542" s="38" t="s">
        <v>34</v>
      </c>
      <c r="G542" s="38" t="s">
        <v>34</v>
      </c>
      <c r="H542" s="40">
        <v>79.98</v>
      </c>
      <c r="I542" s="40">
        <v>18.98</v>
      </c>
      <c r="J542" s="40">
        <f t="shared" si="73"/>
        <v>61</v>
      </c>
      <c r="K542" s="37">
        <v>1.0</v>
      </c>
      <c r="L542" s="40">
        <f t="shared" si="74"/>
        <v>18.98</v>
      </c>
      <c r="M542" s="41" t="s">
        <v>328</v>
      </c>
      <c r="N542" s="37" t="s">
        <v>18</v>
      </c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</row>
    <row r="543">
      <c r="A543" s="41">
        <v>571.0</v>
      </c>
      <c r="B543" s="37" t="s">
        <v>1121</v>
      </c>
      <c r="C543" s="37" t="s">
        <v>51</v>
      </c>
      <c r="D543" s="38">
        <v>44525.0</v>
      </c>
      <c r="E543" s="38">
        <v>44623.0</v>
      </c>
      <c r="F543" s="38">
        <v>44629.0</v>
      </c>
      <c r="G543" s="38">
        <v>44629.0</v>
      </c>
      <c r="H543" s="40">
        <v>16.99</v>
      </c>
      <c r="I543" s="40">
        <v>13.59</v>
      </c>
      <c r="J543" s="40">
        <f t="shared" si="73"/>
        <v>3.4</v>
      </c>
      <c r="K543" s="37">
        <v>1.0</v>
      </c>
      <c r="L543" s="40">
        <f t="shared" si="74"/>
        <v>13.59</v>
      </c>
      <c r="M543" s="41" t="s">
        <v>329</v>
      </c>
      <c r="N543" s="41" t="s">
        <v>18</v>
      </c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</row>
    <row r="544">
      <c r="A544" s="41">
        <v>268.0</v>
      </c>
      <c r="B544" s="37" t="s">
        <v>1122</v>
      </c>
      <c r="C544" s="37" t="s">
        <v>49</v>
      </c>
      <c r="D544" s="38">
        <v>41516.0</v>
      </c>
      <c r="E544" s="38">
        <v>42160.0</v>
      </c>
      <c r="F544" s="38">
        <v>42160.0</v>
      </c>
      <c r="G544" s="38">
        <v>44812.0</v>
      </c>
      <c r="H544" s="40">
        <v>29.99</v>
      </c>
      <c r="I544" s="40">
        <v>18.0</v>
      </c>
      <c r="J544" s="40">
        <f t="shared" si="73"/>
        <v>11.99</v>
      </c>
      <c r="K544" s="37">
        <v>15.0</v>
      </c>
      <c r="L544" s="40">
        <f t="shared" si="74"/>
        <v>1.2</v>
      </c>
      <c r="M544" s="41" t="s">
        <v>330</v>
      </c>
      <c r="N544" s="37" t="s">
        <v>18</v>
      </c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</row>
    <row r="545">
      <c r="A545" s="41">
        <v>285.0</v>
      </c>
      <c r="B545" s="37" t="s">
        <v>1123</v>
      </c>
      <c r="C545" s="37" t="s">
        <v>49</v>
      </c>
      <c r="D545" s="38">
        <v>41075.0</v>
      </c>
      <c r="E545" s="38">
        <v>41628.0</v>
      </c>
      <c r="F545" s="38">
        <v>41628.0</v>
      </c>
      <c r="G545" s="38">
        <v>44128.0</v>
      </c>
      <c r="H545" s="40">
        <v>19.99</v>
      </c>
      <c r="I545" s="40">
        <v>12.0</v>
      </c>
      <c r="J545" s="40">
        <f t="shared" si="73"/>
        <v>7.99</v>
      </c>
      <c r="K545" s="37">
        <v>20.0</v>
      </c>
      <c r="L545" s="40">
        <f t="shared" si="74"/>
        <v>0.6</v>
      </c>
      <c r="M545" s="41"/>
      <c r="N545" s="37" t="s">
        <v>18</v>
      </c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</row>
    <row r="546">
      <c r="A546" s="41">
        <v>670.0</v>
      </c>
      <c r="B546" s="37" t="s">
        <v>1124</v>
      </c>
      <c r="C546" s="37" t="s">
        <v>51</v>
      </c>
      <c r="D546" s="38">
        <v>44068.0</v>
      </c>
      <c r="E546" s="38">
        <v>44623.0</v>
      </c>
      <c r="F546" s="38">
        <v>44639.0</v>
      </c>
      <c r="G546" s="38">
        <v>44641.0</v>
      </c>
      <c r="H546" s="40">
        <v>39.99</v>
      </c>
      <c r="I546" s="40">
        <v>14.79</v>
      </c>
      <c r="J546" s="40">
        <f t="shared" si="73"/>
        <v>25.2</v>
      </c>
      <c r="K546" s="37">
        <v>11.0</v>
      </c>
      <c r="L546" s="40">
        <f t="shared" si="74"/>
        <v>1.344545455</v>
      </c>
      <c r="M546" s="41" t="s">
        <v>331</v>
      </c>
      <c r="N546" s="41" t="s">
        <v>18</v>
      </c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</row>
    <row r="547">
      <c r="A547" s="41">
        <v>3.0</v>
      </c>
      <c r="B547" s="37" t="s">
        <v>1125</v>
      </c>
      <c r="C547" s="37" t="s">
        <v>46</v>
      </c>
      <c r="D547" s="38">
        <v>36714.0</v>
      </c>
      <c r="E547" s="38">
        <v>43373.0</v>
      </c>
      <c r="F547" s="37" t="s">
        <v>34</v>
      </c>
      <c r="G547" s="37" t="s">
        <v>34</v>
      </c>
      <c r="H547" s="40">
        <v>4.99</v>
      </c>
      <c r="I547" s="40">
        <v>4.99</v>
      </c>
      <c r="J547" s="40">
        <f t="shared" si="73"/>
        <v>0</v>
      </c>
      <c r="K547" s="37">
        <v>1.0</v>
      </c>
      <c r="L547" s="40">
        <f t="shared" si="74"/>
        <v>4.99</v>
      </c>
      <c r="M547" s="41" t="s">
        <v>332</v>
      </c>
      <c r="N547" s="37" t="s">
        <v>18</v>
      </c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</row>
    <row r="548">
      <c r="A548" s="41">
        <v>5.0</v>
      </c>
      <c r="B548" s="37" t="s">
        <v>1126</v>
      </c>
      <c r="C548" s="37" t="s">
        <v>46</v>
      </c>
      <c r="D548" s="38">
        <v>35735.0</v>
      </c>
      <c r="E548" s="38">
        <v>42279.0</v>
      </c>
      <c r="F548" s="37" t="s">
        <v>34</v>
      </c>
      <c r="G548" s="37" t="s">
        <v>34</v>
      </c>
      <c r="H548" s="40">
        <v>14.99</v>
      </c>
      <c r="I548" s="40">
        <v>4.5</v>
      </c>
      <c r="J548" s="40">
        <f t="shared" si="73"/>
        <v>10.49</v>
      </c>
      <c r="K548" s="37">
        <v>1.0</v>
      </c>
      <c r="L548" s="40">
        <f t="shared" si="74"/>
        <v>4.5</v>
      </c>
      <c r="M548" s="41"/>
      <c r="N548" s="41" t="s">
        <v>18</v>
      </c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</row>
    <row r="549">
      <c r="A549" s="41">
        <v>34.0</v>
      </c>
      <c r="B549" s="37" t="s">
        <v>1127</v>
      </c>
      <c r="C549" s="37" t="s">
        <v>46</v>
      </c>
      <c r="D549" s="38">
        <v>36213.0</v>
      </c>
      <c r="E549" s="38">
        <v>41261.0</v>
      </c>
      <c r="F549" s="37" t="s">
        <v>34</v>
      </c>
      <c r="G549" s="37" t="s">
        <v>34</v>
      </c>
      <c r="H549" s="40">
        <v>9.99</v>
      </c>
      <c r="I549" s="40">
        <v>4.99</v>
      </c>
      <c r="J549" s="40">
        <f t="shared" si="73"/>
        <v>5</v>
      </c>
      <c r="K549" s="37">
        <v>30.0</v>
      </c>
      <c r="L549" s="40">
        <f t="shared" si="74"/>
        <v>0.1663333333</v>
      </c>
      <c r="M549" s="41"/>
      <c r="N549" s="41" t="s">
        <v>18</v>
      </c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</row>
    <row r="550">
      <c r="A550" s="41">
        <v>49.0</v>
      </c>
      <c r="B550" s="37" t="s">
        <v>1128</v>
      </c>
      <c r="C550" s="37" t="s">
        <v>46</v>
      </c>
      <c r="D550" s="38">
        <v>36357.0</v>
      </c>
      <c r="E550" s="38">
        <v>42812.0</v>
      </c>
      <c r="F550" s="37" t="s">
        <v>34</v>
      </c>
      <c r="G550" s="37" t="s">
        <v>34</v>
      </c>
      <c r="H550" s="40">
        <v>6.99</v>
      </c>
      <c r="I550" s="40">
        <v>2.99</v>
      </c>
      <c r="J550" s="40">
        <f t="shared" si="73"/>
        <v>4</v>
      </c>
      <c r="K550" s="37">
        <v>1.0</v>
      </c>
      <c r="L550" s="40">
        <f t="shared" si="74"/>
        <v>2.99</v>
      </c>
      <c r="M550" s="41"/>
      <c r="N550" s="166" t="s">
        <v>18</v>
      </c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</row>
    <row r="551">
      <c r="A551" s="41">
        <v>57.0</v>
      </c>
      <c r="B551" s="37" t="s">
        <v>1129</v>
      </c>
      <c r="C551" s="37" t="s">
        <v>46</v>
      </c>
      <c r="D551" s="38">
        <v>35531.0</v>
      </c>
      <c r="E551" s="38">
        <v>44300.0</v>
      </c>
      <c r="F551" s="37" t="s">
        <v>34</v>
      </c>
      <c r="G551" s="37" t="s">
        <v>34</v>
      </c>
      <c r="H551" s="40">
        <v>4.99</v>
      </c>
      <c r="I551" s="40">
        <v>4.99</v>
      </c>
      <c r="J551" s="40">
        <f t="shared" si="73"/>
        <v>0</v>
      </c>
      <c r="K551" s="37">
        <v>1.0</v>
      </c>
      <c r="L551" s="40">
        <f t="shared" si="74"/>
        <v>4.99</v>
      </c>
      <c r="M551" s="41"/>
      <c r="N551" s="166" t="s">
        <v>18</v>
      </c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</row>
    <row r="552">
      <c r="A552" s="41">
        <v>58.0</v>
      </c>
      <c r="B552" s="37" t="s">
        <v>1130</v>
      </c>
      <c r="C552" s="37" t="s">
        <v>46</v>
      </c>
      <c r="D552" s="38">
        <v>36735.0</v>
      </c>
      <c r="E552" s="38">
        <v>44300.0</v>
      </c>
      <c r="F552" s="37" t="s">
        <v>34</v>
      </c>
      <c r="G552" s="37" t="s">
        <v>34</v>
      </c>
      <c r="H552" s="40">
        <v>4.99</v>
      </c>
      <c r="I552" s="40">
        <v>4.99</v>
      </c>
      <c r="J552" s="40">
        <f t="shared" si="73"/>
        <v>0</v>
      </c>
      <c r="K552" s="37">
        <v>1.0</v>
      </c>
      <c r="L552" s="40">
        <f t="shared" si="74"/>
        <v>4.99</v>
      </c>
      <c r="M552" s="41"/>
      <c r="N552" s="166" t="s">
        <v>18</v>
      </c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</row>
    <row r="553">
      <c r="A553" s="41">
        <v>115.0</v>
      </c>
      <c r="B553" s="37" t="s">
        <v>1131</v>
      </c>
      <c r="C553" s="37" t="s">
        <v>47</v>
      </c>
      <c r="D553" s="38">
        <v>37323.0</v>
      </c>
      <c r="E553" s="38">
        <v>42259.0</v>
      </c>
      <c r="F553" s="37" t="s">
        <v>34</v>
      </c>
      <c r="G553" s="37" t="s">
        <v>34</v>
      </c>
      <c r="H553" s="40">
        <v>23.99</v>
      </c>
      <c r="I553" s="40">
        <v>23.99</v>
      </c>
      <c r="J553" s="40">
        <f t="shared" si="73"/>
        <v>0</v>
      </c>
      <c r="K553" s="37">
        <v>2.0</v>
      </c>
      <c r="L553" s="40">
        <f t="shared" si="74"/>
        <v>11.995</v>
      </c>
      <c r="M553" s="41"/>
      <c r="N553" s="166" t="s">
        <v>18</v>
      </c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</row>
    <row r="554">
      <c r="A554" s="41">
        <v>116.0</v>
      </c>
      <c r="B554" s="37" t="s">
        <v>1132</v>
      </c>
      <c r="C554" s="37" t="s">
        <v>47</v>
      </c>
      <c r="D554" s="38">
        <v>38415.0</v>
      </c>
      <c r="E554" s="38">
        <v>42259.0</v>
      </c>
      <c r="F554" s="38">
        <v>42260.0</v>
      </c>
      <c r="G554" s="38">
        <v>42263.0</v>
      </c>
      <c r="H554" s="40">
        <v>22.99</v>
      </c>
      <c r="I554" s="40">
        <v>22.99</v>
      </c>
      <c r="J554" s="40">
        <f t="shared" si="73"/>
        <v>0</v>
      </c>
      <c r="K554" s="37">
        <v>2.0</v>
      </c>
      <c r="L554" s="40">
        <f t="shared" si="74"/>
        <v>11.495</v>
      </c>
      <c r="M554" s="41"/>
      <c r="N554" s="166" t="s">
        <v>18</v>
      </c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</row>
    <row r="555">
      <c r="A555" s="41">
        <v>133.0</v>
      </c>
      <c r="B555" s="41" t="s">
        <v>1133</v>
      </c>
      <c r="C555" s="37" t="s">
        <v>47</v>
      </c>
      <c r="D555" s="38">
        <v>37218.0</v>
      </c>
      <c r="E555" s="38">
        <v>44115.0</v>
      </c>
      <c r="F555" s="37" t="s">
        <v>34</v>
      </c>
      <c r="G555" s="37" t="s">
        <v>34</v>
      </c>
      <c r="H555" s="40">
        <v>11.0</v>
      </c>
      <c r="I555" s="40">
        <v>11.0</v>
      </c>
      <c r="J555" s="40">
        <f t="shared" si="73"/>
        <v>0</v>
      </c>
      <c r="K555" s="37">
        <v>1.0</v>
      </c>
      <c r="L555" s="40">
        <f t="shared" si="74"/>
        <v>11</v>
      </c>
      <c r="M555" s="41"/>
      <c r="N555" s="166" t="s">
        <v>18</v>
      </c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</row>
    <row r="556">
      <c r="A556" s="41">
        <v>134.0</v>
      </c>
      <c r="B556" s="41" t="s">
        <v>1134</v>
      </c>
      <c r="C556" s="37" t="s">
        <v>47</v>
      </c>
      <c r="D556" s="38">
        <v>37764.0</v>
      </c>
      <c r="E556" s="38">
        <v>44115.0</v>
      </c>
      <c r="F556" s="37" t="s">
        <v>34</v>
      </c>
      <c r="G556" s="37" t="s">
        <v>34</v>
      </c>
      <c r="H556" s="40">
        <v>11.0</v>
      </c>
      <c r="I556" s="40">
        <v>11.0</v>
      </c>
      <c r="J556" s="40">
        <f t="shared" si="73"/>
        <v>0</v>
      </c>
      <c r="K556" s="37">
        <v>1.0</v>
      </c>
      <c r="L556" s="40">
        <f t="shared" si="74"/>
        <v>11</v>
      </c>
      <c r="M556" s="41"/>
      <c r="N556" s="166" t="s">
        <v>18</v>
      </c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</row>
    <row r="557">
      <c r="A557" s="41">
        <v>150.0</v>
      </c>
      <c r="B557" s="37" t="s">
        <v>1135</v>
      </c>
      <c r="C557" s="37" t="s">
        <v>48</v>
      </c>
      <c r="D557" s="38">
        <v>39493.0</v>
      </c>
      <c r="E557" s="38">
        <v>42279.0</v>
      </c>
      <c r="F557" s="37" t="s">
        <v>34</v>
      </c>
      <c r="G557" s="37" t="s">
        <v>34</v>
      </c>
      <c r="H557" s="40">
        <v>14.99</v>
      </c>
      <c r="I557" s="40">
        <v>4.49</v>
      </c>
      <c r="J557" s="40">
        <f t="shared" si="73"/>
        <v>10.5</v>
      </c>
      <c r="K557" s="37">
        <v>1.0</v>
      </c>
      <c r="L557" s="40">
        <f t="shared" si="74"/>
        <v>4.49</v>
      </c>
      <c r="M557" s="41"/>
      <c r="N557" s="41" t="s">
        <v>18</v>
      </c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</row>
    <row r="558">
      <c r="A558" s="41">
        <v>169.0</v>
      </c>
      <c r="B558" s="37" t="s">
        <v>1136</v>
      </c>
      <c r="C558" s="37" t="s">
        <v>48</v>
      </c>
      <c r="D558" s="38">
        <v>40347.0</v>
      </c>
      <c r="E558" s="38">
        <v>44292.0</v>
      </c>
      <c r="F558" s="37" t="s">
        <v>34</v>
      </c>
      <c r="G558" s="37" t="s">
        <v>34</v>
      </c>
      <c r="H558" s="40">
        <v>8.0</v>
      </c>
      <c r="I558" s="40">
        <v>8.0</v>
      </c>
      <c r="J558" s="40">
        <f t="shared" si="73"/>
        <v>0</v>
      </c>
      <c r="K558" s="37">
        <v>1.0</v>
      </c>
      <c r="L558" s="40">
        <f t="shared" si="74"/>
        <v>8</v>
      </c>
      <c r="M558" s="41"/>
      <c r="N558" s="41" t="s">
        <v>18</v>
      </c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</row>
    <row r="559">
      <c r="A559" s="41">
        <v>292.0</v>
      </c>
      <c r="B559" s="37" t="s">
        <v>1137</v>
      </c>
      <c r="C559" s="37" t="s">
        <v>49</v>
      </c>
      <c r="D559" s="38">
        <v>39611.0</v>
      </c>
      <c r="E559" s="38">
        <v>44285.0</v>
      </c>
      <c r="F559" s="38" t="s">
        <v>34</v>
      </c>
      <c r="G559" s="38" t="s">
        <v>34</v>
      </c>
      <c r="H559" s="40">
        <v>14.99</v>
      </c>
      <c r="I559" s="40">
        <v>14.99</v>
      </c>
      <c r="J559" s="40">
        <f t="shared" si="73"/>
        <v>0</v>
      </c>
      <c r="K559" s="37">
        <v>1.0</v>
      </c>
      <c r="L559" s="40">
        <f t="shared" si="74"/>
        <v>14.99</v>
      </c>
      <c r="M559" s="41"/>
      <c r="N559" s="37" t="s">
        <v>18</v>
      </c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</row>
    <row r="560">
      <c r="A560" s="41">
        <v>293.0</v>
      </c>
      <c r="B560" s="37" t="s">
        <v>1138</v>
      </c>
      <c r="C560" s="41" t="s">
        <v>49</v>
      </c>
      <c r="D560" s="38">
        <v>42248.0</v>
      </c>
      <c r="E560" s="38">
        <v>44190.0</v>
      </c>
      <c r="F560" s="38">
        <v>44209.0</v>
      </c>
      <c r="G560" s="38">
        <v>44231.0</v>
      </c>
      <c r="H560" s="40">
        <v>29.99</v>
      </c>
      <c r="I560" s="40">
        <v>7.49</v>
      </c>
      <c r="J560" s="40">
        <f t="shared" si="73"/>
        <v>22.5</v>
      </c>
      <c r="K560" s="37">
        <v>101.0</v>
      </c>
      <c r="L560" s="40">
        <f t="shared" si="74"/>
        <v>0.07415841584</v>
      </c>
      <c r="M560" s="41"/>
      <c r="N560" s="37" t="s">
        <v>18</v>
      </c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</row>
    <row r="561">
      <c r="A561" s="41">
        <v>319.0</v>
      </c>
      <c r="B561" s="37" t="s">
        <v>1139</v>
      </c>
      <c r="C561" s="37" t="s">
        <v>49</v>
      </c>
      <c r="D561" s="38">
        <v>40109.0</v>
      </c>
      <c r="E561" s="38">
        <v>40192.0</v>
      </c>
      <c r="F561" s="38">
        <v>40192.0</v>
      </c>
      <c r="G561" s="38">
        <v>44718.0</v>
      </c>
      <c r="H561" s="40">
        <v>19.99</v>
      </c>
      <c r="I561" s="40">
        <v>0.5</v>
      </c>
      <c r="J561" s="40">
        <f t="shared" si="73"/>
        <v>19.49</v>
      </c>
      <c r="K561" s="37">
        <v>30.0</v>
      </c>
      <c r="L561" s="40">
        <f t="shared" si="74"/>
        <v>0.01666666667</v>
      </c>
      <c r="M561" s="41"/>
      <c r="N561" s="37" t="s">
        <v>18</v>
      </c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</row>
    <row r="562">
      <c r="A562" s="41">
        <v>386.0</v>
      </c>
      <c r="B562" s="37" t="s">
        <v>1140</v>
      </c>
      <c r="C562" s="37" t="s">
        <v>49</v>
      </c>
      <c r="D562" s="38">
        <v>40947.0</v>
      </c>
      <c r="E562" s="38">
        <v>41607.0</v>
      </c>
      <c r="F562" s="38">
        <v>41607.0</v>
      </c>
      <c r="G562" s="38">
        <v>44795.0</v>
      </c>
      <c r="H562" s="40">
        <v>9.99</v>
      </c>
      <c r="I562" s="40">
        <v>9.99</v>
      </c>
      <c r="J562" s="40">
        <f t="shared" si="73"/>
        <v>0</v>
      </c>
      <c r="K562" s="37">
        <v>10.0</v>
      </c>
      <c r="L562" s="40">
        <f t="shared" si="74"/>
        <v>0.999</v>
      </c>
      <c r="M562" s="41"/>
      <c r="N562" s="37" t="s">
        <v>18</v>
      </c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</row>
    <row r="563">
      <c r="A563" s="41">
        <v>84.0</v>
      </c>
      <c r="B563" s="37" t="s">
        <v>1141</v>
      </c>
      <c r="C563" s="41" t="s">
        <v>47</v>
      </c>
      <c r="D563" s="38">
        <v>37155.0</v>
      </c>
      <c r="E563" s="38">
        <v>42619.0</v>
      </c>
      <c r="F563" s="38">
        <v>42633.0</v>
      </c>
      <c r="G563" s="38">
        <v>45180.0</v>
      </c>
      <c r="H563" s="40">
        <v>14.99</v>
      </c>
      <c r="I563" s="40">
        <v>8.99</v>
      </c>
      <c r="J563" s="40">
        <f t="shared" si="73"/>
        <v>6</v>
      </c>
      <c r="K563" s="37">
        <v>66.0</v>
      </c>
      <c r="L563" s="40">
        <f t="shared" si="74"/>
        <v>0.1362121212</v>
      </c>
      <c r="M563" s="41" t="s">
        <v>333</v>
      </c>
      <c r="N563" s="166" t="s">
        <v>18</v>
      </c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</row>
    <row r="564">
      <c r="A564" s="41">
        <v>85.0</v>
      </c>
      <c r="B564" s="41" t="s">
        <v>1142</v>
      </c>
      <c r="C564" s="41" t="s">
        <v>47</v>
      </c>
      <c r="D564" s="38">
        <v>37876.0</v>
      </c>
      <c r="E564" s="38">
        <v>42650.0</v>
      </c>
      <c r="F564" s="38">
        <v>45181.0</v>
      </c>
      <c r="G564" s="38">
        <v>45182.0</v>
      </c>
      <c r="H564" s="40">
        <v>14.99</v>
      </c>
      <c r="I564" s="40">
        <v>14.99</v>
      </c>
      <c r="J564" s="40">
        <f t="shared" si="73"/>
        <v>0</v>
      </c>
      <c r="K564" s="37">
        <v>3.0</v>
      </c>
      <c r="L564" s="40">
        <f t="shared" si="74"/>
        <v>4.996666667</v>
      </c>
      <c r="M564" s="41"/>
      <c r="N564" s="166" t="s">
        <v>18</v>
      </c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</row>
    <row r="565">
      <c r="A565" s="41">
        <v>309.0</v>
      </c>
      <c r="B565" s="37" t="s">
        <v>1143</v>
      </c>
      <c r="C565" s="37" t="s">
        <v>49</v>
      </c>
      <c r="D565" s="38">
        <v>41306.0</v>
      </c>
      <c r="E565" s="38">
        <v>45182.0</v>
      </c>
      <c r="F565" s="38">
        <v>45451.0</v>
      </c>
      <c r="G565" s="38">
        <v>45464.0</v>
      </c>
      <c r="H565" s="40">
        <v>49.99</v>
      </c>
      <c r="I565" s="40">
        <v>0.0</v>
      </c>
      <c r="J565" s="40">
        <f t="shared" si="73"/>
        <v>49.99</v>
      </c>
      <c r="K565" s="37">
        <v>18.0</v>
      </c>
      <c r="L565" s="40">
        <f t="shared" si="74"/>
        <v>0</v>
      </c>
      <c r="M565" s="41"/>
      <c r="N565" s="37" t="s">
        <v>18</v>
      </c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</row>
    <row r="566">
      <c r="A566" s="41">
        <v>750.0</v>
      </c>
      <c r="B566" s="37" t="s">
        <v>1144</v>
      </c>
      <c r="C566" s="37" t="s">
        <v>51</v>
      </c>
      <c r="D566" s="38">
        <v>43182.0</v>
      </c>
      <c r="E566" s="38">
        <v>45177.0</v>
      </c>
      <c r="F566" s="37" t="s">
        <v>34</v>
      </c>
      <c r="G566" s="37" t="s">
        <v>34</v>
      </c>
      <c r="H566" s="40">
        <v>69.99</v>
      </c>
      <c r="I566" s="40">
        <v>0.0</v>
      </c>
      <c r="J566" s="40">
        <f t="shared" si="73"/>
        <v>69.99</v>
      </c>
      <c r="K566" s="37">
        <v>1.0</v>
      </c>
      <c r="L566" s="40">
        <f t="shared" si="74"/>
        <v>0</v>
      </c>
      <c r="M566" s="41"/>
      <c r="N566" s="41" t="s">
        <v>18</v>
      </c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</row>
    <row r="567">
      <c r="A567" s="41">
        <v>101.0</v>
      </c>
      <c r="B567" s="37" t="s">
        <v>1145</v>
      </c>
      <c r="C567" s="37" t="s">
        <v>47</v>
      </c>
      <c r="D567" s="38">
        <v>38672.0</v>
      </c>
      <c r="E567" s="38">
        <v>43275.0</v>
      </c>
      <c r="F567" s="38">
        <v>43407.0</v>
      </c>
      <c r="G567" s="38">
        <v>43407.0</v>
      </c>
      <c r="H567" s="40">
        <v>14.99</v>
      </c>
      <c r="I567" s="40">
        <v>4.99</v>
      </c>
      <c r="J567" s="40">
        <f t="shared" si="73"/>
        <v>10</v>
      </c>
      <c r="K567" s="37">
        <v>1.0</v>
      </c>
      <c r="L567" s="40">
        <f t="shared" si="74"/>
        <v>4.99</v>
      </c>
      <c r="M567" s="41" t="s">
        <v>334</v>
      </c>
      <c r="N567" s="166" t="s">
        <v>18</v>
      </c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</row>
    <row r="568">
      <c r="A568" s="41">
        <v>6.0</v>
      </c>
      <c r="B568" s="37" t="s">
        <v>1146</v>
      </c>
      <c r="C568" s="37" t="s">
        <v>46</v>
      </c>
      <c r="D568" s="38">
        <v>35062.0</v>
      </c>
      <c r="E568" s="38">
        <v>43373.0</v>
      </c>
      <c r="F568" s="37" t="s">
        <v>34</v>
      </c>
      <c r="G568" s="37" t="s">
        <v>34</v>
      </c>
      <c r="H568" s="40">
        <v>4.99</v>
      </c>
      <c r="I568" s="40">
        <v>4.99</v>
      </c>
      <c r="J568" s="40">
        <f t="shared" si="73"/>
        <v>0</v>
      </c>
      <c r="K568" s="37">
        <v>1.0</v>
      </c>
      <c r="L568" s="40">
        <f t="shared" si="74"/>
        <v>4.99</v>
      </c>
      <c r="M568" s="41" t="s">
        <v>335</v>
      </c>
      <c r="N568" s="41" t="s">
        <v>18</v>
      </c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</row>
    <row r="569">
      <c r="A569" s="41">
        <v>866.0</v>
      </c>
      <c r="B569" s="41" t="s">
        <v>1147</v>
      </c>
      <c r="C569" s="37" t="s">
        <v>51</v>
      </c>
      <c r="D569" s="38">
        <v>43413.0</v>
      </c>
      <c r="E569" s="38">
        <v>43475.0</v>
      </c>
      <c r="F569" s="38">
        <v>43476.0</v>
      </c>
      <c r="G569" s="38">
        <v>44528.0</v>
      </c>
      <c r="H569" s="40">
        <v>39.99</v>
      </c>
      <c r="I569" s="40">
        <v>39.99</v>
      </c>
      <c r="J569" s="40">
        <f t="shared" si="73"/>
        <v>0</v>
      </c>
      <c r="K569" s="37">
        <v>14.0</v>
      </c>
      <c r="L569" s="40">
        <f t="shared" si="74"/>
        <v>2.856428571</v>
      </c>
      <c r="M569" s="41" t="s">
        <v>336</v>
      </c>
      <c r="N569" s="41" t="s">
        <v>18</v>
      </c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</row>
    <row r="570">
      <c r="A570" s="41">
        <v>429.0</v>
      </c>
      <c r="B570" s="37" t="s">
        <v>1148</v>
      </c>
      <c r="C570" s="37" t="s">
        <v>50</v>
      </c>
      <c r="D570" s="38">
        <v>42514.0</v>
      </c>
      <c r="E570" s="38">
        <v>42766.0</v>
      </c>
      <c r="F570" s="38">
        <v>42767.0</v>
      </c>
      <c r="G570" s="38">
        <v>43099.0</v>
      </c>
      <c r="H570" s="40">
        <v>4.99</v>
      </c>
      <c r="I570" s="40">
        <v>1.99</v>
      </c>
      <c r="J570" s="40">
        <f t="shared" si="73"/>
        <v>3</v>
      </c>
      <c r="K570" s="37">
        <v>7.0</v>
      </c>
      <c r="L570" s="40">
        <f t="shared" si="74"/>
        <v>0.2842857143</v>
      </c>
      <c r="M570" s="41" t="s">
        <v>337</v>
      </c>
      <c r="N570" s="41" t="s">
        <v>18</v>
      </c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</row>
    <row r="571">
      <c r="A571" s="41">
        <v>40.0</v>
      </c>
      <c r="B571" s="41" t="s">
        <v>1149</v>
      </c>
      <c r="C571" s="41" t="s">
        <v>46</v>
      </c>
      <c r="D571" s="38">
        <v>35699.0</v>
      </c>
      <c r="E571" s="38">
        <v>42927.0</v>
      </c>
      <c r="F571" s="38">
        <v>42927.0</v>
      </c>
      <c r="G571" s="38">
        <v>45163.0</v>
      </c>
      <c r="H571" s="40">
        <v>14.99</v>
      </c>
      <c r="I571" s="40">
        <v>14.99</v>
      </c>
      <c r="J571" s="40">
        <f t="shared" si="73"/>
        <v>0</v>
      </c>
      <c r="K571" s="37">
        <v>4.0</v>
      </c>
      <c r="L571" s="40">
        <f t="shared" si="74"/>
        <v>3.7475</v>
      </c>
      <c r="M571" s="41" t="s">
        <v>338</v>
      </c>
      <c r="N571" s="41" t="s">
        <v>18</v>
      </c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</row>
    <row r="572">
      <c r="A572" s="41">
        <v>73.0</v>
      </c>
      <c r="B572" s="41" t="s">
        <v>1150</v>
      </c>
      <c r="C572" s="37" t="s">
        <v>46</v>
      </c>
      <c r="D572" s="38">
        <v>36413.0</v>
      </c>
      <c r="E572" s="38">
        <v>43014.0</v>
      </c>
      <c r="F572" s="37" t="s">
        <v>34</v>
      </c>
      <c r="G572" s="37" t="s">
        <v>34</v>
      </c>
      <c r="H572" s="40">
        <v>4.99</v>
      </c>
      <c r="I572" s="40">
        <v>4.99</v>
      </c>
      <c r="J572" s="40">
        <f t="shared" si="73"/>
        <v>0</v>
      </c>
      <c r="K572" s="37">
        <v>1.0</v>
      </c>
      <c r="L572" s="40">
        <f t="shared" si="74"/>
        <v>4.99</v>
      </c>
      <c r="M572" s="41"/>
      <c r="N572" s="166" t="s">
        <v>18</v>
      </c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</row>
    <row r="573">
      <c r="A573" s="41">
        <v>74.0</v>
      </c>
      <c r="B573" s="37" t="s">
        <v>1151</v>
      </c>
      <c r="C573" s="37" t="s">
        <v>46</v>
      </c>
      <c r="D573" s="38">
        <v>36768.0</v>
      </c>
      <c r="E573" s="38">
        <v>43014.0</v>
      </c>
      <c r="F573" s="37" t="s">
        <v>34</v>
      </c>
      <c r="G573" s="37" t="s">
        <v>34</v>
      </c>
      <c r="H573" s="40">
        <v>4.99</v>
      </c>
      <c r="I573" s="40">
        <v>1.99</v>
      </c>
      <c r="J573" s="40">
        <f t="shared" si="73"/>
        <v>3</v>
      </c>
      <c r="K573" s="37">
        <v>1.0</v>
      </c>
      <c r="L573" s="40">
        <f t="shared" si="74"/>
        <v>1.99</v>
      </c>
      <c r="M573" s="41"/>
      <c r="N573" s="166" t="s">
        <v>18</v>
      </c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</row>
    <row r="574">
      <c r="A574" s="41">
        <v>118.0</v>
      </c>
      <c r="B574" s="37" t="s">
        <v>1152</v>
      </c>
      <c r="C574" s="37" t="s">
        <v>47</v>
      </c>
      <c r="D574" s="38">
        <v>37351.0</v>
      </c>
      <c r="E574" s="38">
        <v>42619.0</v>
      </c>
      <c r="F574" s="38">
        <v>42632.0</v>
      </c>
      <c r="G574" s="38">
        <v>45163.0</v>
      </c>
      <c r="H574" s="40">
        <v>9.99</v>
      </c>
      <c r="I574" s="40">
        <v>5.99</v>
      </c>
      <c r="J574" s="40">
        <f t="shared" si="73"/>
        <v>4</v>
      </c>
      <c r="K574" s="37">
        <v>8.0</v>
      </c>
      <c r="L574" s="40">
        <f t="shared" si="74"/>
        <v>0.74875</v>
      </c>
      <c r="M574" s="41"/>
      <c r="N574" s="166" t="s">
        <v>18</v>
      </c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</row>
    <row r="575">
      <c r="A575" s="41">
        <v>170.0</v>
      </c>
      <c r="B575" s="41" t="s">
        <v>1153</v>
      </c>
      <c r="C575" s="37" t="s">
        <v>48</v>
      </c>
      <c r="D575" s="38">
        <v>39990.0</v>
      </c>
      <c r="E575" s="38">
        <v>43373.0</v>
      </c>
      <c r="F575" s="37" t="s">
        <v>34</v>
      </c>
      <c r="G575" s="37" t="s">
        <v>34</v>
      </c>
      <c r="H575" s="40">
        <v>9.99</v>
      </c>
      <c r="I575" s="40">
        <v>9.99</v>
      </c>
      <c r="J575" s="40">
        <f t="shared" si="73"/>
        <v>0</v>
      </c>
      <c r="K575" s="37">
        <v>1.0</v>
      </c>
      <c r="L575" s="40">
        <f t="shared" si="74"/>
        <v>9.99</v>
      </c>
      <c r="M575" s="41" t="s">
        <v>339</v>
      </c>
      <c r="N575" s="41" t="s">
        <v>18</v>
      </c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</row>
    <row r="576">
      <c r="A576" s="41">
        <v>487.0</v>
      </c>
      <c r="B576" s="37" t="s">
        <v>1154</v>
      </c>
      <c r="C576" s="37" t="s">
        <v>50</v>
      </c>
      <c r="D576" s="38">
        <v>43035.0</v>
      </c>
      <c r="E576" s="38">
        <v>43992.0</v>
      </c>
      <c r="F576" s="38">
        <v>44001.0</v>
      </c>
      <c r="G576" s="38">
        <v>44001.0</v>
      </c>
      <c r="H576" s="40">
        <v>29.99</v>
      </c>
      <c r="I576" s="40">
        <v>14.99</v>
      </c>
      <c r="J576" s="40">
        <f t="shared" si="73"/>
        <v>15</v>
      </c>
      <c r="K576" s="37">
        <v>1.0</v>
      </c>
      <c r="L576" s="40">
        <f t="shared" si="74"/>
        <v>14.99</v>
      </c>
      <c r="M576" s="41"/>
      <c r="N576" s="37" t="s">
        <v>18</v>
      </c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</row>
    <row r="577">
      <c r="A577" s="41">
        <v>488.0</v>
      </c>
      <c r="B577" s="37" t="s">
        <v>1155</v>
      </c>
      <c r="C577" s="37" t="s">
        <v>50</v>
      </c>
      <c r="D577" s="38">
        <v>42671.0</v>
      </c>
      <c r="E577" s="38">
        <v>42840.0</v>
      </c>
      <c r="F577" s="38">
        <v>45064.0</v>
      </c>
      <c r="G577" s="38">
        <v>45070.0</v>
      </c>
      <c r="H577" s="40">
        <v>19.99</v>
      </c>
      <c r="I577" s="40">
        <v>9.99</v>
      </c>
      <c r="J577" s="40">
        <f t="shared" si="73"/>
        <v>10</v>
      </c>
      <c r="K577" s="37">
        <v>10.0</v>
      </c>
      <c r="L577" s="40">
        <f t="shared" si="74"/>
        <v>0.999</v>
      </c>
      <c r="M577" s="41"/>
      <c r="N577" s="37" t="s">
        <v>18</v>
      </c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</row>
    <row r="578">
      <c r="A578" s="41">
        <v>772.0</v>
      </c>
      <c r="B578" s="37" t="s">
        <v>1156</v>
      </c>
      <c r="C578" s="37" t="s">
        <v>51</v>
      </c>
      <c r="D578" s="38">
        <v>44250.0</v>
      </c>
      <c r="E578" s="38">
        <v>44565.0</v>
      </c>
      <c r="F578" s="37" t="s">
        <v>34</v>
      </c>
      <c r="G578" s="37" t="s">
        <v>34</v>
      </c>
      <c r="H578" s="40">
        <v>59.99</v>
      </c>
      <c r="I578" s="40">
        <v>0.0</v>
      </c>
      <c r="J578" s="40">
        <f t="shared" si="73"/>
        <v>59.99</v>
      </c>
      <c r="K578" s="37">
        <v>1.0</v>
      </c>
      <c r="L578" s="40">
        <f t="shared" si="74"/>
        <v>0</v>
      </c>
      <c r="M578" s="41" t="s">
        <v>340</v>
      </c>
      <c r="N578" s="41" t="s">
        <v>18</v>
      </c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</row>
    <row r="579">
      <c r="A579" s="41">
        <v>677.0</v>
      </c>
      <c r="B579" s="41" t="s">
        <v>1157</v>
      </c>
      <c r="C579" s="37" t="s">
        <v>51</v>
      </c>
      <c r="D579" s="38">
        <v>39955.0</v>
      </c>
      <c r="E579" s="38">
        <v>44883.0</v>
      </c>
      <c r="F579" s="37" t="s">
        <v>34</v>
      </c>
      <c r="G579" s="37" t="s">
        <v>34</v>
      </c>
      <c r="H579" s="40">
        <v>25.0</v>
      </c>
      <c r="I579" s="40">
        <v>15.0</v>
      </c>
      <c r="J579" s="40">
        <f t="shared" si="73"/>
        <v>10</v>
      </c>
      <c r="K579" s="37">
        <v>6.0</v>
      </c>
      <c r="L579" s="40">
        <f t="shared" si="74"/>
        <v>2.5</v>
      </c>
      <c r="M579" s="41" t="s">
        <v>341</v>
      </c>
      <c r="N579" s="41" t="s">
        <v>18</v>
      </c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</row>
    <row r="580">
      <c r="A580" s="41">
        <v>188.0</v>
      </c>
      <c r="B580" s="37" t="s">
        <v>1158</v>
      </c>
      <c r="C580" s="37" t="s">
        <v>49</v>
      </c>
      <c r="D580" s="38">
        <v>40186.0</v>
      </c>
      <c r="E580" s="38">
        <v>44091.0</v>
      </c>
      <c r="F580" s="38">
        <v>45111.0</v>
      </c>
      <c r="G580" s="38">
        <v>45121.0</v>
      </c>
      <c r="H580" s="40">
        <v>14.99</v>
      </c>
      <c r="I580" s="40">
        <v>4.0</v>
      </c>
      <c r="J580" s="40">
        <f t="shared" si="73"/>
        <v>10.99</v>
      </c>
      <c r="K580" s="37">
        <v>5.0</v>
      </c>
      <c r="L580" s="40">
        <f t="shared" si="74"/>
        <v>0.8</v>
      </c>
      <c r="M580" s="41" t="s">
        <v>342</v>
      </c>
      <c r="N580" s="37" t="s">
        <v>18</v>
      </c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</row>
    <row r="581">
      <c r="A581" s="165">
        <v>1037.0</v>
      </c>
      <c r="B581" s="37" t="s">
        <v>1159</v>
      </c>
      <c r="C581" s="38" t="s">
        <v>33</v>
      </c>
      <c r="D581" s="38">
        <v>45560.0</v>
      </c>
      <c r="E581" s="38">
        <v>45586.0</v>
      </c>
      <c r="F581" s="38">
        <v>45586.0</v>
      </c>
      <c r="G581" s="38">
        <v>45598.0</v>
      </c>
      <c r="H581" s="39">
        <v>28.99</v>
      </c>
      <c r="I581" s="39">
        <v>28.99</v>
      </c>
      <c r="J581" s="39">
        <f t="shared" si="73"/>
        <v>0</v>
      </c>
      <c r="K581" s="37">
        <v>8.0</v>
      </c>
      <c r="L581" s="40">
        <f t="shared" si="74"/>
        <v>3.62375</v>
      </c>
      <c r="M581" s="37" t="s">
        <v>343</v>
      </c>
      <c r="N581" s="37" t="s">
        <v>18</v>
      </c>
      <c r="O581" s="192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</row>
    <row r="582">
      <c r="A582" s="41">
        <v>37.0</v>
      </c>
      <c r="B582" s="37" t="s">
        <v>1160</v>
      </c>
      <c r="C582" s="37" t="s">
        <v>46</v>
      </c>
      <c r="D582" s="38">
        <v>35370.0</v>
      </c>
      <c r="E582" s="38">
        <v>43014.0</v>
      </c>
      <c r="F582" s="37" t="s">
        <v>34</v>
      </c>
      <c r="G582" s="37" t="s">
        <v>34</v>
      </c>
      <c r="H582" s="40">
        <v>4.99</v>
      </c>
      <c r="I582" s="40">
        <v>2.49</v>
      </c>
      <c r="J582" s="40">
        <f t="shared" si="73"/>
        <v>2.5</v>
      </c>
      <c r="K582" s="37">
        <v>3.0</v>
      </c>
      <c r="L582" s="40">
        <f t="shared" si="74"/>
        <v>0.83</v>
      </c>
      <c r="M582" s="41" t="s">
        <v>344</v>
      </c>
      <c r="N582" s="41" t="s">
        <v>18</v>
      </c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</row>
    <row r="583">
      <c r="A583" s="41">
        <v>249.0</v>
      </c>
      <c r="B583" s="37" t="s">
        <v>1161</v>
      </c>
      <c r="C583" s="37" t="s">
        <v>49</v>
      </c>
      <c r="D583" s="38">
        <v>40506.0</v>
      </c>
      <c r="E583" s="38">
        <v>40537.0</v>
      </c>
      <c r="F583" s="38">
        <v>40537.0</v>
      </c>
      <c r="G583" s="38">
        <v>44325.0</v>
      </c>
      <c r="H583" s="40">
        <v>29.99</v>
      </c>
      <c r="I583" s="40">
        <v>5.0</v>
      </c>
      <c r="J583" s="40">
        <f t="shared" si="73"/>
        <v>24.99</v>
      </c>
      <c r="K583" s="37">
        <v>80.0</v>
      </c>
      <c r="L583" s="40">
        <f t="shared" si="74"/>
        <v>0.0625</v>
      </c>
      <c r="M583" s="41"/>
      <c r="N583" s="37" t="s">
        <v>18</v>
      </c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</row>
    <row r="584">
      <c r="A584" s="41">
        <v>316.0</v>
      </c>
      <c r="B584" s="41" t="s">
        <v>1162</v>
      </c>
      <c r="C584" s="37" t="s">
        <v>49</v>
      </c>
      <c r="D584" s="38">
        <v>40157.0</v>
      </c>
      <c r="E584" s="38">
        <v>42811.0</v>
      </c>
      <c r="F584" s="38" t="s">
        <v>34</v>
      </c>
      <c r="G584" s="38" t="s">
        <v>34</v>
      </c>
      <c r="H584" s="40">
        <v>11.99</v>
      </c>
      <c r="I584" s="40">
        <v>2.99</v>
      </c>
      <c r="J584" s="40">
        <f t="shared" si="73"/>
        <v>9</v>
      </c>
      <c r="K584" s="37">
        <v>1.0</v>
      </c>
      <c r="L584" s="40">
        <f t="shared" si="74"/>
        <v>2.99</v>
      </c>
      <c r="M584" s="41" t="s">
        <v>345</v>
      </c>
      <c r="N584" s="37" t="s">
        <v>18</v>
      </c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</row>
    <row r="585">
      <c r="A585" s="41">
        <v>280.0</v>
      </c>
      <c r="B585" s="37" t="s">
        <v>1163</v>
      </c>
      <c r="C585" s="37" t="s">
        <v>49</v>
      </c>
      <c r="D585" s="38">
        <v>42346.0</v>
      </c>
      <c r="E585" s="38">
        <v>44482.0</v>
      </c>
      <c r="F585" s="38">
        <v>44622.0</v>
      </c>
      <c r="G585" s="38">
        <v>44656.0</v>
      </c>
      <c r="H585" s="40">
        <v>13.33</v>
      </c>
      <c r="I585" s="40">
        <v>7.99</v>
      </c>
      <c r="J585" s="40">
        <f t="shared" si="73"/>
        <v>5.34</v>
      </c>
      <c r="K585" s="37">
        <v>68.0</v>
      </c>
      <c r="L585" s="40">
        <f t="shared" si="74"/>
        <v>0.1175</v>
      </c>
      <c r="M585" s="41" t="s">
        <v>346</v>
      </c>
      <c r="N585" s="37" t="s">
        <v>18</v>
      </c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</row>
    <row r="586">
      <c r="A586" s="41">
        <v>667.0</v>
      </c>
      <c r="B586" s="37" t="s">
        <v>1164</v>
      </c>
      <c r="C586" s="41" t="s">
        <v>51</v>
      </c>
      <c r="D586" s="38">
        <v>43641.0</v>
      </c>
      <c r="E586" s="38">
        <v>44983.0</v>
      </c>
      <c r="F586" s="38">
        <v>45371.0</v>
      </c>
      <c r="G586" s="38">
        <v>45406.0</v>
      </c>
      <c r="H586" s="40">
        <v>39.99</v>
      </c>
      <c r="I586" s="40">
        <v>15.97</v>
      </c>
      <c r="J586" s="40">
        <f t="shared" si="73"/>
        <v>24.02</v>
      </c>
      <c r="K586" s="37">
        <v>63.0</v>
      </c>
      <c r="L586" s="40">
        <f t="shared" si="74"/>
        <v>0.2534920635</v>
      </c>
      <c r="M586" s="41"/>
      <c r="N586" s="41" t="s">
        <v>18</v>
      </c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</row>
    <row r="587">
      <c r="A587" s="165">
        <v>689.0</v>
      </c>
      <c r="B587" s="37" t="s">
        <v>1165</v>
      </c>
      <c r="C587" s="37" t="s">
        <v>51</v>
      </c>
      <c r="D587" s="38">
        <v>42759.0</v>
      </c>
      <c r="E587" s="38">
        <v>44474.0</v>
      </c>
      <c r="F587" s="38">
        <v>44501.0</v>
      </c>
      <c r="G587" s="38">
        <v>45582.0</v>
      </c>
      <c r="H587" s="40">
        <v>19.99</v>
      </c>
      <c r="I587" s="40">
        <v>8.99</v>
      </c>
      <c r="J587" s="40">
        <f t="shared" si="73"/>
        <v>11</v>
      </c>
      <c r="K587" s="37">
        <v>198.0</v>
      </c>
      <c r="L587" s="40">
        <f t="shared" si="74"/>
        <v>0.0454040404</v>
      </c>
      <c r="M587" s="41"/>
      <c r="N587" s="37" t="s">
        <v>18</v>
      </c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</row>
    <row r="588">
      <c r="A588" s="165">
        <v>690.0</v>
      </c>
      <c r="B588" s="37" t="s">
        <v>1166</v>
      </c>
      <c r="C588" s="37" t="s">
        <v>51</v>
      </c>
      <c r="D588" s="38">
        <v>42976.0</v>
      </c>
      <c r="E588" s="38">
        <v>44474.0</v>
      </c>
      <c r="F588" s="38">
        <v>44571.0</v>
      </c>
      <c r="G588" s="38">
        <v>45601.0</v>
      </c>
      <c r="H588" s="40">
        <v>19.99</v>
      </c>
      <c r="I588" s="40">
        <v>7.99</v>
      </c>
      <c r="J588" s="40">
        <f t="shared" si="73"/>
        <v>12</v>
      </c>
      <c r="K588" s="37">
        <v>119.0</v>
      </c>
      <c r="L588" s="40">
        <f t="shared" si="74"/>
        <v>0.06714285714</v>
      </c>
      <c r="M588" s="41"/>
      <c r="N588" s="37" t="s">
        <v>18</v>
      </c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</row>
    <row r="589">
      <c r="A589" s="41">
        <v>691.0</v>
      </c>
      <c r="B589" s="37" t="s">
        <v>1167</v>
      </c>
      <c r="C589" s="37" t="s">
        <v>51</v>
      </c>
      <c r="D589" s="38">
        <v>44978.0</v>
      </c>
      <c r="E589" s="38">
        <v>45176.0</v>
      </c>
      <c r="F589" s="38">
        <v>45242.0</v>
      </c>
      <c r="G589" s="38">
        <v>45301.0</v>
      </c>
      <c r="H589" s="40">
        <v>59.99</v>
      </c>
      <c r="I589" s="40">
        <v>0.0</v>
      </c>
      <c r="J589" s="40">
        <f t="shared" si="73"/>
        <v>59.99</v>
      </c>
      <c r="K589" s="37">
        <v>72.0</v>
      </c>
      <c r="L589" s="40">
        <f t="shared" si="74"/>
        <v>0</v>
      </c>
      <c r="M589" s="41"/>
      <c r="N589" s="37" t="s">
        <v>18</v>
      </c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</row>
    <row r="590">
      <c r="A590" s="165">
        <v>692.0</v>
      </c>
      <c r="B590" s="37" t="s">
        <v>1168</v>
      </c>
      <c r="C590" s="37" t="s">
        <v>51</v>
      </c>
      <c r="D590" s="38">
        <v>43340.0</v>
      </c>
      <c r="E590" s="38">
        <v>44474.0</v>
      </c>
      <c r="F590" s="38">
        <v>44576.0</v>
      </c>
      <c r="G590" s="38">
        <v>45616.0</v>
      </c>
      <c r="H590" s="40">
        <v>19.99</v>
      </c>
      <c r="I590" s="40">
        <v>6.99</v>
      </c>
      <c r="J590" s="40">
        <f t="shared" si="73"/>
        <v>13</v>
      </c>
      <c r="K590" s="37">
        <v>174.0</v>
      </c>
      <c r="L590" s="40">
        <f t="shared" si="74"/>
        <v>0.04017241379</v>
      </c>
      <c r="M590" s="41"/>
      <c r="N590" s="37" t="s">
        <v>18</v>
      </c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</row>
    <row r="591">
      <c r="A591" s="41">
        <v>693.0</v>
      </c>
      <c r="B591" s="41" t="s">
        <v>1169</v>
      </c>
      <c r="C591" s="37" t="s">
        <v>51</v>
      </c>
      <c r="D591" s="38">
        <v>43207.0</v>
      </c>
      <c r="E591" s="38">
        <v>44474.0</v>
      </c>
      <c r="F591" s="38">
        <v>44656.0</v>
      </c>
      <c r="G591" s="38">
        <v>44662.0</v>
      </c>
      <c r="H591" s="40">
        <v>19.99</v>
      </c>
      <c r="I591" s="40">
        <v>8.99</v>
      </c>
      <c r="J591" s="40">
        <f t="shared" si="73"/>
        <v>11</v>
      </c>
      <c r="K591" s="37">
        <v>42.0</v>
      </c>
      <c r="L591" s="40">
        <f t="shared" si="74"/>
        <v>0.214047619</v>
      </c>
      <c r="M591" s="41"/>
      <c r="N591" s="37" t="s">
        <v>18</v>
      </c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</row>
    <row r="592">
      <c r="A592" s="41">
        <v>694.0</v>
      </c>
      <c r="B592" s="41" t="s">
        <v>1170</v>
      </c>
      <c r="C592" s="41" t="s">
        <v>51</v>
      </c>
      <c r="D592" s="38">
        <v>44145.0</v>
      </c>
      <c r="E592" s="38">
        <v>44356.0</v>
      </c>
      <c r="F592" s="38">
        <v>44359.0</v>
      </c>
      <c r="G592" s="38">
        <v>44370.0</v>
      </c>
      <c r="H592" s="40">
        <v>99.98</v>
      </c>
      <c r="I592" s="40">
        <v>56.98</v>
      </c>
      <c r="J592" s="40">
        <f t="shared" si="73"/>
        <v>43</v>
      </c>
      <c r="K592" s="37">
        <v>130.0</v>
      </c>
      <c r="L592" s="40">
        <f t="shared" si="74"/>
        <v>0.4383076923</v>
      </c>
      <c r="M592" s="41"/>
      <c r="N592" s="37" t="s">
        <v>18</v>
      </c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</row>
    <row r="593">
      <c r="A593" s="41">
        <v>695.0</v>
      </c>
      <c r="B593" s="41" t="s">
        <v>1171</v>
      </c>
      <c r="C593" s="41" t="s">
        <v>51</v>
      </c>
      <c r="D593" s="38">
        <v>45239.0</v>
      </c>
      <c r="E593" s="38">
        <v>45285.0</v>
      </c>
      <c r="F593" s="38">
        <v>45289.0</v>
      </c>
      <c r="G593" s="38">
        <v>45296.0</v>
      </c>
      <c r="H593" s="40">
        <v>54.99</v>
      </c>
      <c r="I593" s="40">
        <v>0.0</v>
      </c>
      <c r="J593" s="40">
        <f t="shared" si="73"/>
        <v>54.99</v>
      </c>
      <c r="K593" s="37">
        <v>47.0</v>
      </c>
      <c r="L593" s="40">
        <f t="shared" si="74"/>
        <v>0</v>
      </c>
      <c r="M593" s="41"/>
      <c r="N593" s="37" t="s">
        <v>18</v>
      </c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</row>
    <row r="594">
      <c r="A594" s="41">
        <v>696.0</v>
      </c>
      <c r="B594" s="37" t="s">
        <v>1172</v>
      </c>
      <c r="C594" s="41" t="s">
        <v>51</v>
      </c>
      <c r="D594" s="38">
        <v>45317.0</v>
      </c>
      <c r="E594" s="38">
        <v>45317.0</v>
      </c>
      <c r="F594" s="38">
        <v>45317.0</v>
      </c>
      <c r="G594" s="38">
        <v>45338.0</v>
      </c>
      <c r="H594" s="40">
        <v>69.99</v>
      </c>
      <c r="I594" s="40">
        <v>46.23</v>
      </c>
      <c r="J594" s="40">
        <f t="shared" si="73"/>
        <v>23.76</v>
      </c>
      <c r="K594" s="37">
        <v>154.0</v>
      </c>
      <c r="L594" s="40">
        <f t="shared" si="74"/>
        <v>0.3001948052</v>
      </c>
      <c r="M594" s="41"/>
      <c r="N594" s="37" t="s">
        <v>18</v>
      </c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</row>
    <row r="595">
      <c r="A595" s="165">
        <v>699.0</v>
      </c>
      <c r="B595" s="37" t="s">
        <v>1173</v>
      </c>
      <c r="C595" s="37" t="s">
        <v>51</v>
      </c>
      <c r="D595" s="38">
        <v>44463.0</v>
      </c>
      <c r="E595" s="38">
        <v>45262.0</v>
      </c>
      <c r="F595" s="38">
        <v>45413.0</v>
      </c>
      <c r="G595" s="38">
        <v>45445.0</v>
      </c>
      <c r="H595" s="40">
        <v>89.99</v>
      </c>
      <c r="I595" s="40">
        <v>22.49</v>
      </c>
      <c r="J595" s="40">
        <f t="shared" si="73"/>
        <v>67.5</v>
      </c>
      <c r="K595" s="37">
        <v>52.0</v>
      </c>
      <c r="L595" s="40">
        <f t="shared" si="74"/>
        <v>0.4325</v>
      </c>
      <c r="M595" s="41"/>
      <c r="N595" s="37" t="s">
        <v>18</v>
      </c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</row>
    <row r="596">
      <c r="A596" s="41">
        <v>83.0</v>
      </c>
      <c r="B596" s="41" t="s">
        <v>1174</v>
      </c>
      <c r="C596" s="41" t="s">
        <v>47</v>
      </c>
      <c r="D596" s="38">
        <v>37043.0</v>
      </c>
      <c r="E596" s="38">
        <v>43373.0</v>
      </c>
      <c r="F596" s="37" t="s">
        <v>34</v>
      </c>
      <c r="G596" s="37" t="s">
        <v>34</v>
      </c>
      <c r="H596" s="40">
        <v>2.25</v>
      </c>
      <c r="I596" s="40">
        <v>2.25</v>
      </c>
      <c r="J596" s="40">
        <f t="shared" si="73"/>
        <v>0</v>
      </c>
      <c r="K596" s="37">
        <v>1.0</v>
      </c>
      <c r="L596" s="40">
        <f t="shared" si="74"/>
        <v>2.25</v>
      </c>
      <c r="M596" s="41" t="s">
        <v>347</v>
      </c>
      <c r="N596" s="41" t="s">
        <v>18</v>
      </c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</row>
    <row r="597">
      <c r="A597" s="41">
        <v>138.0</v>
      </c>
      <c r="B597" s="37" t="s">
        <v>1175</v>
      </c>
      <c r="C597" s="37" t="s">
        <v>47</v>
      </c>
      <c r="D597" s="38">
        <v>38019.0</v>
      </c>
      <c r="E597" s="38">
        <v>41578.0</v>
      </c>
      <c r="F597" s="37" t="s">
        <v>34</v>
      </c>
      <c r="G597" s="37" t="s">
        <v>34</v>
      </c>
      <c r="H597" s="40">
        <v>9.99</v>
      </c>
      <c r="I597" s="40">
        <v>9.99</v>
      </c>
      <c r="J597" s="40">
        <f t="shared" si="73"/>
        <v>0</v>
      </c>
      <c r="K597" s="37">
        <v>30.0</v>
      </c>
      <c r="L597" s="40">
        <f t="shared" si="74"/>
        <v>0.333</v>
      </c>
      <c r="M597" s="41"/>
      <c r="N597" s="166" t="s">
        <v>18</v>
      </c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</row>
    <row r="598">
      <c r="A598" s="41">
        <v>151.0</v>
      </c>
      <c r="B598" s="41" t="s">
        <v>1176</v>
      </c>
      <c r="C598" s="37" t="s">
        <v>48</v>
      </c>
      <c r="D598" s="38">
        <v>39353.0</v>
      </c>
      <c r="E598" s="38">
        <v>43373.0</v>
      </c>
      <c r="F598" s="37" t="s">
        <v>34</v>
      </c>
      <c r="G598" s="37" t="s">
        <v>34</v>
      </c>
      <c r="H598" s="40">
        <v>2.24</v>
      </c>
      <c r="I598" s="40">
        <v>2.24</v>
      </c>
      <c r="J598" s="40">
        <f t="shared" si="73"/>
        <v>0</v>
      </c>
      <c r="K598" s="37">
        <v>1.0</v>
      </c>
      <c r="L598" s="40">
        <f t="shared" si="74"/>
        <v>2.24</v>
      </c>
      <c r="M598" s="41"/>
      <c r="N598" s="41" t="s">
        <v>18</v>
      </c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</row>
    <row r="599">
      <c r="A599" s="41">
        <v>212.0</v>
      </c>
      <c r="B599" s="37" t="s">
        <v>1177</v>
      </c>
      <c r="C599" s="37" t="s">
        <v>49</v>
      </c>
      <c r="D599" s="38">
        <v>40870.0</v>
      </c>
      <c r="E599" s="38">
        <v>44237.0</v>
      </c>
      <c r="F599" s="38">
        <v>45108.0</v>
      </c>
      <c r="G599" s="38">
        <v>45108.0</v>
      </c>
      <c r="H599" s="40">
        <v>7.99</v>
      </c>
      <c r="I599" s="40">
        <v>7.99</v>
      </c>
      <c r="J599" s="40">
        <f t="shared" si="73"/>
        <v>0</v>
      </c>
      <c r="K599" s="37">
        <v>2.0</v>
      </c>
      <c r="L599" s="40">
        <f t="shared" si="74"/>
        <v>3.995</v>
      </c>
      <c r="M599" s="41"/>
      <c r="N599" s="37" t="s">
        <v>18</v>
      </c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</row>
    <row r="600">
      <c r="A600" s="41">
        <v>263.0</v>
      </c>
      <c r="B600" s="37" t="s">
        <v>1178</v>
      </c>
      <c r="C600" s="41" t="s">
        <v>49</v>
      </c>
      <c r="D600" s="38">
        <v>41171.0</v>
      </c>
      <c r="E600" s="38">
        <v>43373.0</v>
      </c>
      <c r="F600" s="38">
        <v>43423.0</v>
      </c>
      <c r="G600" s="38">
        <v>45005.0</v>
      </c>
      <c r="H600" s="40">
        <v>7.99</v>
      </c>
      <c r="I600" s="40">
        <v>7.99</v>
      </c>
      <c r="J600" s="40">
        <f t="shared" si="73"/>
        <v>0</v>
      </c>
      <c r="K600" s="37">
        <v>5.0</v>
      </c>
      <c r="L600" s="40">
        <f t="shared" si="74"/>
        <v>1.598</v>
      </c>
      <c r="M600" s="41"/>
      <c r="N600" s="41" t="s">
        <v>18</v>
      </c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</row>
    <row r="601">
      <c r="A601" s="41">
        <v>278.0</v>
      </c>
      <c r="B601" s="37" t="s">
        <v>1179</v>
      </c>
      <c r="C601" s="37" t="s">
        <v>49</v>
      </c>
      <c r="D601" s="38">
        <v>40249.0</v>
      </c>
      <c r="E601" s="38">
        <v>44482.0</v>
      </c>
      <c r="F601" s="38">
        <v>44583.0</v>
      </c>
      <c r="G601" s="38">
        <v>44616.0</v>
      </c>
      <c r="H601" s="40">
        <v>13.33</v>
      </c>
      <c r="I601" s="40">
        <v>8.0</v>
      </c>
      <c r="J601" s="40">
        <f t="shared" si="73"/>
        <v>5.33</v>
      </c>
      <c r="K601" s="37">
        <v>33.0</v>
      </c>
      <c r="L601" s="40">
        <f t="shared" si="74"/>
        <v>0.2424242424</v>
      </c>
      <c r="M601" s="41"/>
      <c r="N601" s="37" t="s">
        <v>18</v>
      </c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</row>
    <row r="602">
      <c r="A602" s="41">
        <v>279.0</v>
      </c>
      <c r="B602" s="37" t="s">
        <v>1180</v>
      </c>
      <c r="C602" s="37" t="s">
        <v>49</v>
      </c>
      <c r="D602" s="38">
        <v>40620.0</v>
      </c>
      <c r="E602" s="38">
        <v>44482.0</v>
      </c>
      <c r="F602" s="38">
        <v>44617.0</v>
      </c>
      <c r="G602" s="38">
        <v>44622.0</v>
      </c>
      <c r="H602" s="40">
        <v>13.33</v>
      </c>
      <c r="I602" s="40">
        <v>8.0</v>
      </c>
      <c r="J602" s="40">
        <f t="shared" si="73"/>
        <v>5.33</v>
      </c>
      <c r="K602" s="37">
        <v>38.0</v>
      </c>
      <c r="L602" s="40">
        <f t="shared" si="74"/>
        <v>0.2105263158</v>
      </c>
      <c r="M602" s="41"/>
      <c r="N602" s="37" t="s">
        <v>18</v>
      </c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</row>
    <row r="603">
      <c r="A603" s="41">
        <v>357.0</v>
      </c>
      <c r="B603" s="134" t="s">
        <v>1181</v>
      </c>
      <c r="C603" s="41" t="s">
        <v>49</v>
      </c>
      <c r="D603" s="38">
        <v>40891.0</v>
      </c>
      <c r="E603" s="38">
        <v>44817.0</v>
      </c>
      <c r="F603" s="38">
        <v>44818.0</v>
      </c>
      <c r="G603" s="38">
        <v>44824.0</v>
      </c>
      <c r="H603" s="40">
        <v>11.25</v>
      </c>
      <c r="I603" s="40">
        <v>0.0</v>
      </c>
      <c r="J603" s="40">
        <f t="shared" si="73"/>
        <v>11.25</v>
      </c>
      <c r="K603" s="37">
        <v>3.0</v>
      </c>
      <c r="L603" s="40">
        <f t="shared" si="74"/>
        <v>0</v>
      </c>
      <c r="M603" s="41"/>
      <c r="N603" s="37" t="s">
        <v>18</v>
      </c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</row>
    <row r="604">
      <c r="A604" s="41">
        <v>358.0</v>
      </c>
      <c r="B604" s="37" t="s">
        <v>1182</v>
      </c>
      <c r="C604" s="37" t="s">
        <v>49</v>
      </c>
      <c r="D604" s="38">
        <v>40851.0</v>
      </c>
      <c r="E604" s="38">
        <v>44285.0</v>
      </c>
      <c r="F604" s="38">
        <v>45106.0</v>
      </c>
      <c r="G604" s="38">
        <v>45114.0</v>
      </c>
      <c r="H604" s="40">
        <v>14.99</v>
      </c>
      <c r="I604" s="40">
        <v>14.99</v>
      </c>
      <c r="J604" s="40">
        <f t="shared" si="73"/>
        <v>0</v>
      </c>
      <c r="K604" s="37">
        <v>25.0</v>
      </c>
      <c r="L604" s="40">
        <f t="shared" si="74"/>
        <v>0.5996</v>
      </c>
      <c r="M604" s="41"/>
      <c r="N604" s="37" t="s">
        <v>18</v>
      </c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</row>
    <row r="605">
      <c r="A605" s="41">
        <v>366.0</v>
      </c>
      <c r="B605" s="37" t="s">
        <v>1183</v>
      </c>
      <c r="C605" s="37" t="s">
        <v>49</v>
      </c>
      <c r="D605" s="38">
        <v>40696.0</v>
      </c>
      <c r="E605" s="38">
        <v>40719.0</v>
      </c>
      <c r="F605" s="38">
        <v>40720.0</v>
      </c>
      <c r="G605" s="38">
        <v>44742.0</v>
      </c>
      <c r="H605" s="40">
        <v>4.49</v>
      </c>
      <c r="I605" s="40">
        <v>4.49</v>
      </c>
      <c r="J605" s="40">
        <f t="shared" si="73"/>
        <v>0</v>
      </c>
      <c r="K605" s="37">
        <v>5.0</v>
      </c>
      <c r="L605" s="40">
        <f t="shared" si="74"/>
        <v>0.898</v>
      </c>
      <c r="M605" s="41"/>
      <c r="N605" s="37" t="s">
        <v>18</v>
      </c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</row>
    <row r="606">
      <c r="A606" s="41">
        <v>383.0</v>
      </c>
      <c r="B606" s="41" t="s">
        <v>1184</v>
      </c>
      <c r="C606" s="37" t="s">
        <v>49</v>
      </c>
      <c r="D606" s="38">
        <v>40844.0</v>
      </c>
      <c r="E606" s="38">
        <v>44115.0</v>
      </c>
      <c r="F606" s="38">
        <v>44424.0</v>
      </c>
      <c r="G606" s="38">
        <v>44425.0</v>
      </c>
      <c r="H606" s="40">
        <v>19.99</v>
      </c>
      <c r="I606" s="40">
        <v>5.0</v>
      </c>
      <c r="J606" s="40">
        <f t="shared" si="73"/>
        <v>14.99</v>
      </c>
      <c r="K606" s="37">
        <v>25.0</v>
      </c>
      <c r="L606" s="40">
        <f t="shared" si="74"/>
        <v>0.2</v>
      </c>
      <c r="M606" s="41"/>
      <c r="N606" s="37" t="s">
        <v>18</v>
      </c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</row>
    <row r="607">
      <c r="A607" s="41">
        <v>411.0</v>
      </c>
      <c r="B607" s="37" t="s">
        <v>1185</v>
      </c>
      <c r="C607" s="37" t="s">
        <v>49</v>
      </c>
      <c r="D607" s="38">
        <v>39164.0</v>
      </c>
      <c r="E607" s="38">
        <v>44378.0</v>
      </c>
      <c r="F607" s="38" t="s">
        <v>34</v>
      </c>
      <c r="G607" s="38" t="s">
        <v>34</v>
      </c>
      <c r="H607" s="40">
        <v>29.99</v>
      </c>
      <c r="I607" s="40">
        <v>0.0</v>
      </c>
      <c r="J607" s="40">
        <f t="shared" si="73"/>
        <v>29.99</v>
      </c>
      <c r="K607" s="37">
        <v>1.0</v>
      </c>
      <c r="L607" s="40">
        <f t="shared" si="74"/>
        <v>0</v>
      </c>
      <c r="M607" s="41"/>
      <c r="N607" s="37" t="s">
        <v>18</v>
      </c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</row>
    <row r="608">
      <c r="A608" s="41">
        <v>418.0</v>
      </c>
      <c r="B608" s="37" t="s">
        <v>1186</v>
      </c>
      <c r="C608" s="37" t="s">
        <v>49</v>
      </c>
      <c r="D608" s="38">
        <v>40984.0</v>
      </c>
      <c r="E608" s="38">
        <v>44971.0</v>
      </c>
      <c r="F608" s="38">
        <v>45000.0</v>
      </c>
      <c r="G608" s="38">
        <v>45012.0</v>
      </c>
      <c r="H608" s="40">
        <v>19.99</v>
      </c>
      <c r="I608" s="40">
        <v>0.0</v>
      </c>
      <c r="J608" s="40">
        <f t="shared" si="73"/>
        <v>19.99</v>
      </c>
      <c r="K608" s="37">
        <v>50.0</v>
      </c>
      <c r="L608" s="40">
        <f t="shared" si="74"/>
        <v>0</v>
      </c>
      <c r="M608" s="41"/>
      <c r="N608" s="41" t="s">
        <v>18</v>
      </c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</row>
    <row r="609">
      <c r="A609" s="41">
        <v>821.0</v>
      </c>
      <c r="B609" s="134" t="s">
        <v>1187</v>
      </c>
      <c r="C609" s="41" t="s">
        <v>51</v>
      </c>
      <c r="D609" s="38">
        <v>44735.0</v>
      </c>
      <c r="E609" s="38">
        <v>44817.0</v>
      </c>
      <c r="F609" s="38">
        <v>44818.0</v>
      </c>
      <c r="G609" s="38">
        <v>44824.0</v>
      </c>
      <c r="H609" s="40">
        <v>11.25</v>
      </c>
      <c r="I609" s="40">
        <v>0.0</v>
      </c>
      <c r="J609" s="40">
        <f t="shared" si="73"/>
        <v>11.25</v>
      </c>
      <c r="K609" s="37">
        <v>3.0</v>
      </c>
      <c r="L609" s="40">
        <f t="shared" si="74"/>
        <v>0</v>
      </c>
      <c r="M609" s="41"/>
      <c r="N609" s="41" t="s">
        <v>18</v>
      </c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</row>
    <row r="610">
      <c r="A610" s="41">
        <v>822.0</v>
      </c>
      <c r="B610" s="134" t="s">
        <v>1188</v>
      </c>
      <c r="C610" s="41" t="s">
        <v>51</v>
      </c>
      <c r="D610" s="38">
        <v>44735.0</v>
      </c>
      <c r="E610" s="38">
        <v>44817.0</v>
      </c>
      <c r="F610" s="38">
        <v>44818.0</v>
      </c>
      <c r="G610" s="38">
        <v>44824.0</v>
      </c>
      <c r="H610" s="40">
        <v>11.25</v>
      </c>
      <c r="I610" s="40">
        <v>0.0</v>
      </c>
      <c r="J610" s="40">
        <f t="shared" si="73"/>
        <v>11.25</v>
      </c>
      <c r="K610" s="37">
        <v>3.0</v>
      </c>
      <c r="L610" s="40">
        <f t="shared" si="74"/>
        <v>0</v>
      </c>
      <c r="M610" s="41"/>
      <c r="N610" s="41" t="s">
        <v>18</v>
      </c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</row>
    <row r="611">
      <c r="A611" s="41">
        <v>823.0</v>
      </c>
      <c r="B611" s="134" t="s">
        <v>1189</v>
      </c>
      <c r="C611" s="41" t="s">
        <v>51</v>
      </c>
      <c r="D611" s="38">
        <v>44735.0</v>
      </c>
      <c r="E611" s="38">
        <v>44817.0</v>
      </c>
      <c r="F611" s="38">
        <v>44818.0</v>
      </c>
      <c r="G611" s="38">
        <v>44824.0</v>
      </c>
      <c r="H611" s="40">
        <v>11.24</v>
      </c>
      <c r="I611" s="40">
        <v>0.0</v>
      </c>
      <c r="J611" s="40">
        <f t="shared" si="73"/>
        <v>11.24</v>
      </c>
      <c r="K611" s="37">
        <v>3.0</v>
      </c>
      <c r="L611" s="40">
        <f t="shared" si="74"/>
        <v>0</v>
      </c>
      <c r="M611" s="41"/>
      <c r="N611" s="41" t="s">
        <v>18</v>
      </c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</row>
    <row r="612">
      <c r="A612" s="41">
        <v>852.0</v>
      </c>
      <c r="B612" s="37" t="s">
        <v>1190</v>
      </c>
      <c r="C612" s="37" t="s">
        <v>51</v>
      </c>
      <c r="D612" s="38">
        <v>43767.0</v>
      </c>
      <c r="E612" s="38">
        <v>44377.0</v>
      </c>
      <c r="F612" s="38">
        <v>44377.0</v>
      </c>
      <c r="G612" s="38">
        <v>44465.0</v>
      </c>
      <c r="H612" s="40">
        <v>39.99</v>
      </c>
      <c r="I612" s="40">
        <v>19.99</v>
      </c>
      <c r="J612" s="40">
        <f t="shared" si="73"/>
        <v>20</v>
      </c>
      <c r="K612" s="37">
        <v>6.0</v>
      </c>
      <c r="L612" s="40">
        <f t="shared" si="74"/>
        <v>3.331666667</v>
      </c>
      <c r="M612" s="41"/>
      <c r="N612" s="41" t="s">
        <v>18</v>
      </c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</row>
    <row r="613">
      <c r="A613" s="41">
        <v>447.0</v>
      </c>
      <c r="B613" s="37" t="s">
        <v>1191</v>
      </c>
      <c r="C613" s="37" t="s">
        <v>50</v>
      </c>
      <c r="D613" s="38">
        <v>41429.0</v>
      </c>
      <c r="E613" s="38">
        <v>42187.0</v>
      </c>
      <c r="F613" s="38">
        <v>42193.0</v>
      </c>
      <c r="G613" s="38">
        <v>44945.0</v>
      </c>
      <c r="H613" s="40">
        <v>0.0</v>
      </c>
      <c r="I613" s="40">
        <v>0.0</v>
      </c>
      <c r="J613" s="40">
        <f t="shared" si="73"/>
        <v>0</v>
      </c>
      <c r="K613" s="37">
        <v>5.0</v>
      </c>
      <c r="L613" s="40">
        <f t="shared" si="74"/>
        <v>0</v>
      </c>
      <c r="M613" s="41" t="s">
        <v>348</v>
      </c>
      <c r="N613" s="41" t="s">
        <v>18</v>
      </c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</row>
    <row r="614">
      <c r="A614" s="41">
        <v>470.0</v>
      </c>
      <c r="B614" s="41" t="s">
        <v>1192</v>
      </c>
      <c r="C614" s="37" t="s">
        <v>50</v>
      </c>
      <c r="D614" s="38">
        <v>40961.0</v>
      </c>
      <c r="E614" s="38">
        <v>42187.0</v>
      </c>
      <c r="F614" s="37" t="s">
        <v>34</v>
      </c>
      <c r="G614" s="37" t="s">
        <v>34</v>
      </c>
      <c r="H614" s="40">
        <v>0.0</v>
      </c>
      <c r="I614" s="40">
        <v>0.0</v>
      </c>
      <c r="J614" s="40">
        <f t="shared" si="73"/>
        <v>0</v>
      </c>
      <c r="K614" s="37">
        <v>1.0</v>
      </c>
      <c r="L614" s="40">
        <f t="shared" si="74"/>
        <v>0</v>
      </c>
      <c r="M614" s="41"/>
      <c r="N614" s="41" t="s">
        <v>18</v>
      </c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</row>
    <row r="615">
      <c r="A615" s="41">
        <v>484.0</v>
      </c>
      <c r="B615" s="37" t="s">
        <v>1193</v>
      </c>
      <c r="C615" s="37" t="s">
        <v>50</v>
      </c>
      <c r="D615" s="38">
        <v>40954.0</v>
      </c>
      <c r="E615" s="38">
        <v>42036.0</v>
      </c>
      <c r="F615" s="38">
        <v>45040.0</v>
      </c>
      <c r="G615" s="38">
        <v>45040.0</v>
      </c>
      <c r="H615" s="40">
        <v>0.0</v>
      </c>
      <c r="I615" s="40">
        <v>0.0</v>
      </c>
      <c r="J615" s="40">
        <f t="shared" si="73"/>
        <v>0</v>
      </c>
      <c r="K615" s="37">
        <v>5.0</v>
      </c>
      <c r="L615" s="40">
        <f t="shared" si="74"/>
        <v>0</v>
      </c>
      <c r="M615" s="41"/>
      <c r="N615" s="41" t="s">
        <v>18</v>
      </c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</row>
    <row r="616">
      <c r="A616" s="41">
        <v>554.0</v>
      </c>
      <c r="B616" s="37" t="s">
        <v>1194</v>
      </c>
      <c r="C616" s="37" t="s">
        <v>51</v>
      </c>
      <c r="D616" s="38">
        <v>42388.0</v>
      </c>
      <c r="E616" s="38">
        <v>43069.0</v>
      </c>
      <c r="F616" s="38">
        <v>43069.0</v>
      </c>
      <c r="G616" s="38">
        <v>44999.0</v>
      </c>
      <c r="H616" s="40">
        <v>13.99</v>
      </c>
      <c r="I616" s="40">
        <v>4.99</v>
      </c>
      <c r="J616" s="40">
        <f t="shared" si="73"/>
        <v>9</v>
      </c>
      <c r="K616" s="37">
        <v>1.0</v>
      </c>
      <c r="L616" s="40">
        <f t="shared" si="74"/>
        <v>4.99</v>
      </c>
      <c r="M616" s="134" t="s">
        <v>349</v>
      </c>
      <c r="N616" s="134" t="s">
        <v>18</v>
      </c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</row>
    <row r="617">
      <c r="A617" s="41">
        <v>489.0</v>
      </c>
      <c r="B617" s="37" t="s">
        <v>1195</v>
      </c>
      <c r="C617" s="37" t="s">
        <v>50</v>
      </c>
      <c r="D617" s="38">
        <v>41236.0</v>
      </c>
      <c r="E617" s="38">
        <v>42187.0</v>
      </c>
      <c r="F617" s="38">
        <v>45059.0</v>
      </c>
      <c r="G617" s="38">
        <v>45059.0</v>
      </c>
      <c r="H617" s="40">
        <v>19.99</v>
      </c>
      <c r="I617" s="40">
        <v>19.99</v>
      </c>
      <c r="J617" s="40">
        <f t="shared" si="73"/>
        <v>0</v>
      </c>
      <c r="K617" s="37">
        <v>10.0</v>
      </c>
      <c r="L617" s="40">
        <f t="shared" si="74"/>
        <v>1.999</v>
      </c>
      <c r="M617" s="41" t="s">
        <v>350</v>
      </c>
      <c r="N617" s="37" t="s">
        <v>18</v>
      </c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</row>
    <row r="618">
      <c r="A618" s="41">
        <v>20.0</v>
      </c>
      <c r="B618" s="37" t="s">
        <v>1196</v>
      </c>
      <c r="C618" s="37" t="s">
        <v>46</v>
      </c>
      <c r="D618" s="38">
        <v>37316.0</v>
      </c>
      <c r="E618" s="38">
        <v>42784.0</v>
      </c>
      <c r="F618" s="37" t="s">
        <v>34</v>
      </c>
      <c r="G618" s="37" t="s">
        <v>34</v>
      </c>
      <c r="H618" s="40">
        <v>9.99</v>
      </c>
      <c r="I618" s="40">
        <v>4.99</v>
      </c>
      <c r="J618" s="40">
        <f t="shared" si="73"/>
        <v>5</v>
      </c>
      <c r="K618" s="37">
        <v>1.0</v>
      </c>
      <c r="L618" s="40">
        <f t="shared" si="74"/>
        <v>4.99</v>
      </c>
      <c r="M618" s="41" t="s">
        <v>351</v>
      </c>
      <c r="N618" s="41" t="s">
        <v>18</v>
      </c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</row>
    <row r="619">
      <c r="A619" s="41">
        <v>21.0</v>
      </c>
      <c r="B619" s="37" t="s">
        <v>1197</v>
      </c>
      <c r="C619" s="37" t="s">
        <v>46</v>
      </c>
      <c r="D619" s="38">
        <v>37316.0</v>
      </c>
      <c r="E619" s="38">
        <v>42784.0</v>
      </c>
      <c r="F619" s="37" t="s">
        <v>34</v>
      </c>
      <c r="G619" s="37" t="s">
        <v>34</v>
      </c>
      <c r="H619" s="40">
        <v>9.99</v>
      </c>
      <c r="I619" s="40">
        <v>4.99</v>
      </c>
      <c r="J619" s="40">
        <f t="shared" si="73"/>
        <v>5</v>
      </c>
      <c r="K619" s="37">
        <v>1.0</v>
      </c>
      <c r="L619" s="40">
        <f t="shared" si="74"/>
        <v>4.99</v>
      </c>
      <c r="M619" s="41"/>
      <c r="N619" s="41" t="s">
        <v>18</v>
      </c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</row>
    <row r="620">
      <c r="A620" s="41">
        <v>22.0</v>
      </c>
      <c r="B620" s="37" t="s">
        <v>1198</v>
      </c>
      <c r="C620" s="37" t="s">
        <v>46</v>
      </c>
      <c r="D620" s="38">
        <v>35751.0</v>
      </c>
      <c r="E620" s="38">
        <v>41572.0</v>
      </c>
      <c r="F620" s="37" t="s">
        <v>34</v>
      </c>
      <c r="G620" s="37" t="s">
        <v>34</v>
      </c>
      <c r="H620" s="40">
        <v>9.99</v>
      </c>
      <c r="I620" s="40">
        <v>4.99</v>
      </c>
      <c r="J620" s="40">
        <f t="shared" si="73"/>
        <v>5</v>
      </c>
      <c r="K620" s="37">
        <v>40.0</v>
      </c>
      <c r="L620" s="40">
        <f t="shared" si="74"/>
        <v>0.12475</v>
      </c>
      <c r="M620" s="41"/>
      <c r="N620" s="41" t="s">
        <v>18</v>
      </c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</row>
    <row r="621">
      <c r="A621" s="41">
        <v>23.0</v>
      </c>
      <c r="B621" s="37" t="s">
        <v>1199</v>
      </c>
      <c r="C621" s="37" t="s">
        <v>46</v>
      </c>
      <c r="D621" s="38">
        <v>36460.0</v>
      </c>
      <c r="E621" s="38">
        <v>42784.0</v>
      </c>
      <c r="F621" s="37" t="s">
        <v>34</v>
      </c>
      <c r="G621" s="37" t="s">
        <v>34</v>
      </c>
      <c r="H621" s="40">
        <v>9.99</v>
      </c>
      <c r="I621" s="40">
        <v>4.99</v>
      </c>
      <c r="J621" s="40">
        <f t="shared" si="73"/>
        <v>5</v>
      </c>
      <c r="K621" s="37">
        <v>1.0</v>
      </c>
      <c r="L621" s="40">
        <f t="shared" si="74"/>
        <v>4.99</v>
      </c>
      <c r="M621" s="41"/>
      <c r="N621" s="41" t="s">
        <v>18</v>
      </c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</row>
    <row r="622">
      <c r="A622" s="41">
        <v>24.0</v>
      </c>
      <c r="B622" s="37" t="s">
        <v>1200</v>
      </c>
      <c r="C622" s="37" t="s">
        <v>46</v>
      </c>
      <c r="D622" s="38">
        <v>36938.0</v>
      </c>
      <c r="E622" s="38">
        <v>42784.0</v>
      </c>
      <c r="F622" s="37" t="s">
        <v>34</v>
      </c>
      <c r="G622" s="37" t="s">
        <v>34</v>
      </c>
      <c r="H622" s="40">
        <v>9.99</v>
      </c>
      <c r="I622" s="40">
        <v>4.99</v>
      </c>
      <c r="J622" s="40">
        <f t="shared" si="73"/>
        <v>5</v>
      </c>
      <c r="K622" s="37">
        <v>1.0</v>
      </c>
      <c r="L622" s="40">
        <f t="shared" si="74"/>
        <v>4.99</v>
      </c>
      <c r="M622" s="41"/>
      <c r="N622" s="41" t="s">
        <v>18</v>
      </c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</row>
    <row r="623">
      <c r="A623" s="41">
        <v>94.0</v>
      </c>
      <c r="B623" s="41" t="s">
        <v>1201</v>
      </c>
      <c r="C623" s="41" t="s">
        <v>47</v>
      </c>
      <c r="D623" s="38">
        <v>37400.0</v>
      </c>
      <c r="E623" s="38">
        <v>43377.0</v>
      </c>
      <c r="F623" s="37" t="s">
        <v>34</v>
      </c>
      <c r="G623" s="37" t="s">
        <v>34</v>
      </c>
      <c r="H623" s="40">
        <v>15.0</v>
      </c>
      <c r="I623" s="40">
        <v>7.5</v>
      </c>
      <c r="J623" s="40">
        <f t="shared" si="73"/>
        <v>7.5</v>
      </c>
      <c r="K623" s="37">
        <v>1.0</v>
      </c>
      <c r="L623" s="40">
        <f t="shared" si="74"/>
        <v>7.5</v>
      </c>
      <c r="M623" s="41"/>
      <c r="N623" s="166" t="s">
        <v>18</v>
      </c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</row>
    <row r="624">
      <c r="A624" s="41">
        <v>95.0</v>
      </c>
      <c r="B624" s="41" t="s">
        <v>1202</v>
      </c>
      <c r="C624" s="41" t="s">
        <v>47</v>
      </c>
      <c r="D624" s="38">
        <v>38037.0</v>
      </c>
      <c r="E624" s="38">
        <v>43377.0</v>
      </c>
      <c r="F624" s="37" t="s">
        <v>34</v>
      </c>
      <c r="G624" s="37" t="s">
        <v>34</v>
      </c>
      <c r="H624" s="40">
        <v>14.99</v>
      </c>
      <c r="I624" s="40">
        <v>7.49</v>
      </c>
      <c r="J624" s="40">
        <f t="shared" si="73"/>
        <v>7.5</v>
      </c>
      <c r="K624" s="37">
        <v>1.0</v>
      </c>
      <c r="L624" s="40">
        <f t="shared" si="74"/>
        <v>7.49</v>
      </c>
      <c r="M624" s="41"/>
      <c r="N624" s="166" t="s">
        <v>18</v>
      </c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</row>
    <row r="625">
      <c r="A625" s="41">
        <v>108.0</v>
      </c>
      <c r="B625" s="41" t="s">
        <v>1203</v>
      </c>
      <c r="C625" s="41" t="s">
        <v>47</v>
      </c>
      <c r="D625" s="38">
        <v>37575.0</v>
      </c>
      <c r="E625" s="38">
        <v>43786.0</v>
      </c>
      <c r="F625" s="38">
        <v>43952.0</v>
      </c>
      <c r="G625" s="38">
        <v>43956.0</v>
      </c>
      <c r="H625" s="40">
        <v>9.25</v>
      </c>
      <c r="I625" s="40">
        <v>3.03</v>
      </c>
      <c r="J625" s="40">
        <f t="shared" si="73"/>
        <v>6.22</v>
      </c>
      <c r="K625" s="37">
        <v>35.0</v>
      </c>
      <c r="L625" s="40">
        <f t="shared" si="74"/>
        <v>0.08657142857</v>
      </c>
      <c r="M625" s="41"/>
      <c r="N625" s="166" t="s">
        <v>18</v>
      </c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</row>
    <row r="626">
      <c r="A626" s="41">
        <v>109.0</v>
      </c>
      <c r="B626" s="41" t="s">
        <v>1204</v>
      </c>
      <c r="C626" s="41" t="s">
        <v>47</v>
      </c>
      <c r="D626" s="38">
        <v>38989.0</v>
      </c>
      <c r="E626" s="38">
        <v>43786.0</v>
      </c>
      <c r="F626" s="38">
        <v>43958.0</v>
      </c>
      <c r="G626" s="38">
        <v>43964.0</v>
      </c>
      <c r="H626" s="40">
        <v>9.25</v>
      </c>
      <c r="I626" s="40">
        <v>3.02</v>
      </c>
      <c r="J626" s="40">
        <f t="shared" si="73"/>
        <v>6.23</v>
      </c>
      <c r="K626" s="37">
        <v>30.0</v>
      </c>
      <c r="L626" s="40">
        <f t="shared" si="74"/>
        <v>0.1006666667</v>
      </c>
      <c r="M626" s="41"/>
      <c r="N626" s="166" t="s">
        <v>18</v>
      </c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</row>
    <row r="627">
      <c r="A627" s="41">
        <v>155.0</v>
      </c>
      <c r="B627" s="41" t="s">
        <v>1205</v>
      </c>
      <c r="C627" s="41" t="s">
        <v>48</v>
      </c>
      <c r="D627" s="38">
        <v>39486.0</v>
      </c>
      <c r="E627" s="38">
        <v>42784.0</v>
      </c>
      <c r="F627" s="37" t="s">
        <v>34</v>
      </c>
      <c r="G627" s="37" t="s">
        <v>34</v>
      </c>
      <c r="H627" s="40">
        <v>9.99</v>
      </c>
      <c r="I627" s="40">
        <v>4.99</v>
      </c>
      <c r="J627" s="40">
        <f t="shared" si="73"/>
        <v>5</v>
      </c>
      <c r="K627" s="37">
        <v>1.0</v>
      </c>
      <c r="L627" s="40">
        <f t="shared" si="74"/>
        <v>4.99</v>
      </c>
      <c r="M627" s="41"/>
      <c r="N627" s="41" t="s">
        <v>18</v>
      </c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</row>
    <row r="628">
      <c r="A628" s="41">
        <v>156.0</v>
      </c>
      <c r="B628" s="41" t="s">
        <v>1206</v>
      </c>
      <c r="C628" s="41" t="s">
        <v>48</v>
      </c>
      <c r="D628" s="38">
        <v>39486.0</v>
      </c>
      <c r="E628" s="38">
        <v>42784.0</v>
      </c>
      <c r="F628" s="37" t="s">
        <v>34</v>
      </c>
      <c r="G628" s="37" t="s">
        <v>34</v>
      </c>
      <c r="H628" s="40">
        <v>9.99</v>
      </c>
      <c r="I628" s="40">
        <v>4.99</v>
      </c>
      <c r="J628" s="40">
        <f t="shared" si="73"/>
        <v>5</v>
      </c>
      <c r="K628" s="37">
        <v>1.0</v>
      </c>
      <c r="L628" s="40">
        <f t="shared" si="74"/>
        <v>4.99</v>
      </c>
      <c r="M628" s="41"/>
      <c r="N628" s="41" t="s">
        <v>18</v>
      </c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</row>
    <row r="629">
      <c r="A629" s="41">
        <v>157.0</v>
      </c>
      <c r="B629" s="41" t="s">
        <v>1207</v>
      </c>
      <c r="C629" s="41" t="s">
        <v>48</v>
      </c>
      <c r="D629" s="38">
        <v>41178.0</v>
      </c>
      <c r="E629" s="38">
        <v>42784.0</v>
      </c>
      <c r="F629" s="37" t="s">
        <v>34</v>
      </c>
      <c r="G629" s="37" t="s">
        <v>34</v>
      </c>
      <c r="H629" s="40">
        <v>9.99</v>
      </c>
      <c r="I629" s="40">
        <v>4.99</v>
      </c>
      <c r="J629" s="40">
        <f t="shared" si="73"/>
        <v>5</v>
      </c>
      <c r="K629" s="37">
        <v>1.0</v>
      </c>
      <c r="L629" s="40">
        <f t="shared" si="74"/>
        <v>4.99</v>
      </c>
      <c r="M629" s="41"/>
      <c r="N629" s="41" t="s">
        <v>18</v>
      </c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</row>
    <row r="630">
      <c r="A630" s="41">
        <v>158.0</v>
      </c>
      <c r="B630" s="41" t="s">
        <v>1208</v>
      </c>
      <c r="C630" s="41" t="s">
        <v>48</v>
      </c>
      <c r="D630" s="38">
        <v>40655.0</v>
      </c>
      <c r="E630" s="38">
        <v>42784.0</v>
      </c>
      <c r="F630" s="37" t="s">
        <v>34</v>
      </c>
      <c r="G630" s="37" t="s">
        <v>34</v>
      </c>
      <c r="H630" s="40">
        <v>14.99</v>
      </c>
      <c r="I630" s="40">
        <v>7.49</v>
      </c>
      <c r="J630" s="40">
        <f t="shared" si="73"/>
        <v>7.5</v>
      </c>
      <c r="K630" s="37">
        <v>1.0</v>
      </c>
      <c r="L630" s="40">
        <f t="shared" si="74"/>
        <v>7.49</v>
      </c>
      <c r="M630" s="41"/>
      <c r="N630" s="41" t="s">
        <v>18</v>
      </c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</row>
    <row r="631">
      <c r="A631" s="41">
        <v>164.0</v>
      </c>
      <c r="B631" s="37" t="s">
        <v>1209</v>
      </c>
      <c r="C631" s="37" t="s">
        <v>48</v>
      </c>
      <c r="D631" s="38">
        <v>40431.0</v>
      </c>
      <c r="E631" s="38">
        <v>43786.0</v>
      </c>
      <c r="F631" s="38">
        <v>43965.0</v>
      </c>
      <c r="G631" s="38">
        <v>43965.0</v>
      </c>
      <c r="H631" s="40">
        <v>9.24</v>
      </c>
      <c r="I631" s="40">
        <v>3.02</v>
      </c>
      <c r="J631" s="40">
        <f t="shared" si="73"/>
        <v>6.22</v>
      </c>
      <c r="K631" s="37">
        <v>1.0</v>
      </c>
      <c r="L631" s="40">
        <f t="shared" si="74"/>
        <v>3.02</v>
      </c>
      <c r="M631" s="41"/>
      <c r="N631" s="41" t="s">
        <v>18</v>
      </c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</row>
    <row r="632">
      <c r="A632" s="41">
        <v>242.0</v>
      </c>
      <c r="B632" s="37" t="s">
        <v>1210</v>
      </c>
      <c r="C632" s="37" t="s">
        <v>49</v>
      </c>
      <c r="D632" s="38">
        <v>40246.0</v>
      </c>
      <c r="E632" s="38">
        <v>41427.0</v>
      </c>
      <c r="F632" s="38">
        <v>41427.0</v>
      </c>
      <c r="G632" s="38">
        <v>41501.0</v>
      </c>
      <c r="H632" s="40">
        <v>19.99</v>
      </c>
      <c r="I632" s="40">
        <v>4.0</v>
      </c>
      <c r="J632" s="40">
        <f t="shared" si="73"/>
        <v>15.99</v>
      </c>
      <c r="K632" s="37">
        <v>45.0</v>
      </c>
      <c r="L632" s="40">
        <f t="shared" si="74"/>
        <v>0.08888888889</v>
      </c>
      <c r="M632" s="41"/>
      <c r="N632" s="37" t="s">
        <v>18</v>
      </c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</row>
    <row r="633">
      <c r="A633" s="41">
        <v>269.0</v>
      </c>
      <c r="B633" s="41" t="s">
        <v>1211</v>
      </c>
      <c r="C633" s="41" t="s">
        <v>49</v>
      </c>
      <c r="D633" s="38">
        <v>41530.0</v>
      </c>
      <c r="E633" s="38">
        <v>43786.0</v>
      </c>
      <c r="F633" s="38">
        <v>43956.0</v>
      </c>
      <c r="G633" s="38">
        <v>43957.0</v>
      </c>
      <c r="H633" s="40">
        <v>9.25</v>
      </c>
      <c r="I633" s="40">
        <v>3.03</v>
      </c>
      <c r="J633" s="40">
        <f t="shared" si="73"/>
        <v>6.22</v>
      </c>
      <c r="K633" s="37">
        <v>1.0</v>
      </c>
      <c r="L633" s="40">
        <f t="shared" si="74"/>
        <v>3.03</v>
      </c>
      <c r="M633" s="41"/>
      <c r="N633" s="37" t="s">
        <v>18</v>
      </c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</row>
    <row r="634">
      <c r="A634" s="41">
        <v>619.0</v>
      </c>
      <c r="B634" s="41" t="s">
        <v>1212</v>
      </c>
      <c r="C634" s="41" t="s">
        <v>51</v>
      </c>
      <c r="D634" s="38">
        <v>43931.0</v>
      </c>
      <c r="E634" s="38">
        <v>44776.0</v>
      </c>
      <c r="F634" s="38">
        <v>44830.0</v>
      </c>
      <c r="G634" s="38">
        <v>44835.0</v>
      </c>
      <c r="H634" s="40">
        <v>79.99</v>
      </c>
      <c r="I634" s="40">
        <v>45.59</v>
      </c>
      <c r="J634" s="40">
        <f t="shared" si="73"/>
        <v>34.4</v>
      </c>
      <c r="K634" s="37">
        <v>38.0</v>
      </c>
      <c r="L634" s="40">
        <f t="shared" si="74"/>
        <v>1.199736842</v>
      </c>
      <c r="M634" s="41"/>
      <c r="N634" s="41" t="s">
        <v>18</v>
      </c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</row>
    <row r="635">
      <c r="A635" s="41">
        <v>620.0</v>
      </c>
      <c r="B635" s="41" t="s">
        <v>1213</v>
      </c>
      <c r="C635" s="37" t="s">
        <v>51</v>
      </c>
      <c r="D635" s="38">
        <v>42703.0</v>
      </c>
      <c r="E635" s="38">
        <v>44334.0</v>
      </c>
      <c r="F635" s="37" t="s">
        <v>34</v>
      </c>
      <c r="G635" s="37" t="s">
        <v>34</v>
      </c>
      <c r="H635" s="40">
        <v>34.99</v>
      </c>
      <c r="I635" s="40">
        <v>0.0</v>
      </c>
      <c r="J635" s="40">
        <f t="shared" si="73"/>
        <v>34.99</v>
      </c>
      <c r="K635" s="37">
        <v>1.0</v>
      </c>
      <c r="L635" s="40">
        <f t="shared" si="74"/>
        <v>0</v>
      </c>
      <c r="M635" s="41"/>
      <c r="N635" s="41" t="s">
        <v>18</v>
      </c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</row>
    <row r="636">
      <c r="A636" s="41">
        <v>674.0</v>
      </c>
      <c r="B636" s="37" t="s">
        <v>1214</v>
      </c>
      <c r="C636" s="37" t="s">
        <v>51</v>
      </c>
      <c r="D636" s="38">
        <v>42759.0</v>
      </c>
      <c r="E636" s="38">
        <v>43786.0</v>
      </c>
      <c r="F636" s="37" t="s">
        <v>34</v>
      </c>
      <c r="G636" s="37" t="s">
        <v>34</v>
      </c>
      <c r="H636" s="40">
        <v>18.5</v>
      </c>
      <c r="I636" s="40">
        <v>6.05</v>
      </c>
      <c r="J636" s="40">
        <f t="shared" si="73"/>
        <v>12.45</v>
      </c>
      <c r="K636" s="37">
        <v>1.0</v>
      </c>
      <c r="L636" s="40">
        <f t="shared" si="74"/>
        <v>6.05</v>
      </c>
      <c r="M636" s="41"/>
      <c r="N636" s="37" t="s">
        <v>18</v>
      </c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</row>
    <row r="637">
      <c r="A637" s="41">
        <v>675.0</v>
      </c>
      <c r="B637" s="168" t="s">
        <v>1215</v>
      </c>
      <c r="C637" s="37" t="s">
        <v>51</v>
      </c>
      <c r="D637" s="38">
        <v>42759.0</v>
      </c>
      <c r="E637" s="38">
        <v>43786.0</v>
      </c>
      <c r="F637" s="37" t="s">
        <v>34</v>
      </c>
      <c r="G637" s="37" t="s">
        <v>34</v>
      </c>
      <c r="H637" s="40">
        <v>18.49</v>
      </c>
      <c r="I637" s="40">
        <v>6.05</v>
      </c>
      <c r="J637" s="40">
        <f t="shared" si="73"/>
        <v>12.44</v>
      </c>
      <c r="K637" s="37">
        <v>1.0</v>
      </c>
      <c r="L637" s="40">
        <f t="shared" si="74"/>
        <v>6.05</v>
      </c>
      <c r="M637" s="41"/>
      <c r="N637" s="37" t="s">
        <v>18</v>
      </c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</row>
    <row r="638">
      <c r="A638" s="41">
        <v>676.0</v>
      </c>
      <c r="B638" s="41" t="s">
        <v>1216</v>
      </c>
      <c r="C638" s="37" t="s">
        <v>51</v>
      </c>
      <c r="D638" s="38">
        <v>43494.0</v>
      </c>
      <c r="E638" s="38">
        <v>43786.0</v>
      </c>
      <c r="F638" s="38">
        <v>43965.0</v>
      </c>
      <c r="G638" s="38">
        <v>43973.0</v>
      </c>
      <c r="H638" s="40">
        <v>35.99</v>
      </c>
      <c r="I638" s="40">
        <v>12.09</v>
      </c>
      <c r="J638" s="40">
        <f t="shared" si="73"/>
        <v>23.9</v>
      </c>
      <c r="K638" s="37">
        <v>31.0</v>
      </c>
      <c r="L638" s="40">
        <f t="shared" si="74"/>
        <v>0.39</v>
      </c>
      <c r="M638" s="41"/>
      <c r="N638" s="37" t="s">
        <v>18</v>
      </c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</row>
    <row r="639">
      <c r="A639" s="41">
        <v>976.0</v>
      </c>
      <c r="B639" s="37" t="s">
        <v>1217</v>
      </c>
      <c r="C639" s="37" t="s">
        <v>52</v>
      </c>
      <c r="D639" s="38">
        <v>43488.0</v>
      </c>
      <c r="E639" s="38">
        <v>44502.0</v>
      </c>
      <c r="F639" s="37" t="s">
        <v>34</v>
      </c>
      <c r="G639" s="37" t="s">
        <v>34</v>
      </c>
      <c r="H639" s="40">
        <v>0.0</v>
      </c>
      <c r="I639" s="40">
        <v>0.0</v>
      </c>
      <c r="J639" s="40">
        <f t="shared" si="73"/>
        <v>0</v>
      </c>
      <c r="K639" s="37">
        <v>1.0</v>
      </c>
      <c r="L639" s="40">
        <f t="shared" si="74"/>
        <v>0</v>
      </c>
      <c r="M639" s="134"/>
      <c r="N639" s="134" t="s">
        <v>18</v>
      </c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</row>
    <row r="640">
      <c r="A640" s="165">
        <v>1019.0</v>
      </c>
      <c r="B640" s="37" t="s">
        <v>1218</v>
      </c>
      <c r="C640" s="37" t="s">
        <v>33</v>
      </c>
      <c r="D640" s="38">
        <v>45351.0</v>
      </c>
      <c r="E640" s="38">
        <v>45542.0</v>
      </c>
      <c r="F640" s="38">
        <v>45546.0</v>
      </c>
      <c r="G640" s="38">
        <v>45568.0</v>
      </c>
      <c r="H640" s="39">
        <v>79.99</v>
      </c>
      <c r="I640" s="39">
        <v>0.0</v>
      </c>
      <c r="J640" s="39">
        <f t="shared" si="73"/>
        <v>79.99</v>
      </c>
      <c r="K640" s="37">
        <v>89.0</v>
      </c>
      <c r="L640" s="40">
        <f t="shared" si="74"/>
        <v>0</v>
      </c>
      <c r="M640" s="134"/>
      <c r="N640" s="193" t="s">
        <v>18</v>
      </c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</row>
    <row r="641">
      <c r="A641" s="41">
        <v>643.0</v>
      </c>
      <c r="B641" s="37" t="s">
        <v>1219</v>
      </c>
      <c r="C641" s="37" t="s">
        <v>51</v>
      </c>
      <c r="D641" s="38">
        <v>43249.0</v>
      </c>
      <c r="E641" s="38">
        <v>45110.0</v>
      </c>
      <c r="F641" s="37" t="s">
        <v>34</v>
      </c>
      <c r="G641" s="37" t="s">
        <v>34</v>
      </c>
      <c r="H641" s="40">
        <v>44.99</v>
      </c>
      <c r="I641" s="40">
        <v>8.99</v>
      </c>
      <c r="J641" s="40">
        <f t="shared" si="73"/>
        <v>36</v>
      </c>
      <c r="K641" s="37">
        <v>1.0</v>
      </c>
      <c r="L641" s="40">
        <f t="shared" si="74"/>
        <v>8.99</v>
      </c>
      <c r="M641" s="41" t="s">
        <v>352</v>
      </c>
      <c r="N641" s="41" t="s">
        <v>18</v>
      </c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</row>
    <row r="642">
      <c r="A642" s="41">
        <v>534.0</v>
      </c>
      <c r="B642" s="37" t="s">
        <v>1220</v>
      </c>
      <c r="C642" s="37" t="s">
        <v>51</v>
      </c>
      <c r="D642" s="38">
        <v>44071.0</v>
      </c>
      <c r="E642" s="38">
        <v>44539.0</v>
      </c>
      <c r="F642" s="37" t="s">
        <v>34</v>
      </c>
      <c r="G642" s="37" t="s">
        <v>34</v>
      </c>
      <c r="H642" s="40">
        <v>59.99</v>
      </c>
      <c r="I642" s="40">
        <v>19.79</v>
      </c>
      <c r="J642" s="40">
        <f t="shared" si="73"/>
        <v>40.2</v>
      </c>
      <c r="K642" s="37">
        <v>1.0</v>
      </c>
      <c r="L642" s="40">
        <f t="shared" si="74"/>
        <v>19.79</v>
      </c>
      <c r="M642" s="134" t="s">
        <v>353</v>
      </c>
      <c r="N642" s="134" t="s">
        <v>18</v>
      </c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</row>
    <row r="643">
      <c r="A643" s="41">
        <v>941.0</v>
      </c>
      <c r="B643" s="37" t="s">
        <v>1221</v>
      </c>
      <c r="C643" s="41" t="s">
        <v>51</v>
      </c>
      <c r="D643" s="38">
        <v>44118.0</v>
      </c>
      <c r="E643" s="38">
        <v>44923.0</v>
      </c>
      <c r="F643" s="37" t="s">
        <v>34</v>
      </c>
      <c r="G643" s="37" t="s">
        <v>34</v>
      </c>
      <c r="H643" s="40">
        <v>25.0</v>
      </c>
      <c r="I643" s="40">
        <v>11.25</v>
      </c>
      <c r="J643" s="40">
        <f t="shared" si="73"/>
        <v>13.75</v>
      </c>
      <c r="K643" s="37">
        <v>1.0</v>
      </c>
      <c r="L643" s="40">
        <f t="shared" si="74"/>
        <v>11.25</v>
      </c>
      <c r="M643" s="41"/>
      <c r="N643" s="41" t="s">
        <v>18</v>
      </c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</row>
    <row r="644">
      <c r="A644" s="41">
        <v>942.0</v>
      </c>
      <c r="B644" s="37" t="s">
        <v>1222</v>
      </c>
      <c r="C644" s="41" t="s">
        <v>51</v>
      </c>
      <c r="D644" s="38">
        <v>44118.0</v>
      </c>
      <c r="E644" s="38">
        <v>44923.0</v>
      </c>
      <c r="F644" s="37" t="s">
        <v>34</v>
      </c>
      <c r="G644" s="37" t="s">
        <v>34</v>
      </c>
      <c r="H644" s="40">
        <v>24.99</v>
      </c>
      <c r="I644" s="40">
        <v>11.24</v>
      </c>
      <c r="J644" s="40">
        <f t="shared" si="73"/>
        <v>13.75</v>
      </c>
      <c r="K644" s="37">
        <v>1.0</v>
      </c>
      <c r="L644" s="40">
        <f t="shared" si="74"/>
        <v>11.24</v>
      </c>
      <c r="M644" s="41"/>
      <c r="N644" s="41" t="s">
        <v>18</v>
      </c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</row>
    <row r="645">
      <c r="A645" s="41">
        <v>382.0</v>
      </c>
      <c r="B645" s="37" t="s">
        <v>1223</v>
      </c>
      <c r="C645" s="37" t="s">
        <v>49</v>
      </c>
      <c r="D645" s="38">
        <v>41926.0</v>
      </c>
      <c r="E645" s="38">
        <v>43073.0</v>
      </c>
      <c r="F645" s="38">
        <v>42386.0</v>
      </c>
      <c r="G645" s="38">
        <v>42386.0</v>
      </c>
      <c r="H645" s="40">
        <v>19.99</v>
      </c>
      <c r="I645" s="40">
        <v>5.99</v>
      </c>
      <c r="J645" s="40">
        <f t="shared" si="73"/>
        <v>14</v>
      </c>
      <c r="K645" s="37">
        <v>29.0</v>
      </c>
      <c r="L645" s="40">
        <f t="shared" si="74"/>
        <v>0.2065517241</v>
      </c>
      <c r="M645" s="41" t="s">
        <v>354</v>
      </c>
      <c r="N645" s="37" t="s">
        <v>18</v>
      </c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</row>
    <row r="646">
      <c r="A646" s="41">
        <v>1020.0</v>
      </c>
      <c r="B646" s="37" t="s">
        <v>1224</v>
      </c>
      <c r="C646" s="37" t="s">
        <v>33</v>
      </c>
      <c r="D646" s="38">
        <v>44645.0</v>
      </c>
      <c r="E646" s="38">
        <v>44708.0</v>
      </c>
      <c r="F646" s="38">
        <v>44710.0</v>
      </c>
      <c r="G646" s="38">
        <v>44719.0</v>
      </c>
      <c r="H646" s="39">
        <v>69.99</v>
      </c>
      <c r="I646" s="39">
        <v>34.99</v>
      </c>
      <c r="J646" s="39">
        <f t="shared" si="73"/>
        <v>35</v>
      </c>
      <c r="K646" s="37">
        <v>49.0</v>
      </c>
      <c r="L646" s="40">
        <f t="shared" si="74"/>
        <v>0.7140816327</v>
      </c>
      <c r="M646" s="41"/>
      <c r="N646" s="37" t="s">
        <v>18</v>
      </c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</row>
    <row r="647">
      <c r="A647" s="41">
        <v>310.0</v>
      </c>
      <c r="B647" s="41" t="s">
        <v>1225</v>
      </c>
      <c r="C647" s="41" t="s">
        <v>49</v>
      </c>
      <c r="D647" s="38">
        <v>42467.0</v>
      </c>
      <c r="E647" s="38">
        <v>42754.0</v>
      </c>
      <c r="F647" s="38">
        <v>42771.0</v>
      </c>
      <c r="G647" s="38">
        <v>44092.0</v>
      </c>
      <c r="H647" s="40">
        <v>19.99</v>
      </c>
      <c r="I647" s="40">
        <v>14.99</v>
      </c>
      <c r="J647" s="40">
        <f t="shared" si="73"/>
        <v>5</v>
      </c>
      <c r="K647" s="37">
        <v>4.0</v>
      </c>
      <c r="L647" s="40">
        <f t="shared" si="74"/>
        <v>3.7475</v>
      </c>
      <c r="M647" s="41" t="s">
        <v>355</v>
      </c>
      <c r="N647" s="41" t="s">
        <v>18</v>
      </c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</row>
    <row r="648">
      <c r="A648" s="41">
        <v>77.0</v>
      </c>
      <c r="B648" s="37" t="s">
        <v>1226</v>
      </c>
      <c r="C648" s="41" t="s">
        <v>47</v>
      </c>
      <c r="D648" s="38">
        <v>37694.0</v>
      </c>
      <c r="E648" s="38">
        <v>43115.0</v>
      </c>
      <c r="F648" s="38">
        <v>43124.0</v>
      </c>
      <c r="G648" s="38">
        <v>43124.0</v>
      </c>
      <c r="H648" s="40">
        <v>9.99</v>
      </c>
      <c r="I648" s="40">
        <v>3.99</v>
      </c>
      <c r="J648" s="40">
        <f t="shared" si="73"/>
        <v>6</v>
      </c>
      <c r="K648" s="37">
        <v>2.0</v>
      </c>
      <c r="L648" s="40">
        <f t="shared" si="74"/>
        <v>1.995</v>
      </c>
      <c r="M648" s="41" t="s">
        <v>356</v>
      </c>
      <c r="N648" s="166" t="s">
        <v>18</v>
      </c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</row>
    <row r="649">
      <c r="A649" s="41">
        <v>102.0</v>
      </c>
      <c r="B649" s="37" t="s">
        <v>1227</v>
      </c>
      <c r="C649" s="37" t="s">
        <v>47</v>
      </c>
      <c r="D649" s="38">
        <v>37337.0</v>
      </c>
      <c r="E649" s="38">
        <v>44422.0</v>
      </c>
      <c r="F649" s="37" t="s">
        <v>34</v>
      </c>
      <c r="G649" s="37" t="s">
        <v>34</v>
      </c>
      <c r="H649" s="40">
        <v>10.0</v>
      </c>
      <c r="I649" s="40">
        <v>10.0</v>
      </c>
      <c r="J649" s="40">
        <f t="shared" si="73"/>
        <v>0</v>
      </c>
      <c r="K649" s="37">
        <v>1.0</v>
      </c>
      <c r="L649" s="40">
        <f t="shared" si="74"/>
        <v>10</v>
      </c>
      <c r="M649" s="41"/>
      <c r="N649" s="166" t="s">
        <v>18</v>
      </c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</row>
    <row r="650">
      <c r="A650" s="41">
        <v>132.0</v>
      </c>
      <c r="B650" s="37" t="s">
        <v>1228</v>
      </c>
      <c r="C650" s="37" t="s">
        <v>47</v>
      </c>
      <c r="D650" s="38">
        <v>38765.0</v>
      </c>
      <c r="E650" s="38">
        <v>44422.0</v>
      </c>
      <c r="F650" s="37" t="s">
        <v>34</v>
      </c>
      <c r="G650" s="37" t="s">
        <v>34</v>
      </c>
      <c r="H650" s="40">
        <v>9.99</v>
      </c>
      <c r="I650" s="40">
        <v>9.99</v>
      </c>
      <c r="J650" s="40">
        <f t="shared" si="73"/>
        <v>0</v>
      </c>
      <c r="K650" s="37">
        <v>1.0</v>
      </c>
      <c r="L650" s="40">
        <f t="shared" si="74"/>
        <v>9.99</v>
      </c>
      <c r="M650" s="41"/>
      <c r="N650" s="166" t="s">
        <v>18</v>
      </c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</row>
    <row r="651">
      <c r="A651" s="41">
        <v>148.0</v>
      </c>
      <c r="B651" s="41" t="s">
        <v>1229</v>
      </c>
      <c r="C651" s="37" t="s">
        <v>48</v>
      </c>
      <c r="D651" s="38">
        <v>38842.0</v>
      </c>
      <c r="E651" s="38">
        <v>42778.0</v>
      </c>
      <c r="F651" s="37" t="s">
        <v>34</v>
      </c>
      <c r="G651" s="37" t="s">
        <v>34</v>
      </c>
      <c r="H651" s="40">
        <v>7.99</v>
      </c>
      <c r="I651" s="40">
        <v>7.99</v>
      </c>
      <c r="J651" s="40">
        <f t="shared" si="73"/>
        <v>0</v>
      </c>
      <c r="K651" s="37">
        <v>1.0</v>
      </c>
      <c r="L651" s="40">
        <f t="shared" si="74"/>
        <v>7.99</v>
      </c>
      <c r="M651" s="41"/>
      <c r="N651" s="166" t="s">
        <v>18</v>
      </c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</row>
    <row r="652">
      <c r="A652" s="41">
        <v>168.0</v>
      </c>
      <c r="B652" s="37" t="s">
        <v>1230</v>
      </c>
      <c r="C652" s="37" t="s">
        <v>48</v>
      </c>
      <c r="D652" s="38">
        <v>38891.0</v>
      </c>
      <c r="E652" s="38">
        <v>42945.0</v>
      </c>
      <c r="F652" s="38">
        <v>42945.0</v>
      </c>
      <c r="G652" s="38">
        <v>45351.0</v>
      </c>
      <c r="H652" s="40">
        <v>14.99</v>
      </c>
      <c r="I652" s="40">
        <v>14.99</v>
      </c>
      <c r="J652" s="40">
        <f t="shared" si="73"/>
        <v>0</v>
      </c>
      <c r="K652" s="37">
        <v>7.0</v>
      </c>
      <c r="L652" s="40">
        <f t="shared" si="74"/>
        <v>2.141428571</v>
      </c>
      <c r="M652" s="41"/>
      <c r="N652" s="41" t="s">
        <v>18</v>
      </c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</row>
    <row r="653">
      <c r="A653" s="41">
        <v>351.0</v>
      </c>
      <c r="B653" s="41" t="s">
        <v>1231</v>
      </c>
      <c r="C653" s="37" t="s">
        <v>49</v>
      </c>
      <c r="D653" s="38">
        <v>39653.0</v>
      </c>
      <c r="E653" s="38">
        <v>44285.0</v>
      </c>
      <c r="F653" s="38" t="s">
        <v>34</v>
      </c>
      <c r="G653" s="38" t="s">
        <v>34</v>
      </c>
      <c r="H653" s="40">
        <v>12.99</v>
      </c>
      <c r="I653" s="40">
        <v>12.99</v>
      </c>
      <c r="J653" s="40">
        <f t="shared" si="73"/>
        <v>0</v>
      </c>
      <c r="K653" s="37">
        <v>1.0</v>
      </c>
      <c r="L653" s="40">
        <f t="shared" si="74"/>
        <v>12.99</v>
      </c>
      <c r="M653" s="41"/>
      <c r="N653" s="37" t="s">
        <v>18</v>
      </c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</row>
    <row r="654">
      <c r="A654" s="41">
        <v>399.0</v>
      </c>
      <c r="B654" s="37" t="s">
        <v>1232</v>
      </c>
      <c r="C654" s="37" t="s">
        <v>49</v>
      </c>
      <c r="D654" s="38">
        <v>41178.0</v>
      </c>
      <c r="E654" s="38">
        <v>41599.0</v>
      </c>
      <c r="F654" s="38">
        <v>41599.0</v>
      </c>
      <c r="G654" s="38">
        <v>44795.0</v>
      </c>
      <c r="H654" s="40">
        <v>12.99</v>
      </c>
      <c r="I654" s="40">
        <v>12.99</v>
      </c>
      <c r="J654" s="40">
        <f t="shared" si="73"/>
        <v>0</v>
      </c>
      <c r="K654" s="37">
        <v>25.0</v>
      </c>
      <c r="L654" s="40">
        <f t="shared" si="74"/>
        <v>0.5196</v>
      </c>
      <c r="M654" s="41"/>
      <c r="N654" s="37" t="s">
        <v>18</v>
      </c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</row>
    <row r="655">
      <c r="A655" s="41">
        <v>678.0</v>
      </c>
      <c r="B655" s="37" t="s">
        <v>1233</v>
      </c>
      <c r="C655" s="37" t="s">
        <v>51</v>
      </c>
      <c r="D655" s="38">
        <v>41607.0</v>
      </c>
      <c r="E655" s="38">
        <v>44581.0</v>
      </c>
      <c r="F655" s="38">
        <v>44590.0</v>
      </c>
      <c r="G655" s="38">
        <v>44899.0</v>
      </c>
      <c r="H655" s="40">
        <v>19.99</v>
      </c>
      <c r="I655" s="40">
        <v>7.99</v>
      </c>
      <c r="J655" s="40">
        <f t="shared" si="73"/>
        <v>12</v>
      </c>
      <c r="K655" s="37">
        <v>45.0</v>
      </c>
      <c r="L655" s="40">
        <f t="shared" si="74"/>
        <v>0.1775555556</v>
      </c>
      <c r="M655" s="41"/>
      <c r="N655" s="41" t="s">
        <v>18</v>
      </c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</row>
    <row r="656">
      <c r="A656" s="41">
        <v>679.0</v>
      </c>
      <c r="B656" s="37" t="s">
        <v>1234</v>
      </c>
      <c r="C656" s="37" t="s">
        <v>51</v>
      </c>
      <c r="D656" s="38">
        <v>42984.0</v>
      </c>
      <c r="E656" s="38">
        <v>44581.0</v>
      </c>
      <c r="F656" s="38">
        <v>44899.0</v>
      </c>
      <c r="G656" s="38">
        <v>44903.0</v>
      </c>
      <c r="H656" s="40">
        <v>39.99</v>
      </c>
      <c r="I656" s="40">
        <v>13.99</v>
      </c>
      <c r="J656" s="40">
        <f t="shared" si="73"/>
        <v>26</v>
      </c>
      <c r="K656" s="37">
        <v>20.0</v>
      </c>
      <c r="L656" s="40">
        <f t="shared" si="74"/>
        <v>0.6995</v>
      </c>
      <c r="M656" s="41"/>
      <c r="N656" s="41" t="s">
        <v>18</v>
      </c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</row>
    <row r="657">
      <c r="A657" s="41">
        <v>878.0</v>
      </c>
      <c r="B657" s="37" t="s">
        <v>1235</v>
      </c>
      <c r="C657" s="37" t="s">
        <v>51</v>
      </c>
      <c r="D657" s="38">
        <v>42710.0</v>
      </c>
      <c r="E657" s="38">
        <v>44389.0</v>
      </c>
      <c r="F657" s="37" t="s">
        <v>34</v>
      </c>
      <c r="G657" s="37" t="s">
        <v>34</v>
      </c>
      <c r="H657" s="40">
        <v>34.99</v>
      </c>
      <c r="I657" s="40">
        <v>0.0</v>
      </c>
      <c r="J657" s="40">
        <f t="shared" si="73"/>
        <v>34.99</v>
      </c>
      <c r="K657" s="37">
        <v>1.0</v>
      </c>
      <c r="L657" s="40">
        <f t="shared" si="74"/>
        <v>0</v>
      </c>
      <c r="M657" s="41"/>
      <c r="N657" s="41" t="s">
        <v>18</v>
      </c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</row>
    <row r="658">
      <c r="A658" s="41">
        <v>884.0</v>
      </c>
      <c r="B658" s="37" t="s">
        <v>1236</v>
      </c>
      <c r="C658" s="37" t="s">
        <v>51</v>
      </c>
      <c r="D658" s="38">
        <v>41607.0</v>
      </c>
      <c r="E658" s="38">
        <v>43469.0</v>
      </c>
      <c r="F658" s="38">
        <v>43481.0</v>
      </c>
      <c r="G658" s="38">
        <v>43483.0</v>
      </c>
      <c r="H658" s="40">
        <v>0.0</v>
      </c>
      <c r="I658" s="40">
        <v>0.0</v>
      </c>
      <c r="J658" s="40">
        <f t="shared" si="73"/>
        <v>0</v>
      </c>
      <c r="K658" s="37">
        <v>1.0</v>
      </c>
      <c r="L658" s="40">
        <f t="shared" si="74"/>
        <v>0</v>
      </c>
      <c r="M658" s="41"/>
      <c r="N658" s="41" t="s">
        <v>18</v>
      </c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</row>
    <row r="659">
      <c r="A659" s="41">
        <v>948.0</v>
      </c>
      <c r="B659" s="41" t="s">
        <v>1237</v>
      </c>
      <c r="C659" s="37" t="s">
        <v>52</v>
      </c>
      <c r="D659" s="38">
        <v>43375.0</v>
      </c>
      <c r="E659" s="38">
        <v>43477.0</v>
      </c>
      <c r="F659" s="38">
        <v>43477.0</v>
      </c>
      <c r="G659" s="38">
        <v>44236.0</v>
      </c>
      <c r="H659" s="40">
        <v>39.99</v>
      </c>
      <c r="I659" s="40">
        <v>4.79</v>
      </c>
      <c r="J659" s="40">
        <f t="shared" si="73"/>
        <v>35.2</v>
      </c>
      <c r="K659" s="37">
        <v>15.0</v>
      </c>
      <c r="L659" s="40">
        <f t="shared" si="74"/>
        <v>0.3193333333</v>
      </c>
      <c r="M659" s="134"/>
      <c r="N659" s="134" t="s">
        <v>18</v>
      </c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</row>
    <row r="660">
      <c r="A660" s="41">
        <v>999.0</v>
      </c>
      <c r="B660" s="37" t="s">
        <v>1238</v>
      </c>
      <c r="C660" s="37" t="s">
        <v>52</v>
      </c>
      <c r="D660" s="38">
        <v>42656.0</v>
      </c>
      <c r="E660" s="38">
        <v>43462.0</v>
      </c>
      <c r="F660" s="38">
        <v>43469.0</v>
      </c>
      <c r="G660" s="38">
        <v>43483.0</v>
      </c>
      <c r="H660" s="40">
        <v>0.0</v>
      </c>
      <c r="I660" s="40">
        <v>0.0</v>
      </c>
      <c r="J660" s="40">
        <f t="shared" si="73"/>
        <v>0</v>
      </c>
      <c r="K660" s="37">
        <v>1.0</v>
      </c>
      <c r="L660" s="40">
        <f t="shared" si="74"/>
        <v>0</v>
      </c>
      <c r="M660" s="134"/>
      <c r="N660" s="134" t="s">
        <v>18</v>
      </c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</row>
    <row r="661">
      <c r="A661" s="165">
        <v>1015.0</v>
      </c>
      <c r="B661" s="37" t="s">
        <v>1239</v>
      </c>
      <c r="C661" s="37" t="s">
        <v>33</v>
      </c>
      <c r="D661" s="38">
        <v>45541.0</v>
      </c>
      <c r="E661" s="38">
        <v>45541.0</v>
      </c>
      <c r="F661" s="38">
        <v>45541.0</v>
      </c>
      <c r="G661" s="38">
        <v>45544.0</v>
      </c>
      <c r="H661" s="39">
        <v>69.99</v>
      </c>
      <c r="I661" s="39">
        <v>0.0</v>
      </c>
      <c r="J661" s="39">
        <f t="shared" si="73"/>
        <v>69.99</v>
      </c>
      <c r="K661" s="37">
        <v>14.0</v>
      </c>
      <c r="L661" s="40">
        <f t="shared" si="74"/>
        <v>0</v>
      </c>
      <c r="M661" s="41"/>
      <c r="N661" s="41" t="s">
        <v>18</v>
      </c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</row>
    <row r="662">
      <c r="A662" s="41">
        <v>1016.0</v>
      </c>
      <c r="B662" s="37" t="s">
        <v>1240</v>
      </c>
      <c r="C662" s="37" t="s">
        <v>33</v>
      </c>
      <c r="D662" s="38">
        <v>44147.0</v>
      </c>
      <c r="E662" s="38">
        <v>44332.0</v>
      </c>
      <c r="F662" s="38">
        <v>44332.0</v>
      </c>
      <c r="G662" s="38">
        <v>44333.0</v>
      </c>
      <c r="H662" s="39">
        <v>0.0</v>
      </c>
      <c r="I662" s="39">
        <v>0.0</v>
      </c>
      <c r="J662" s="39">
        <f t="shared" si="73"/>
        <v>0</v>
      </c>
      <c r="K662" s="37">
        <v>7.0</v>
      </c>
      <c r="L662" s="40">
        <f t="shared" si="74"/>
        <v>0</v>
      </c>
      <c r="M662" s="41"/>
      <c r="N662" s="37" t="s">
        <v>18</v>
      </c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</row>
    <row r="663">
      <c r="A663" s="41">
        <v>1035.0</v>
      </c>
      <c r="B663" s="41" t="s">
        <v>1241</v>
      </c>
      <c r="C663" s="37" t="s">
        <v>50</v>
      </c>
      <c r="D663" s="38">
        <v>41075.0</v>
      </c>
      <c r="E663" s="38">
        <v>45545.0</v>
      </c>
      <c r="F663" s="37" t="s">
        <v>34</v>
      </c>
      <c r="G663" s="37" t="s">
        <v>34</v>
      </c>
      <c r="H663" s="39">
        <v>29.99</v>
      </c>
      <c r="I663" s="39">
        <v>14.99</v>
      </c>
      <c r="J663" s="39">
        <f t="shared" si="73"/>
        <v>15</v>
      </c>
      <c r="K663" s="37">
        <v>1.0</v>
      </c>
      <c r="L663" s="40">
        <f t="shared" si="74"/>
        <v>14.99</v>
      </c>
      <c r="M663" s="41"/>
      <c r="N663" s="41" t="s">
        <v>18</v>
      </c>
      <c r="O663" s="19"/>
      <c r="P663" s="19"/>
      <c r="Q663" s="19"/>
      <c r="R663" s="19"/>
      <c r="S663" s="19"/>
      <c r="T663" s="194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</row>
    <row r="664">
      <c r="A664" s="41">
        <v>153.0</v>
      </c>
      <c r="B664" s="41" t="s">
        <v>1242</v>
      </c>
      <c r="C664" s="37" t="s">
        <v>48</v>
      </c>
      <c r="D664" s="38">
        <v>40269.0</v>
      </c>
      <c r="E664" s="38">
        <v>42321.0</v>
      </c>
      <c r="F664" s="37" t="s">
        <v>34</v>
      </c>
      <c r="G664" s="37" t="s">
        <v>34</v>
      </c>
      <c r="H664" s="40">
        <v>14.99</v>
      </c>
      <c r="I664" s="40">
        <v>14.99</v>
      </c>
      <c r="J664" s="40">
        <f t="shared" si="73"/>
        <v>0</v>
      </c>
      <c r="K664" s="37">
        <v>1.0</v>
      </c>
      <c r="L664" s="40">
        <f t="shared" si="74"/>
        <v>14.99</v>
      </c>
      <c r="M664" s="41" t="s">
        <v>357</v>
      </c>
      <c r="N664" s="41" t="s">
        <v>18</v>
      </c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</row>
    <row r="665">
      <c r="A665" s="41">
        <v>213.0</v>
      </c>
      <c r="B665" s="37" t="s">
        <v>1243</v>
      </c>
      <c r="C665" s="37" t="s">
        <v>49</v>
      </c>
      <c r="D665" s="38">
        <v>41180.0</v>
      </c>
      <c r="E665" s="38">
        <v>42859.0</v>
      </c>
      <c r="F665" s="38">
        <v>41374.0</v>
      </c>
      <c r="G665" s="38">
        <v>41378.0</v>
      </c>
      <c r="H665" s="40">
        <v>59.98</v>
      </c>
      <c r="I665" s="40">
        <v>33.98</v>
      </c>
      <c r="J665" s="40">
        <f t="shared" si="73"/>
        <v>26</v>
      </c>
      <c r="K665" s="37">
        <v>3.0</v>
      </c>
      <c r="L665" s="40">
        <f t="shared" si="74"/>
        <v>11.32666667</v>
      </c>
      <c r="M665" s="41"/>
      <c r="N665" s="37" t="s">
        <v>18</v>
      </c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</row>
    <row r="666">
      <c r="A666" s="41">
        <v>753.0</v>
      </c>
      <c r="B666" s="37" t="s">
        <v>1244</v>
      </c>
      <c r="C666" s="41" t="s">
        <v>51</v>
      </c>
      <c r="D666" s="38">
        <v>43903.0</v>
      </c>
      <c r="E666" s="38">
        <v>44867.0</v>
      </c>
      <c r="F666" s="37" t="s">
        <v>34</v>
      </c>
      <c r="G666" s="37" t="s">
        <v>34</v>
      </c>
      <c r="H666" s="40">
        <v>59.99</v>
      </c>
      <c r="I666" s="40">
        <v>0.0</v>
      </c>
      <c r="J666" s="40">
        <f t="shared" si="73"/>
        <v>59.99</v>
      </c>
      <c r="K666" s="37">
        <v>1.0</v>
      </c>
      <c r="L666" s="40">
        <f t="shared" si="74"/>
        <v>0</v>
      </c>
      <c r="M666" s="41"/>
      <c r="N666" s="41" t="s">
        <v>18</v>
      </c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</row>
    <row r="667">
      <c r="A667" s="41">
        <v>68.0</v>
      </c>
      <c r="B667" s="37" t="s">
        <v>1245</v>
      </c>
      <c r="C667" s="37" t="s">
        <v>46</v>
      </c>
      <c r="D667" s="38">
        <v>36035.0</v>
      </c>
      <c r="E667" s="38">
        <v>41568.0</v>
      </c>
      <c r="F667" s="37" t="s">
        <v>34</v>
      </c>
      <c r="G667" s="37" t="s">
        <v>34</v>
      </c>
      <c r="H667" s="40">
        <v>27.98</v>
      </c>
      <c r="I667" s="40">
        <v>4.99</v>
      </c>
      <c r="J667" s="40">
        <f t="shared" si="73"/>
        <v>22.99</v>
      </c>
      <c r="K667" s="37">
        <v>10.0</v>
      </c>
      <c r="L667" s="40">
        <f t="shared" si="74"/>
        <v>0.499</v>
      </c>
      <c r="M667" s="41" t="s">
        <v>358</v>
      </c>
      <c r="N667" s="166" t="s">
        <v>18</v>
      </c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</row>
    <row r="668">
      <c r="A668" s="41">
        <v>69.0</v>
      </c>
      <c r="B668" s="37" t="s">
        <v>1246</v>
      </c>
      <c r="C668" s="37" t="s">
        <v>46</v>
      </c>
      <c r="D668" s="38">
        <v>36693.0</v>
      </c>
      <c r="E668" s="38">
        <v>43373.0</v>
      </c>
      <c r="F668" s="37" t="s">
        <v>34</v>
      </c>
      <c r="G668" s="37" t="s">
        <v>34</v>
      </c>
      <c r="H668" s="40">
        <v>7.99</v>
      </c>
      <c r="I668" s="40">
        <v>7.99</v>
      </c>
      <c r="J668" s="40">
        <f t="shared" si="73"/>
        <v>0</v>
      </c>
      <c r="K668" s="37">
        <v>1.0</v>
      </c>
      <c r="L668" s="40">
        <f t="shared" si="74"/>
        <v>7.99</v>
      </c>
      <c r="M668" s="41"/>
      <c r="N668" s="166" t="s">
        <v>18</v>
      </c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</row>
    <row r="669">
      <c r="A669" s="41">
        <v>483.0</v>
      </c>
      <c r="B669" s="37" t="s">
        <v>1247</v>
      </c>
      <c r="C669" s="37" t="s">
        <v>50</v>
      </c>
      <c r="D669" s="38">
        <v>42613.0</v>
      </c>
      <c r="E669" s="38">
        <v>43373.0</v>
      </c>
      <c r="F669" s="37" t="s">
        <v>34</v>
      </c>
      <c r="G669" s="37" t="s">
        <v>34</v>
      </c>
      <c r="H669" s="40">
        <v>9.99</v>
      </c>
      <c r="I669" s="40">
        <v>9.99</v>
      </c>
      <c r="J669" s="40">
        <f t="shared" si="73"/>
        <v>0</v>
      </c>
      <c r="K669" s="37">
        <v>5.0</v>
      </c>
      <c r="L669" s="40">
        <f t="shared" si="74"/>
        <v>1.998</v>
      </c>
      <c r="M669" s="41" t="s">
        <v>359</v>
      </c>
      <c r="N669" s="37" t="s">
        <v>18</v>
      </c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</row>
    <row r="670">
      <c r="A670" s="41">
        <v>76.0</v>
      </c>
      <c r="B670" s="37" t="s">
        <v>1248</v>
      </c>
      <c r="C670" s="37" t="s">
        <v>46</v>
      </c>
      <c r="D670" s="38">
        <v>36861.0</v>
      </c>
      <c r="E670" s="38">
        <v>40538.0</v>
      </c>
      <c r="F670" s="37" t="s">
        <v>34</v>
      </c>
      <c r="G670" s="37" t="s">
        <v>34</v>
      </c>
      <c r="H670" s="40">
        <v>9.99</v>
      </c>
      <c r="I670" s="40">
        <v>9.99</v>
      </c>
      <c r="J670" s="40">
        <f t="shared" si="73"/>
        <v>0</v>
      </c>
      <c r="K670" s="37">
        <v>45.0</v>
      </c>
      <c r="L670" s="40">
        <f t="shared" si="74"/>
        <v>0.222</v>
      </c>
      <c r="M670" s="41" t="s">
        <v>360</v>
      </c>
      <c r="N670" s="166" t="s">
        <v>18</v>
      </c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</row>
    <row r="671">
      <c r="A671" s="41">
        <v>405.0</v>
      </c>
      <c r="B671" s="37" t="s">
        <v>1249</v>
      </c>
      <c r="C671" s="37" t="s">
        <v>49</v>
      </c>
      <c r="D671" s="38">
        <v>39955.0</v>
      </c>
      <c r="E671" s="38">
        <v>44115.0</v>
      </c>
      <c r="F671" s="38">
        <v>44425.0</v>
      </c>
      <c r="G671" s="38">
        <v>44425.0</v>
      </c>
      <c r="H671" s="40">
        <v>19.99</v>
      </c>
      <c r="I671" s="40">
        <v>2.0</v>
      </c>
      <c r="J671" s="40">
        <f t="shared" si="73"/>
        <v>17.99</v>
      </c>
      <c r="K671" s="37">
        <v>12.0</v>
      </c>
      <c r="L671" s="40">
        <f t="shared" si="74"/>
        <v>0.1666666667</v>
      </c>
      <c r="M671" s="41"/>
      <c r="N671" s="37" t="s">
        <v>18</v>
      </c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</row>
    <row r="672">
      <c r="A672" s="42"/>
      <c r="B672" s="43"/>
      <c r="C672" s="43"/>
      <c r="D672" s="44"/>
      <c r="E672" s="44"/>
      <c r="F672" s="44"/>
      <c r="G672" s="44"/>
      <c r="H672" s="45">
        <f t="shared" ref="H672:K672" si="75">SUM(H442:H671)</f>
        <v>4961.17</v>
      </c>
      <c r="I672" s="45">
        <f t="shared" si="75"/>
        <v>2255.15</v>
      </c>
      <c r="J672" s="45">
        <f t="shared" si="75"/>
        <v>2706.02</v>
      </c>
      <c r="K672" s="43">
        <f t="shared" si="75"/>
        <v>3021</v>
      </c>
      <c r="L672" s="45">
        <f>SUM(L442:L671)/K672</f>
        <v>0.3382882007</v>
      </c>
      <c r="M672" s="42">
        <f t="shared" ref="M672:N672" si="76">COUNTA(M442:M671)</f>
        <v>50</v>
      </c>
      <c r="N672" s="42">
        <f t="shared" si="76"/>
        <v>230</v>
      </c>
      <c r="O672" s="19"/>
      <c r="P672" s="19"/>
      <c r="Q672" s="19"/>
      <c r="R672" s="19"/>
      <c r="S672" s="19"/>
      <c r="T672" s="19"/>
      <c r="U672" s="19"/>
      <c r="V672" s="163"/>
      <c r="W672" s="163"/>
      <c r="X672" s="163"/>
      <c r="Y672" s="163"/>
      <c r="Z672" s="163"/>
      <c r="AA672" s="163"/>
      <c r="AB672" s="163"/>
      <c r="AC672" s="163"/>
      <c r="AD672" s="163"/>
      <c r="AE672" s="163"/>
      <c r="AF672" s="163"/>
      <c r="AG672" s="163"/>
      <c r="AH672" s="163"/>
      <c r="AI672" s="163"/>
      <c r="AJ672" s="163"/>
      <c r="AK672" s="163"/>
      <c r="AL672" s="163"/>
    </row>
    <row r="673">
      <c r="A673" s="88"/>
      <c r="B673" s="89"/>
      <c r="C673" s="89"/>
      <c r="D673" s="90"/>
      <c r="E673" s="90"/>
      <c r="F673" s="90"/>
      <c r="G673" s="90"/>
      <c r="H673" s="19"/>
      <c r="I673" s="19"/>
      <c r="J673" s="19"/>
      <c r="K673" s="19"/>
      <c r="L673" s="19"/>
      <c r="M673" s="88"/>
      <c r="N673" s="8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</row>
    <row r="674">
      <c r="A674" s="156">
        <v>466.0</v>
      </c>
      <c r="B674" s="156" t="s">
        <v>1250</v>
      </c>
      <c r="C674" s="156" t="s">
        <v>50</v>
      </c>
      <c r="D674" s="158">
        <v>42318.0</v>
      </c>
      <c r="E674" s="158">
        <v>42875.0</v>
      </c>
      <c r="F674" s="158">
        <v>45062.0</v>
      </c>
      <c r="G674" s="158">
        <v>45069.0</v>
      </c>
      <c r="H674" s="159">
        <v>49.98</v>
      </c>
      <c r="I674" s="159">
        <v>12.98</v>
      </c>
      <c r="J674" s="159">
        <f t="shared" ref="J674:J675" si="77">H674-I674</f>
        <v>37</v>
      </c>
      <c r="K674" s="157">
        <v>20.0</v>
      </c>
      <c r="L674" s="159">
        <f t="shared" ref="L674:L675" si="78">I674/K674</f>
        <v>0.649</v>
      </c>
      <c r="M674" s="156" t="s">
        <v>361</v>
      </c>
      <c r="N674" s="156" t="s">
        <v>362</v>
      </c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</row>
    <row r="675">
      <c r="A675" s="156">
        <v>819.0</v>
      </c>
      <c r="B675" s="157" t="s">
        <v>1251</v>
      </c>
      <c r="C675" s="157" t="s">
        <v>51</v>
      </c>
      <c r="D675" s="158">
        <v>44490.0</v>
      </c>
      <c r="E675" s="158">
        <v>45385.0</v>
      </c>
      <c r="F675" s="157" t="s">
        <v>34</v>
      </c>
      <c r="G675" s="157" t="s">
        <v>34</v>
      </c>
      <c r="H675" s="159">
        <v>16.99</v>
      </c>
      <c r="I675" s="159">
        <v>0.0</v>
      </c>
      <c r="J675" s="159">
        <f t="shared" si="77"/>
        <v>16.99</v>
      </c>
      <c r="K675" s="157">
        <v>1.0</v>
      </c>
      <c r="L675" s="159">
        <f t="shared" si="78"/>
        <v>0</v>
      </c>
      <c r="M675" s="156" t="s">
        <v>363</v>
      </c>
      <c r="N675" s="156" t="s">
        <v>362</v>
      </c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</row>
    <row r="676">
      <c r="A676" s="57"/>
      <c r="B676" s="56"/>
      <c r="C676" s="56"/>
      <c r="D676" s="160"/>
      <c r="E676" s="160"/>
      <c r="F676" s="56"/>
      <c r="G676" s="56"/>
      <c r="H676" s="161">
        <f t="shared" ref="H676:K676" si="79">SUM(H674:H675)</f>
        <v>66.97</v>
      </c>
      <c r="I676" s="161">
        <f t="shared" si="79"/>
        <v>12.98</v>
      </c>
      <c r="J676" s="161">
        <f t="shared" si="79"/>
        <v>53.99</v>
      </c>
      <c r="K676" s="56">
        <f t="shared" si="79"/>
        <v>21</v>
      </c>
      <c r="L676" s="161">
        <f>SUM(L674:L675)/K676</f>
        <v>0.0309047619</v>
      </c>
      <c r="M676" s="57">
        <f t="shared" ref="M676:N676" si="80">COUNTA(M674:M675)</f>
        <v>2</v>
      </c>
      <c r="N676" s="57">
        <f t="shared" si="80"/>
        <v>2</v>
      </c>
      <c r="O676" s="19"/>
      <c r="P676" s="19"/>
      <c r="Q676" s="19"/>
      <c r="R676" s="19"/>
      <c r="S676" s="163"/>
      <c r="T676" s="163"/>
      <c r="U676" s="163"/>
      <c r="V676" s="163"/>
      <c r="W676" s="163"/>
      <c r="X676" s="163"/>
      <c r="Y676" s="163"/>
      <c r="Z676" s="163"/>
      <c r="AA676" s="163"/>
      <c r="AB676" s="163"/>
      <c r="AC676" s="163"/>
      <c r="AD676" s="163"/>
      <c r="AE676" s="163"/>
      <c r="AF676" s="163"/>
      <c r="AG676" s="163"/>
      <c r="AH676" s="163"/>
      <c r="AI676" s="163"/>
      <c r="AJ676" s="163"/>
      <c r="AK676" s="163"/>
      <c r="AL676" s="163"/>
    </row>
    <row r="677">
      <c r="A677" s="156"/>
      <c r="B677" s="157"/>
      <c r="C677" s="157"/>
      <c r="D677" s="158"/>
      <c r="E677" s="158"/>
      <c r="F677" s="157"/>
      <c r="G677" s="157"/>
      <c r="H677" s="159"/>
      <c r="I677" s="159"/>
      <c r="J677" s="159"/>
      <c r="K677" s="157"/>
      <c r="L677" s="159"/>
      <c r="M677" s="156"/>
      <c r="N677" s="156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</row>
    <row r="678">
      <c r="A678" s="195">
        <v>523.0</v>
      </c>
      <c r="B678" s="196" t="s">
        <v>1252</v>
      </c>
      <c r="C678" s="196" t="s">
        <v>51</v>
      </c>
      <c r="D678" s="197">
        <v>44476.0</v>
      </c>
      <c r="E678" s="197">
        <v>45289.0</v>
      </c>
      <c r="F678" s="196" t="s">
        <v>34</v>
      </c>
      <c r="G678" s="196" t="s">
        <v>34</v>
      </c>
      <c r="H678" s="198">
        <v>14.99</v>
      </c>
      <c r="I678" s="198">
        <v>3.74</v>
      </c>
      <c r="J678" s="198">
        <f t="shared" ref="J678:J679" si="81">H678-I678</f>
        <v>11.25</v>
      </c>
      <c r="K678" s="195">
        <v>1.0</v>
      </c>
      <c r="L678" s="198">
        <f t="shared" ref="L678:L679" si="82">I678/K678</f>
        <v>3.74</v>
      </c>
      <c r="M678" s="199" t="s">
        <v>364</v>
      </c>
      <c r="N678" s="199" t="s">
        <v>365</v>
      </c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</row>
    <row r="679">
      <c r="A679" s="195">
        <v>657.0</v>
      </c>
      <c r="B679" s="195" t="s">
        <v>1253</v>
      </c>
      <c r="C679" s="196" t="s">
        <v>51</v>
      </c>
      <c r="D679" s="197">
        <v>42864.0</v>
      </c>
      <c r="E679" s="197">
        <v>42954.0</v>
      </c>
      <c r="F679" s="197">
        <v>42959.0</v>
      </c>
      <c r="G679" s="197">
        <v>43080.0</v>
      </c>
      <c r="H679" s="198">
        <v>14.99</v>
      </c>
      <c r="I679" s="198">
        <v>9.99</v>
      </c>
      <c r="J679" s="198">
        <f t="shared" si="81"/>
        <v>5</v>
      </c>
      <c r="K679" s="196">
        <v>8.0</v>
      </c>
      <c r="L679" s="198">
        <f t="shared" si="82"/>
        <v>1.24875</v>
      </c>
      <c r="M679" s="195" t="s">
        <v>366</v>
      </c>
      <c r="N679" s="195" t="s">
        <v>365</v>
      </c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</row>
    <row r="680">
      <c r="A680" s="200"/>
      <c r="B680" s="200"/>
      <c r="C680" s="201"/>
      <c r="D680" s="202"/>
      <c r="E680" s="202"/>
      <c r="F680" s="202"/>
      <c r="G680" s="202"/>
      <c r="H680" s="203">
        <f t="shared" ref="H680:K680" si="83">SUM(H678:H679)</f>
        <v>29.98</v>
      </c>
      <c r="I680" s="203">
        <f t="shared" si="83"/>
        <v>13.73</v>
      </c>
      <c r="J680" s="203">
        <f t="shared" si="83"/>
        <v>16.25</v>
      </c>
      <c r="K680" s="201">
        <f t="shared" si="83"/>
        <v>9</v>
      </c>
      <c r="L680" s="203">
        <f>SUM(L678:L679)/K680</f>
        <v>0.5543055556</v>
      </c>
      <c r="M680" s="200">
        <f t="shared" ref="M680:N680" si="84">COUNTA(M678:M679)</f>
        <v>2</v>
      </c>
      <c r="N680" s="200">
        <f t="shared" si="84"/>
        <v>2</v>
      </c>
      <c r="O680" s="19"/>
      <c r="P680" s="19"/>
      <c r="Q680" s="19"/>
      <c r="R680" s="19"/>
      <c r="S680" s="204"/>
      <c r="T680" s="204"/>
      <c r="U680" s="204"/>
      <c r="V680" s="204"/>
      <c r="W680" s="204"/>
      <c r="X680" s="204"/>
      <c r="Y680" s="204"/>
      <c r="Z680" s="204"/>
      <c r="AA680" s="204"/>
      <c r="AB680" s="204"/>
      <c r="AC680" s="204"/>
      <c r="AD680" s="204"/>
      <c r="AE680" s="204"/>
      <c r="AF680" s="204"/>
      <c r="AG680" s="204"/>
      <c r="AH680" s="204"/>
      <c r="AI680" s="204"/>
      <c r="AJ680" s="204"/>
      <c r="AK680" s="204"/>
      <c r="AL680" s="204"/>
    </row>
    <row r="681">
      <c r="A681" s="82"/>
      <c r="B681" s="82"/>
      <c r="C681" s="83"/>
      <c r="D681" s="84"/>
      <c r="E681" s="84"/>
      <c r="F681" s="84"/>
      <c r="G681" s="84"/>
      <c r="H681" s="85"/>
      <c r="I681" s="85"/>
      <c r="J681" s="85"/>
      <c r="K681" s="83"/>
      <c r="L681" s="85"/>
      <c r="M681" s="82"/>
      <c r="N681" s="82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</row>
    <row r="682">
      <c r="A682" s="41">
        <v>818.0</v>
      </c>
      <c r="B682" s="37" t="s">
        <v>1254</v>
      </c>
      <c r="C682" s="41" t="s">
        <v>51</v>
      </c>
      <c r="D682" s="38">
        <v>44258.0</v>
      </c>
      <c r="E682" s="38">
        <v>44351.0</v>
      </c>
      <c r="F682" s="38">
        <v>44351.0</v>
      </c>
      <c r="G682" s="38">
        <v>44354.0</v>
      </c>
      <c r="H682" s="40">
        <v>9.99</v>
      </c>
      <c r="I682" s="40">
        <v>6.99</v>
      </c>
      <c r="J682" s="40">
        <f>H682-I682</f>
        <v>3</v>
      </c>
      <c r="K682" s="37">
        <v>3.0</v>
      </c>
      <c r="L682" s="40">
        <f>I682/K682</f>
        <v>2.33</v>
      </c>
      <c r="M682" s="205" t="s">
        <v>367</v>
      </c>
      <c r="N682" s="41" t="s">
        <v>368</v>
      </c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</row>
    <row r="683">
      <c r="A683" s="42"/>
      <c r="B683" s="43"/>
      <c r="C683" s="42"/>
      <c r="D683" s="44"/>
      <c r="E683" s="44"/>
      <c r="F683" s="44"/>
      <c r="G683" s="44"/>
      <c r="H683" s="45">
        <f t="shared" ref="H683:K683" si="85">SUM(H682)</f>
        <v>9.99</v>
      </c>
      <c r="I683" s="45">
        <f t="shared" si="85"/>
        <v>6.99</v>
      </c>
      <c r="J683" s="45">
        <f t="shared" si="85"/>
        <v>3</v>
      </c>
      <c r="K683" s="43">
        <f t="shared" si="85"/>
        <v>3</v>
      </c>
      <c r="L683" s="45">
        <f>SUM(L682)/K683</f>
        <v>0.7766666667</v>
      </c>
      <c r="M683" s="42">
        <f t="shared" ref="M683:N683" si="86">COUNTA(M682)</f>
        <v>1</v>
      </c>
      <c r="N683" s="42">
        <f t="shared" si="86"/>
        <v>1</v>
      </c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</row>
    <row r="684">
      <c r="A684" s="88"/>
      <c r="B684" s="89"/>
      <c r="C684" s="88"/>
      <c r="D684" s="90"/>
      <c r="E684" s="90"/>
      <c r="F684" s="90"/>
      <c r="G684" s="90"/>
      <c r="H684" s="91"/>
      <c r="I684" s="91"/>
      <c r="J684" s="91"/>
      <c r="K684" s="89"/>
      <c r="L684" s="91"/>
      <c r="M684" s="88"/>
      <c r="N684" s="88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</row>
    <row r="685">
      <c r="A685" s="33">
        <v>673.0</v>
      </c>
      <c r="B685" s="33" t="s">
        <v>1255</v>
      </c>
      <c r="C685" s="33" t="s">
        <v>51</v>
      </c>
      <c r="D685" s="206">
        <v>43116.0</v>
      </c>
      <c r="E685" s="206">
        <v>43548.0</v>
      </c>
      <c r="F685" s="22" t="s">
        <v>34</v>
      </c>
      <c r="G685" s="22" t="s">
        <v>34</v>
      </c>
      <c r="H685" s="207">
        <v>39.99</v>
      </c>
      <c r="I685" s="207">
        <v>19.99</v>
      </c>
      <c r="J685" s="207">
        <f>H685-I685</f>
        <v>20</v>
      </c>
      <c r="K685" s="22">
        <v>1.0</v>
      </c>
      <c r="L685" s="207">
        <f>I685/K685</f>
        <v>19.99</v>
      </c>
      <c r="M685" s="33" t="s">
        <v>369</v>
      </c>
      <c r="N685" s="22" t="s">
        <v>370</v>
      </c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</row>
    <row r="686">
      <c r="A686" s="82"/>
      <c r="B686" s="82"/>
      <c r="C686" s="82"/>
      <c r="D686" s="84"/>
      <c r="E686" s="84"/>
      <c r="F686" s="83"/>
      <c r="G686" s="83"/>
      <c r="H686" s="85">
        <f t="shared" ref="H686:K686" si="87">SUM(H685)</f>
        <v>39.99</v>
      </c>
      <c r="I686" s="85">
        <f t="shared" si="87"/>
        <v>19.99</v>
      </c>
      <c r="J686" s="85">
        <f t="shared" si="87"/>
        <v>20</v>
      </c>
      <c r="K686" s="83">
        <f t="shared" si="87"/>
        <v>1</v>
      </c>
      <c r="L686" s="85">
        <f>SUM(L685)/K686</f>
        <v>19.99</v>
      </c>
      <c r="M686" s="82">
        <f t="shared" ref="M686:N686" si="88">COUNTA(M685)</f>
        <v>1</v>
      </c>
      <c r="N686" s="82">
        <f t="shared" si="88"/>
        <v>1</v>
      </c>
      <c r="O686" s="19"/>
      <c r="P686" s="19"/>
      <c r="Q686" s="19"/>
      <c r="R686" s="19"/>
      <c r="S686" s="208"/>
      <c r="T686" s="208"/>
      <c r="U686" s="208"/>
      <c r="V686" s="208"/>
      <c r="W686" s="208"/>
      <c r="X686" s="208"/>
      <c r="Y686" s="208"/>
      <c r="Z686" s="208"/>
      <c r="AA686" s="208"/>
      <c r="AB686" s="208"/>
      <c r="AC686" s="208"/>
      <c r="AD686" s="208"/>
      <c r="AE686" s="208"/>
      <c r="AF686" s="208"/>
      <c r="AG686" s="208"/>
      <c r="AH686" s="208"/>
      <c r="AI686" s="208"/>
      <c r="AJ686" s="208"/>
      <c r="AK686" s="208"/>
      <c r="AL686" s="208"/>
    </row>
    <row r="687">
      <c r="A687" s="135"/>
      <c r="B687" s="135"/>
      <c r="C687" s="135"/>
      <c r="D687" s="137"/>
      <c r="E687" s="137"/>
      <c r="F687" s="136"/>
      <c r="G687" s="136"/>
      <c r="H687" s="146"/>
      <c r="I687" s="146"/>
      <c r="J687" s="146"/>
      <c r="K687" s="136"/>
      <c r="L687" s="146"/>
      <c r="M687" s="135"/>
      <c r="N687" s="136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</row>
    <row r="688">
      <c r="A688" s="209">
        <v>438.0</v>
      </c>
      <c r="B688" s="210" t="s">
        <v>1256</v>
      </c>
      <c r="C688" s="210" t="s">
        <v>50</v>
      </c>
      <c r="D688" s="211">
        <v>41689.0</v>
      </c>
      <c r="E688" s="211">
        <v>42832.0</v>
      </c>
      <c r="F688" s="211">
        <v>45054.0</v>
      </c>
      <c r="G688" s="211">
        <v>45054.0</v>
      </c>
      <c r="H688" s="212">
        <v>2.49</v>
      </c>
      <c r="I688" s="212">
        <v>2.49</v>
      </c>
      <c r="J688" s="212">
        <f t="shared" ref="J688:J698" si="89">H688-I688</f>
        <v>0</v>
      </c>
      <c r="K688" s="210">
        <v>5.0</v>
      </c>
      <c r="L688" s="212">
        <f t="shared" ref="L688:L698" si="90">I688/K688</f>
        <v>0.498</v>
      </c>
      <c r="M688" s="209" t="s">
        <v>371</v>
      </c>
      <c r="N688" s="209" t="s">
        <v>372</v>
      </c>
      <c r="O688" s="19"/>
      <c r="P688" s="19"/>
      <c r="Q688" s="19"/>
      <c r="R688" s="19"/>
      <c r="S688" s="189"/>
      <c r="T688" s="189"/>
      <c r="U688" s="189"/>
      <c r="V688" s="189"/>
      <c r="W688" s="189"/>
      <c r="X688" s="189"/>
      <c r="Y688" s="189"/>
      <c r="Z688" s="189"/>
      <c r="AA688" s="189"/>
      <c r="AB688" s="189"/>
      <c r="AC688" s="189"/>
      <c r="AD688" s="189"/>
      <c r="AE688" s="189"/>
      <c r="AF688" s="189"/>
      <c r="AG688" s="189"/>
      <c r="AH688" s="189"/>
      <c r="AI688" s="189"/>
      <c r="AJ688" s="189"/>
      <c r="AK688" s="189"/>
      <c r="AL688" s="189"/>
    </row>
    <row r="689">
      <c r="A689" s="209">
        <v>107.0</v>
      </c>
      <c r="B689" s="210" t="s">
        <v>1257</v>
      </c>
      <c r="C689" s="210" t="s">
        <v>47</v>
      </c>
      <c r="D689" s="211">
        <v>38317.0</v>
      </c>
      <c r="E689" s="211">
        <v>44292.0</v>
      </c>
      <c r="F689" s="210" t="s">
        <v>34</v>
      </c>
      <c r="G689" s="210" t="s">
        <v>34</v>
      </c>
      <c r="H689" s="212">
        <v>12.99</v>
      </c>
      <c r="I689" s="212">
        <v>12.99</v>
      </c>
      <c r="J689" s="212">
        <f t="shared" si="89"/>
        <v>0</v>
      </c>
      <c r="K689" s="210">
        <v>1.0</v>
      </c>
      <c r="L689" s="212">
        <f t="shared" si="90"/>
        <v>12.99</v>
      </c>
      <c r="M689" s="209" t="s">
        <v>373</v>
      </c>
      <c r="N689" s="213" t="s">
        <v>372</v>
      </c>
      <c r="O689" s="19"/>
      <c r="P689" s="19"/>
      <c r="Q689" s="19"/>
      <c r="R689" s="19"/>
      <c r="S689" s="189"/>
      <c r="T689" s="189"/>
      <c r="U689" s="189"/>
      <c r="V689" s="189"/>
      <c r="W689" s="189"/>
      <c r="X689" s="189"/>
      <c r="Y689" s="189"/>
      <c r="Z689" s="189"/>
      <c r="AA689" s="189"/>
      <c r="AB689" s="189"/>
      <c r="AC689" s="189"/>
      <c r="AD689" s="189"/>
      <c r="AE689" s="189"/>
      <c r="AF689" s="189"/>
      <c r="AG689" s="189"/>
      <c r="AH689" s="189"/>
      <c r="AI689" s="189"/>
      <c r="AJ689" s="189"/>
      <c r="AK689" s="189"/>
      <c r="AL689" s="189"/>
    </row>
    <row r="690">
      <c r="A690" s="209">
        <v>653.0</v>
      </c>
      <c r="B690" s="210" t="s">
        <v>1258</v>
      </c>
      <c r="C690" s="210" t="s">
        <v>51</v>
      </c>
      <c r="D690" s="211">
        <v>42795.0</v>
      </c>
      <c r="E690" s="211">
        <v>42870.0</v>
      </c>
      <c r="F690" s="211">
        <v>42870.0</v>
      </c>
      <c r="G690" s="211">
        <v>44943.0</v>
      </c>
      <c r="H690" s="212">
        <v>34.98</v>
      </c>
      <c r="I690" s="212">
        <v>27.98</v>
      </c>
      <c r="J690" s="212">
        <f t="shared" si="89"/>
        <v>7</v>
      </c>
      <c r="K690" s="210">
        <v>100.0</v>
      </c>
      <c r="L690" s="212">
        <f t="shared" si="90"/>
        <v>0.2798</v>
      </c>
      <c r="M690" s="209"/>
      <c r="N690" s="209" t="s">
        <v>372</v>
      </c>
      <c r="O690" s="19"/>
      <c r="P690" s="19"/>
      <c r="Q690" s="19"/>
      <c r="R690" s="19"/>
      <c r="S690" s="189"/>
      <c r="T690" s="189"/>
      <c r="U690" s="189"/>
      <c r="V690" s="189"/>
      <c r="W690" s="189"/>
      <c r="X690" s="189"/>
      <c r="Y690" s="189"/>
      <c r="Z690" s="189"/>
      <c r="AA690" s="189"/>
      <c r="AB690" s="189"/>
      <c r="AC690" s="189"/>
      <c r="AD690" s="189"/>
      <c r="AE690" s="189"/>
      <c r="AF690" s="189"/>
      <c r="AG690" s="189"/>
      <c r="AH690" s="189"/>
      <c r="AI690" s="189"/>
      <c r="AJ690" s="189"/>
      <c r="AK690" s="189"/>
      <c r="AL690" s="189"/>
    </row>
    <row r="691">
      <c r="A691" s="210">
        <v>654.0</v>
      </c>
      <c r="B691" s="210" t="s">
        <v>1259</v>
      </c>
      <c r="C691" s="210" t="s">
        <v>51</v>
      </c>
      <c r="D691" s="211">
        <v>44610.0</v>
      </c>
      <c r="E691" s="211">
        <v>44923.0</v>
      </c>
      <c r="F691" s="211">
        <v>44946.0</v>
      </c>
      <c r="G691" s="211">
        <v>45545.0</v>
      </c>
      <c r="H691" s="212">
        <v>79.99</v>
      </c>
      <c r="I691" s="212">
        <v>49.59</v>
      </c>
      <c r="J691" s="212">
        <f t="shared" si="89"/>
        <v>30.4</v>
      </c>
      <c r="K691" s="209">
        <v>50.0</v>
      </c>
      <c r="L691" s="212">
        <f t="shared" si="90"/>
        <v>0.9918</v>
      </c>
      <c r="M691" s="209"/>
      <c r="N691" s="209" t="s">
        <v>372</v>
      </c>
      <c r="O691" s="19"/>
      <c r="P691" s="19"/>
      <c r="Q691" s="19"/>
      <c r="R691" s="19"/>
      <c r="S691" s="189"/>
      <c r="T691" s="189"/>
      <c r="U691" s="189"/>
      <c r="V691" s="189"/>
      <c r="W691" s="189"/>
      <c r="X691" s="189"/>
      <c r="Y691" s="189"/>
      <c r="Z691" s="189"/>
      <c r="AA691" s="189"/>
      <c r="AB691" s="189"/>
      <c r="AC691" s="189"/>
      <c r="AD691" s="189"/>
      <c r="AE691" s="189"/>
      <c r="AF691" s="189"/>
      <c r="AG691" s="189"/>
      <c r="AH691" s="189"/>
      <c r="AI691" s="189"/>
      <c r="AJ691" s="189"/>
      <c r="AK691" s="189"/>
      <c r="AL691" s="189"/>
    </row>
    <row r="692">
      <c r="A692" s="209">
        <v>1002.0</v>
      </c>
      <c r="B692" s="210" t="s">
        <v>1260</v>
      </c>
      <c r="C692" s="210" t="s">
        <v>52</v>
      </c>
      <c r="D692" s="211">
        <v>43333.0</v>
      </c>
      <c r="E692" s="211">
        <v>43804.0</v>
      </c>
      <c r="F692" s="210" t="s">
        <v>34</v>
      </c>
      <c r="G692" s="210" t="s">
        <v>34</v>
      </c>
      <c r="H692" s="212">
        <v>19.99</v>
      </c>
      <c r="I692" s="212">
        <v>8.99</v>
      </c>
      <c r="J692" s="212">
        <f t="shared" si="89"/>
        <v>11</v>
      </c>
      <c r="K692" s="210">
        <v>1.0</v>
      </c>
      <c r="L692" s="212">
        <f t="shared" si="90"/>
        <v>8.99</v>
      </c>
      <c r="M692" s="214" t="s">
        <v>374</v>
      </c>
      <c r="N692" s="214" t="s">
        <v>372</v>
      </c>
      <c r="O692" s="19"/>
      <c r="P692" s="19"/>
      <c r="Q692" s="19"/>
      <c r="R692" s="19"/>
      <c r="S692" s="189"/>
      <c r="T692" s="189"/>
      <c r="U692" s="189"/>
      <c r="V692" s="189"/>
      <c r="W692" s="189"/>
      <c r="X692" s="189"/>
      <c r="Y692" s="189"/>
      <c r="Z692" s="189"/>
      <c r="AA692" s="189"/>
      <c r="AB692" s="189"/>
      <c r="AC692" s="189"/>
      <c r="AD692" s="189"/>
      <c r="AE692" s="189"/>
      <c r="AF692" s="189"/>
      <c r="AG692" s="189"/>
      <c r="AH692" s="189"/>
      <c r="AI692" s="189"/>
      <c r="AJ692" s="189"/>
      <c r="AK692" s="189"/>
      <c r="AL692" s="189"/>
    </row>
    <row r="693">
      <c r="A693" s="209">
        <v>1003.0</v>
      </c>
      <c r="B693" s="210" t="s">
        <v>1261</v>
      </c>
      <c r="C693" s="210" t="s">
        <v>52</v>
      </c>
      <c r="D693" s="211">
        <v>44434.0</v>
      </c>
      <c r="E693" s="211">
        <v>44517.0</v>
      </c>
      <c r="F693" s="211">
        <v>44630.0</v>
      </c>
      <c r="G693" s="211">
        <v>44678.0</v>
      </c>
      <c r="H693" s="212">
        <v>19.99</v>
      </c>
      <c r="I693" s="212">
        <v>12.99</v>
      </c>
      <c r="J693" s="212">
        <f t="shared" si="89"/>
        <v>7</v>
      </c>
      <c r="K693" s="210">
        <v>1.0</v>
      </c>
      <c r="L693" s="212">
        <f t="shared" si="90"/>
        <v>12.99</v>
      </c>
      <c r="M693" s="214"/>
      <c r="N693" s="214" t="s">
        <v>372</v>
      </c>
      <c r="O693" s="19"/>
      <c r="P693" s="19"/>
      <c r="Q693" s="19"/>
      <c r="R693" s="19"/>
      <c r="S693" s="189"/>
      <c r="T693" s="189"/>
      <c r="U693" s="189"/>
      <c r="V693" s="189"/>
      <c r="W693" s="189"/>
      <c r="X693" s="189"/>
      <c r="Y693" s="189"/>
      <c r="Z693" s="189"/>
      <c r="AA693" s="189"/>
      <c r="AB693" s="189"/>
      <c r="AC693" s="189"/>
      <c r="AD693" s="189"/>
      <c r="AE693" s="189"/>
      <c r="AF693" s="189"/>
      <c r="AG693" s="189"/>
      <c r="AH693" s="189"/>
      <c r="AI693" s="189"/>
      <c r="AJ693" s="189"/>
      <c r="AK693" s="189"/>
      <c r="AL693" s="189"/>
    </row>
    <row r="694">
      <c r="A694" s="209">
        <v>175.0</v>
      </c>
      <c r="B694" s="210" t="s">
        <v>1262</v>
      </c>
      <c r="C694" s="210" t="s">
        <v>49</v>
      </c>
      <c r="D694" s="211">
        <v>41770.0</v>
      </c>
      <c r="E694" s="211">
        <v>45048.0</v>
      </c>
      <c r="F694" s="211" t="s">
        <v>34</v>
      </c>
      <c r="G694" s="211" t="s">
        <v>34</v>
      </c>
      <c r="H694" s="212">
        <v>14.99</v>
      </c>
      <c r="I694" s="212">
        <v>1.49</v>
      </c>
      <c r="J694" s="212">
        <f t="shared" si="89"/>
        <v>13.5</v>
      </c>
      <c r="K694" s="210">
        <v>1.0</v>
      </c>
      <c r="L694" s="212">
        <f t="shared" si="90"/>
        <v>1.49</v>
      </c>
      <c r="M694" s="209" t="s">
        <v>375</v>
      </c>
      <c r="N694" s="210" t="s">
        <v>372</v>
      </c>
      <c r="O694" s="19"/>
      <c r="P694" s="19"/>
      <c r="Q694" s="19"/>
      <c r="R694" s="19"/>
      <c r="S694" s="189"/>
      <c r="T694" s="189"/>
      <c r="U694" s="189"/>
      <c r="V694" s="189"/>
      <c r="W694" s="189"/>
      <c r="X694" s="189"/>
      <c r="Y694" s="189"/>
      <c r="Z694" s="189"/>
      <c r="AA694" s="189"/>
      <c r="AB694" s="189"/>
      <c r="AC694" s="189"/>
      <c r="AD694" s="189"/>
      <c r="AE694" s="189"/>
      <c r="AF694" s="189"/>
      <c r="AG694" s="189"/>
      <c r="AH694" s="189"/>
      <c r="AI694" s="189"/>
      <c r="AJ694" s="189"/>
      <c r="AK694" s="189"/>
      <c r="AL694" s="189"/>
    </row>
    <row r="695">
      <c r="A695" s="209">
        <v>573.0</v>
      </c>
      <c r="B695" s="210" t="s">
        <v>1263</v>
      </c>
      <c r="C695" s="210" t="s">
        <v>51</v>
      </c>
      <c r="D695" s="211">
        <v>44068.0</v>
      </c>
      <c r="E695" s="211">
        <v>45048.0</v>
      </c>
      <c r="F695" s="210" t="s">
        <v>34</v>
      </c>
      <c r="G695" s="210" t="s">
        <v>34</v>
      </c>
      <c r="H695" s="212">
        <v>21.99</v>
      </c>
      <c r="I695" s="212">
        <v>0.0</v>
      </c>
      <c r="J695" s="212">
        <f t="shared" si="89"/>
        <v>21.99</v>
      </c>
      <c r="K695" s="210">
        <v>1.0</v>
      </c>
      <c r="L695" s="212">
        <f t="shared" si="90"/>
        <v>0</v>
      </c>
      <c r="M695" s="209"/>
      <c r="N695" s="209" t="s">
        <v>372</v>
      </c>
      <c r="O695" s="19"/>
      <c r="P695" s="19"/>
      <c r="Q695" s="19"/>
      <c r="R695" s="19"/>
      <c r="S695" s="189"/>
      <c r="T695" s="189"/>
      <c r="U695" s="189"/>
      <c r="V695" s="189"/>
      <c r="W695" s="189"/>
      <c r="X695" s="189"/>
      <c r="Y695" s="189"/>
      <c r="Z695" s="189"/>
      <c r="AA695" s="189"/>
      <c r="AB695" s="189"/>
      <c r="AC695" s="189"/>
      <c r="AD695" s="189"/>
      <c r="AE695" s="189"/>
      <c r="AF695" s="189"/>
      <c r="AG695" s="189"/>
      <c r="AH695" s="189"/>
      <c r="AI695" s="189"/>
      <c r="AJ695" s="189"/>
      <c r="AK695" s="189"/>
      <c r="AL695" s="189"/>
    </row>
    <row r="696">
      <c r="A696" s="209">
        <v>519.0</v>
      </c>
      <c r="B696" s="210" t="s">
        <v>1264</v>
      </c>
      <c r="C696" s="210" t="s">
        <v>51</v>
      </c>
      <c r="D696" s="211">
        <v>42255.0</v>
      </c>
      <c r="E696" s="211">
        <v>42939.0</v>
      </c>
      <c r="F696" s="210" t="s">
        <v>34</v>
      </c>
      <c r="G696" s="210" t="s">
        <v>34</v>
      </c>
      <c r="H696" s="212">
        <v>12.99</v>
      </c>
      <c r="I696" s="212">
        <v>3.99</v>
      </c>
      <c r="J696" s="212">
        <f t="shared" si="89"/>
        <v>9</v>
      </c>
      <c r="K696" s="210">
        <v>1.0</v>
      </c>
      <c r="L696" s="212">
        <f t="shared" si="90"/>
        <v>3.99</v>
      </c>
      <c r="M696" s="214" t="s">
        <v>376</v>
      </c>
      <c r="N696" s="214" t="s">
        <v>372</v>
      </c>
      <c r="O696" s="19"/>
      <c r="P696" s="19"/>
      <c r="Q696" s="19"/>
      <c r="R696" s="19"/>
      <c r="S696" s="189"/>
      <c r="T696" s="189"/>
      <c r="U696" s="189"/>
      <c r="V696" s="189"/>
      <c r="W696" s="189"/>
      <c r="X696" s="189"/>
      <c r="Y696" s="189"/>
      <c r="Z696" s="189"/>
      <c r="AA696" s="189"/>
      <c r="AB696" s="189"/>
      <c r="AC696" s="189"/>
      <c r="AD696" s="189"/>
      <c r="AE696" s="189"/>
      <c r="AF696" s="189"/>
      <c r="AG696" s="189"/>
      <c r="AH696" s="189"/>
      <c r="AI696" s="189"/>
      <c r="AJ696" s="189"/>
      <c r="AK696" s="189"/>
      <c r="AL696" s="189"/>
    </row>
    <row r="697">
      <c r="A697" s="209">
        <v>947.0</v>
      </c>
      <c r="B697" s="210" t="s">
        <v>1265</v>
      </c>
      <c r="C697" s="210" t="s">
        <v>52</v>
      </c>
      <c r="D697" s="211">
        <v>42710.0</v>
      </c>
      <c r="E697" s="211">
        <v>44516.0</v>
      </c>
      <c r="F697" s="211">
        <v>44860.0</v>
      </c>
      <c r="G697" s="211">
        <v>44860.0</v>
      </c>
      <c r="H697" s="212">
        <v>44.99</v>
      </c>
      <c r="I697" s="212">
        <v>11.24</v>
      </c>
      <c r="J697" s="212">
        <f t="shared" si="89"/>
        <v>33.75</v>
      </c>
      <c r="K697" s="210">
        <v>1.0</v>
      </c>
      <c r="L697" s="212">
        <f t="shared" si="90"/>
        <v>11.24</v>
      </c>
      <c r="M697" s="214" t="s">
        <v>377</v>
      </c>
      <c r="N697" s="214" t="s">
        <v>372</v>
      </c>
      <c r="O697" s="19"/>
      <c r="P697" s="19"/>
      <c r="Q697" s="19"/>
      <c r="R697" s="189"/>
      <c r="S697" s="189"/>
      <c r="T697" s="189"/>
      <c r="U697" s="189"/>
      <c r="V697" s="189"/>
      <c r="W697" s="189"/>
      <c r="X697" s="189"/>
      <c r="Y697" s="189"/>
      <c r="Z697" s="189"/>
      <c r="AA697" s="189"/>
      <c r="AB697" s="189"/>
      <c r="AC697" s="189"/>
      <c r="AD697" s="189"/>
      <c r="AE697" s="189"/>
      <c r="AF697" s="189"/>
      <c r="AG697" s="189"/>
      <c r="AH697" s="189"/>
      <c r="AI697" s="189"/>
      <c r="AJ697" s="189"/>
      <c r="AK697" s="189"/>
      <c r="AL697" s="189"/>
    </row>
    <row r="698">
      <c r="A698" s="209">
        <v>904.0</v>
      </c>
      <c r="B698" s="210" t="s">
        <v>1266</v>
      </c>
      <c r="C698" s="210" t="s">
        <v>51</v>
      </c>
      <c r="D698" s="211">
        <v>42584.0</v>
      </c>
      <c r="E698" s="211">
        <v>42754.0</v>
      </c>
      <c r="F698" s="211">
        <v>42757.0</v>
      </c>
      <c r="G698" s="211">
        <v>44664.0</v>
      </c>
      <c r="H698" s="212">
        <v>14.99</v>
      </c>
      <c r="I698" s="212">
        <v>5.99</v>
      </c>
      <c r="J698" s="212">
        <f t="shared" si="89"/>
        <v>9</v>
      </c>
      <c r="K698" s="210">
        <v>2.0</v>
      </c>
      <c r="L698" s="212">
        <f t="shared" si="90"/>
        <v>2.995</v>
      </c>
      <c r="M698" s="209" t="s">
        <v>378</v>
      </c>
      <c r="N698" s="209" t="s">
        <v>372</v>
      </c>
      <c r="O698" s="19"/>
      <c r="P698" s="19"/>
      <c r="Q698" s="19"/>
      <c r="R698" s="189"/>
      <c r="S698" s="189"/>
      <c r="T698" s="189"/>
      <c r="U698" s="189"/>
      <c r="V698" s="189"/>
      <c r="W698" s="189"/>
      <c r="X698" s="189"/>
      <c r="Y698" s="189"/>
      <c r="Z698" s="189"/>
      <c r="AA698" s="189"/>
      <c r="AB698" s="189"/>
      <c r="AC698" s="189"/>
      <c r="AD698" s="189"/>
      <c r="AE698" s="189"/>
      <c r="AF698" s="189"/>
      <c r="AG698" s="189"/>
      <c r="AH698" s="189"/>
      <c r="AI698" s="189"/>
      <c r="AJ698" s="189"/>
      <c r="AK698" s="189"/>
      <c r="AL698" s="189"/>
    </row>
    <row r="699">
      <c r="A699" s="215"/>
      <c r="B699" s="216"/>
      <c r="C699" s="216"/>
      <c r="D699" s="217"/>
      <c r="E699" s="217"/>
      <c r="F699" s="217"/>
      <c r="G699" s="217"/>
      <c r="H699" s="218">
        <f t="shared" ref="H699:K699" si="91">SUM(H688:H698)</f>
        <v>280.38</v>
      </c>
      <c r="I699" s="218">
        <f t="shared" si="91"/>
        <v>137.74</v>
      </c>
      <c r="J699" s="218">
        <f t="shared" si="91"/>
        <v>142.64</v>
      </c>
      <c r="K699" s="216">
        <f t="shared" si="91"/>
        <v>164</v>
      </c>
      <c r="L699" s="218">
        <f>SUM(L688:L698)/K699</f>
        <v>0.3442353659</v>
      </c>
      <c r="M699" s="215">
        <f t="shared" ref="M699:N699" si="92">COUNTA(M688:M698)</f>
        <v>7</v>
      </c>
      <c r="N699" s="215">
        <f t="shared" si="92"/>
        <v>11</v>
      </c>
      <c r="O699" s="19"/>
      <c r="P699" s="19"/>
      <c r="Q699" s="19"/>
      <c r="R699" s="19"/>
      <c r="S699" s="219"/>
      <c r="T699" s="219"/>
      <c r="U699" s="219"/>
      <c r="V699" s="219"/>
      <c r="W699" s="219"/>
      <c r="X699" s="219"/>
      <c r="Y699" s="219"/>
      <c r="Z699" s="219"/>
      <c r="AA699" s="219"/>
      <c r="AB699" s="219"/>
      <c r="AC699" s="219"/>
      <c r="AD699" s="219"/>
      <c r="AE699" s="219"/>
      <c r="AF699" s="219"/>
      <c r="AG699" s="219"/>
      <c r="AH699" s="219"/>
      <c r="AI699" s="219"/>
      <c r="AJ699" s="219"/>
      <c r="AK699" s="219"/>
      <c r="AL699" s="219"/>
    </row>
    <row r="700">
      <c r="A700" s="220"/>
      <c r="B700" s="221"/>
      <c r="C700" s="221"/>
      <c r="D700" s="222"/>
      <c r="E700" s="222"/>
      <c r="F700" s="222"/>
      <c r="G700" s="222"/>
      <c r="H700" s="19"/>
      <c r="I700" s="19"/>
      <c r="J700" s="19"/>
      <c r="K700" s="19"/>
      <c r="L700" s="19"/>
      <c r="M700" s="220"/>
      <c r="N700" s="220"/>
      <c r="O700" s="19"/>
      <c r="P700" s="19"/>
      <c r="Q700" s="19"/>
      <c r="R700" s="19"/>
      <c r="S700" s="219"/>
      <c r="T700" s="219"/>
      <c r="U700" s="219"/>
      <c r="V700" s="219"/>
      <c r="W700" s="219"/>
      <c r="X700" s="219"/>
      <c r="Y700" s="219"/>
      <c r="Z700" s="219"/>
      <c r="AA700" s="219"/>
      <c r="AB700" s="219"/>
      <c r="AC700" s="219"/>
      <c r="AD700" s="219"/>
      <c r="AE700" s="219"/>
      <c r="AF700" s="219"/>
      <c r="AG700" s="219"/>
      <c r="AH700" s="219"/>
      <c r="AI700" s="219"/>
      <c r="AJ700" s="219"/>
      <c r="AK700" s="219"/>
      <c r="AL700" s="219"/>
    </row>
    <row r="701">
      <c r="A701" s="25">
        <v>1011.0</v>
      </c>
      <c r="B701" s="24" t="s">
        <v>1267</v>
      </c>
      <c r="C701" s="24" t="s">
        <v>52</v>
      </c>
      <c r="D701" s="223">
        <v>44588.0</v>
      </c>
      <c r="E701" s="223">
        <v>44678.0</v>
      </c>
      <c r="F701" s="24" t="s">
        <v>34</v>
      </c>
      <c r="G701" s="24" t="s">
        <v>34</v>
      </c>
      <c r="H701" s="224">
        <v>39.99</v>
      </c>
      <c r="I701" s="224">
        <v>19.99</v>
      </c>
      <c r="J701" s="224">
        <f>H701-I701</f>
        <v>20</v>
      </c>
      <c r="K701" s="25">
        <v>1.0</v>
      </c>
      <c r="L701" s="224">
        <f>I701/K701</f>
        <v>19.99</v>
      </c>
      <c r="M701" s="225" t="s">
        <v>379</v>
      </c>
      <c r="N701" s="225" t="s">
        <v>380</v>
      </c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</row>
    <row r="702">
      <c r="A702" s="54"/>
      <c r="B702" s="23"/>
      <c r="C702" s="23"/>
      <c r="D702" s="27"/>
      <c r="E702" s="27"/>
      <c r="F702" s="23"/>
      <c r="G702" s="23"/>
      <c r="H702" s="29">
        <f t="shared" ref="H702:K702" si="93">SUM(H701)</f>
        <v>39.99</v>
      </c>
      <c r="I702" s="29">
        <f t="shared" si="93"/>
        <v>19.99</v>
      </c>
      <c r="J702" s="29">
        <f t="shared" si="93"/>
        <v>20</v>
      </c>
      <c r="K702" s="23">
        <f t="shared" si="93"/>
        <v>1</v>
      </c>
      <c r="L702" s="29">
        <f>SUM(L701)/K702</f>
        <v>19.99</v>
      </c>
      <c r="M702" s="226">
        <f t="shared" ref="M702:N702" si="94">COUNTA(M701)</f>
        <v>1</v>
      </c>
      <c r="N702" s="226">
        <f t="shared" si="94"/>
        <v>1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</row>
    <row r="703">
      <c r="A703" s="54"/>
      <c r="B703" s="23"/>
      <c r="C703" s="23"/>
      <c r="D703" s="27"/>
      <c r="E703" s="27"/>
      <c r="F703" s="23"/>
      <c r="G703" s="23"/>
      <c r="H703" s="29"/>
      <c r="I703" s="29"/>
      <c r="J703" s="29"/>
      <c r="K703" s="23"/>
      <c r="L703" s="29"/>
      <c r="M703" s="226"/>
      <c r="N703" s="226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</row>
    <row r="704">
      <c r="A704" s="41">
        <v>853.0</v>
      </c>
      <c r="B704" s="37" t="s">
        <v>1268</v>
      </c>
      <c r="C704" s="37" t="s">
        <v>51</v>
      </c>
      <c r="D704" s="38">
        <v>43625.0</v>
      </c>
      <c r="E704" s="38">
        <v>44431.0</v>
      </c>
      <c r="F704" s="38">
        <v>44436.0</v>
      </c>
      <c r="G704" s="38">
        <v>44446.0</v>
      </c>
      <c r="H704" s="40">
        <v>19.99</v>
      </c>
      <c r="I704" s="40">
        <v>11.99</v>
      </c>
      <c r="J704" s="40">
        <f t="shared" ref="J704:J705" si="95">H704-I704</f>
        <v>8</v>
      </c>
      <c r="K704" s="37">
        <v>8.0</v>
      </c>
      <c r="L704" s="40">
        <f t="shared" ref="L704:L705" si="96">I704/K704</f>
        <v>1.49875</v>
      </c>
      <c r="M704" s="41" t="s">
        <v>381</v>
      </c>
      <c r="N704" s="41" t="s">
        <v>382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58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</row>
    <row r="705">
      <c r="A705" s="165">
        <v>1044.0</v>
      </c>
      <c r="B705" s="37" t="s">
        <v>1269</v>
      </c>
      <c r="C705" s="37" t="s">
        <v>33</v>
      </c>
      <c r="D705" s="38">
        <v>45568.0</v>
      </c>
      <c r="E705" s="38">
        <v>45602.0</v>
      </c>
      <c r="F705" s="38">
        <v>45604.0</v>
      </c>
      <c r="G705" s="38">
        <v>45604.0</v>
      </c>
      <c r="H705" s="39">
        <v>34.99</v>
      </c>
      <c r="I705" s="39">
        <v>23.44</v>
      </c>
      <c r="J705" s="39">
        <f t="shared" si="95"/>
        <v>11.55</v>
      </c>
      <c r="K705" s="37">
        <v>1.0</v>
      </c>
      <c r="L705" s="40">
        <f t="shared" si="96"/>
        <v>23.44</v>
      </c>
      <c r="M705" s="37"/>
      <c r="N705" s="37" t="s">
        <v>382</v>
      </c>
      <c r="O705" s="1"/>
      <c r="P705" s="19"/>
      <c r="Q705" s="19"/>
      <c r="R705" s="19"/>
      <c r="S705" s="19"/>
      <c r="T705" s="19"/>
      <c r="U705" s="19"/>
      <c r="V705" s="19"/>
      <c r="W705" s="19"/>
      <c r="X705" s="19"/>
      <c r="Y705" s="58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</row>
    <row r="706">
      <c r="A706" s="42"/>
      <c r="B706" s="43"/>
      <c r="C706" s="43"/>
      <c r="D706" s="44"/>
      <c r="E706" s="44"/>
      <c r="F706" s="44"/>
      <c r="G706" s="44"/>
      <c r="H706" s="45">
        <f t="shared" ref="H706:K706" si="97">SUM(H704:H705)</f>
        <v>54.98</v>
      </c>
      <c r="I706" s="45">
        <f t="shared" si="97"/>
        <v>35.43</v>
      </c>
      <c r="J706" s="45">
        <f t="shared" si="97"/>
        <v>19.55</v>
      </c>
      <c r="K706" s="43">
        <f t="shared" si="97"/>
        <v>9</v>
      </c>
      <c r="L706" s="45">
        <f>SUM(L704:L705)/K706</f>
        <v>2.770972222</v>
      </c>
      <c r="M706" s="42">
        <f>COUNTA(M704)</f>
        <v>1</v>
      </c>
      <c r="N706" s="42">
        <f>COUNTA(N704:N705)</f>
        <v>2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</row>
    <row r="707">
      <c r="A707" s="88"/>
      <c r="B707" s="89"/>
      <c r="C707" s="89"/>
      <c r="D707" s="90"/>
      <c r="E707" s="90"/>
      <c r="F707" s="90"/>
      <c r="G707" s="90"/>
      <c r="H707" s="91"/>
      <c r="I707" s="91"/>
      <c r="J707" s="91"/>
      <c r="K707" s="89"/>
      <c r="L707" s="91"/>
      <c r="M707" s="88"/>
      <c r="N707" s="88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</row>
    <row r="708">
      <c r="A708" s="227">
        <v>705.0</v>
      </c>
      <c r="B708" s="228" t="s">
        <v>1270</v>
      </c>
      <c r="C708" s="228" t="s">
        <v>51</v>
      </c>
      <c r="D708" s="229">
        <v>42654.0</v>
      </c>
      <c r="E708" s="229">
        <v>42951.0</v>
      </c>
      <c r="F708" s="229">
        <v>42998.0</v>
      </c>
      <c r="G708" s="229">
        <v>44385.0</v>
      </c>
      <c r="H708" s="230">
        <v>9.99</v>
      </c>
      <c r="I708" s="230">
        <v>4.99</v>
      </c>
      <c r="J708" s="230">
        <f>H708-I708</f>
        <v>5</v>
      </c>
      <c r="K708" s="228">
        <v>10.0</v>
      </c>
      <c r="L708" s="230">
        <f>I708/K708</f>
        <v>0.499</v>
      </c>
      <c r="M708" s="227" t="s">
        <v>383</v>
      </c>
      <c r="N708" s="227" t="s">
        <v>384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</row>
    <row r="709">
      <c r="A709" s="231"/>
      <c r="B709" s="232"/>
      <c r="C709" s="232"/>
      <c r="D709" s="233"/>
      <c r="E709" s="233"/>
      <c r="F709" s="233"/>
      <c r="G709" s="233"/>
      <c r="H709" s="234">
        <f t="shared" ref="H709:K709" si="98">SUM(H708)</f>
        <v>9.99</v>
      </c>
      <c r="I709" s="234">
        <f t="shared" si="98"/>
        <v>4.99</v>
      </c>
      <c r="J709" s="234">
        <f t="shared" si="98"/>
        <v>5</v>
      </c>
      <c r="K709" s="232">
        <f t="shared" si="98"/>
        <v>10</v>
      </c>
      <c r="L709" s="234">
        <f>SUM(L708)/K709</f>
        <v>0.0499</v>
      </c>
      <c r="M709" s="231">
        <f t="shared" ref="M709:N709" si="99">COUNTA(M708)</f>
        <v>1</v>
      </c>
      <c r="N709" s="231">
        <f t="shared" si="99"/>
        <v>1</v>
      </c>
      <c r="O709" s="87"/>
      <c r="P709" s="19"/>
      <c r="Q709" s="19"/>
      <c r="R709" s="19"/>
      <c r="S709" s="19"/>
      <c r="T709" s="19"/>
      <c r="U709" s="19"/>
      <c r="V709" s="19"/>
      <c r="W709" s="19"/>
      <c r="X709" s="19"/>
      <c r="Y709" s="87"/>
      <c r="Z709" s="87"/>
      <c r="AA709" s="87"/>
      <c r="AB709" s="87"/>
      <c r="AC709" s="87"/>
      <c r="AD709" s="87"/>
      <c r="AE709" s="87"/>
      <c r="AF709" s="87"/>
      <c r="AG709" s="87"/>
      <c r="AH709" s="87"/>
      <c r="AI709" s="87"/>
      <c r="AJ709" s="87"/>
      <c r="AK709" s="87"/>
      <c r="AL709" s="87"/>
    </row>
    <row r="710">
      <c r="A710" s="156"/>
      <c r="B710" s="157"/>
      <c r="C710" s="157"/>
      <c r="D710" s="158"/>
      <c r="E710" s="158"/>
      <c r="F710" s="158"/>
      <c r="G710" s="158"/>
      <c r="H710" s="159"/>
      <c r="I710" s="159"/>
      <c r="J710" s="159"/>
      <c r="K710" s="157"/>
      <c r="L710" s="159"/>
      <c r="M710" s="156"/>
      <c r="N710" s="156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</row>
    <row r="711">
      <c r="A711" s="42">
        <v>805.0</v>
      </c>
      <c r="B711" s="42" t="s">
        <v>1271</v>
      </c>
      <c r="C711" s="43" t="s">
        <v>51</v>
      </c>
      <c r="D711" s="44">
        <v>42752.0</v>
      </c>
      <c r="E711" s="44">
        <v>43519.0</v>
      </c>
      <c r="F711" s="44">
        <v>43520.0</v>
      </c>
      <c r="G711" s="44">
        <v>43520.0</v>
      </c>
      <c r="H711" s="45">
        <v>19.99</v>
      </c>
      <c r="I711" s="45">
        <v>3.99</v>
      </c>
      <c r="J711" s="45">
        <f>H711-I711</f>
        <v>16</v>
      </c>
      <c r="K711" s="43">
        <v>3.0</v>
      </c>
      <c r="L711" s="45">
        <f>I711/K711</f>
        <v>1.33</v>
      </c>
      <c r="M711" s="42" t="s">
        <v>385</v>
      </c>
      <c r="N711" s="42" t="s">
        <v>386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</row>
    <row r="712">
      <c r="A712" s="41"/>
      <c r="B712" s="41"/>
      <c r="C712" s="37"/>
      <c r="D712" s="38"/>
      <c r="E712" s="38"/>
      <c r="F712" s="38"/>
      <c r="G712" s="38"/>
      <c r="H712" s="40">
        <f t="shared" ref="H712:K712" si="100">SUM(H711)</f>
        <v>19.99</v>
      </c>
      <c r="I712" s="40">
        <f t="shared" si="100"/>
        <v>3.99</v>
      </c>
      <c r="J712" s="40">
        <f t="shared" si="100"/>
        <v>16</v>
      </c>
      <c r="K712" s="37">
        <f t="shared" si="100"/>
        <v>3</v>
      </c>
      <c r="L712" s="40">
        <f>SUM(L711)/K712</f>
        <v>0.4433333333</v>
      </c>
      <c r="M712" s="41">
        <f t="shared" ref="M712:N712" si="101">COUNTA(M711)</f>
        <v>1</v>
      </c>
      <c r="N712" s="41">
        <f t="shared" si="101"/>
        <v>1</v>
      </c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  <c r="AE712" s="87"/>
      <c r="AF712" s="87"/>
      <c r="AG712" s="87"/>
      <c r="AH712" s="87"/>
      <c r="AI712" s="87"/>
      <c r="AJ712" s="87"/>
      <c r="AK712" s="87"/>
      <c r="AL712" s="87"/>
    </row>
    <row r="713">
      <c r="A713" s="88"/>
      <c r="B713" s="88"/>
      <c r="C713" s="89"/>
      <c r="D713" s="90"/>
      <c r="E713" s="90"/>
      <c r="F713" s="90"/>
      <c r="G713" s="90"/>
      <c r="H713" s="91"/>
      <c r="I713" s="91"/>
      <c r="J713" s="91"/>
      <c r="K713" s="89"/>
      <c r="L713" s="91"/>
      <c r="M713" s="88"/>
      <c r="N713" s="88"/>
      <c r="O713" s="19"/>
      <c r="P713" s="19"/>
      <c r="Q713" s="19"/>
      <c r="R713" s="19"/>
      <c r="S713" s="176"/>
      <c r="T713" s="176"/>
      <c r="U713" s="176"/>
      <c r="V713" s="176"/>
      <c r="W713" s="176"/>
      <c r="X713" s="176"/>
      <c r="Y713" s="176"/>
      <c r="Z713" s="176"/>
      <c r="AA713" s="176"/>
      <c r="AB713" s="176"/>
      <c r="AC713" s="176"/>
      <c r="AD713" s="176"/>
      <c r="AE713" s="176"/>
      <c r="AF713" s="176"/>
      <c r="AG713" s="176"/>
      <c r="AH713" s="176"/>
      <c r="AI713" s="176"/>
      <c r="AJ713" s="176"/>
      <c r="AK713" s="176"/>
      <c r="AL713" s="176"/>
    </row>
    <row r="714">
      <c r="A714" s="41">
        <v>217.0</v>
      </c>
      <c r="B714" s="41" t="s">
        <v>1272</v>
      </c>
      <c r="C714" s="41" t="s">
        <v>49</v>
      </c>
      <c r="D714" s="38">
        <v>41493.0</v>
      </c>
      <c r="E714" s="38">
        <v>42187.0</v>
      </c>
      <c r="F714" s="38" t="s">
        <v>34</v>
      </c>
      <c r="G714" s="38" t="s">
        <v>34</v>
      </c>
      <c r="H714" s="40">
        <v>0.0</v>
      </c>
      <c r="I714" s="40">
        <v>0.0</v>
      </c>
      <c r="J714" s="40">
        <f t="shared" ref="J714:J729" si="102">H714-I714</f>
        <v>0</v>
      </c>
      <c r="K714" s="37">
        <v>1.0</v>
      </c>
      <c r="L714" s="40">
        <f t="shared" ref="L714:L729" si="103">I714/K714</f>
        <v>0</v>
      </c>
      <c r="M714" s="41" t="s">
        <v>387</v>
      </c>
      <c r="N714" s="41" t="s">
        <v>388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</row>
    <row r="715">
      <c r="A715" s="41">
        <v>557.0</v>
      </c>
      <c r="B715" s="37" t="s">
        <v>1273</v>
      </c>
      <c r="C715" s="37" t="s">
        <v>51</v>
      </c>
      <c r="D715" s="38">
        <v>44175.0</v>
      </c>
      <c r="E715" s="38">
        <v>44607.0</v>
      </c>
      <c r="F715" s="38">
        <v>44609.0</v>
      </c>
      <c r="G715" s="38">
        <v>44652.0</v>
      </c>
      <c r="H715" s="40">
        <v>49.99</v>
      </c>
      <c r="I715" s="40">
        <v>33.49</v>
      </c>
      <c r="J715" s="40">
        <f t="shared" si="102"/>
        <v>16.5</v>
      </c>
      <c r="K715" s="37">
        <v>83.0</v>
      </c>
      <c r="L715" s="40">
        <f t="shared" si="103"/>
        <v>0.4034939759</v>
      </c>
      <c r="M715" s="134" t="s">
        <v>389</v>
      </c>
      <c r="N715" s="134" t="s">
        <v>388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</row>
    <row r="716">
      <c r="A716" s="41">
        <v>891.0</v>
      </c>
      <c r="B716" s="37" t="s">
        <v>1274</v>
      </c>
      <c r="C716" s="37" t="s">
        <v>51</v>
      </c>
      <c r="D716" s="38">
        <v>42143.0</v>
      </c>
      <c r="E716" s="38">
        <v>43564.0</v>
      </c>
      <c r="F716" s="38">
        <v>43835.0</v>
      </c>
      <c r="G716" s="38">
        <v>43835.0</v>
      </c>
      <c r="H716" s="40">
        <v>74.98</v>
      </c>
      <c r="I716" s="40">
        <v>24.98</v>
      </c>
      <c r="J716" s="40">
        <f t="shared" si="102"/>
        <v>50</v>
      </c>
      <c r="K716" s="37">
        <v>10.0</v>
      </c>
      <c r="L716" s="40">
        <f t="shared" si="103"/>
        <v>2.498</v>
      </c>
      <c r="M716" s="41"/>
      <c r="N716" s="41" t="s">
        <v>388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</row>
    <row r="717">
      <c r="A717" s="41">
        <v>901.0</v>
      </c>
      <c r="B717" s="37" t="s">
        <v>1275</v>
      </c>
      <c r="C717" s="37" t="s">
        <v>51</v>
      </c>
      <c r="D717" s="38">
        <v>44686.0</v>
      </c>
      <c r="E717" s="38">
        <v>45083.0</v>
      </c>
      <c r="F717" s="37" t="s">
        <v>34</v>
      </c>
      <c r="G717" s="37" t="s">
        <v>34</v>
      </c>
      <c r="H717" s="40">
        <v>19.99</v>
      </c>
      <c r="I717" s="40">
        <v>0.0</v>
      </c>
      <c r="J717" s="40">
        <f t="shared" si="102"/>
        <v>19.99</v>
      </c>
      <c r="K717" s="37">
        <v>1.0</v>
      </c>
      <c r="L717" s="40">
        <f t="shared" si="103"/>
        <v>0</v>
      </c>
      <c r="M717" s="41" t="s">
        <v>390</v>
      </c>
      <c r="N717" s="41" t="s">
        <v>388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</row>
    <row r="718">
      <c r="A718" s="41">
        <v>869.0</v>
      </c>
      <c r="B718" s="37" t="s">
        <v>1276</v>
      </c>
      <c r="C718" s="37" t="s">
        <v>51</v>
      </c>
      <c r="D718" s="38">
        <v>44455.0</v>
      </c>
      <c r="E718" s="38">
        <v>45176.0</v>
      </c>
      <c r="F718" s="37" t="s">
        <v>34</v>
      </c>
      <c r="G718" s="37" t="s">
        <v>34</v>
      </c>
      <c r="H718" s="40">
        <v>19.99</v>
      </c>
      <c r="I718" s="40">
        <v>0.0</v>
      </c>
      <c r="J718" s="40">
        <f t="shared" si="102"/>
        <v>19.99</v>
      </c>
      <c r="K718" s="37">
        <v>1.0</v>
      </c>
      <c r="L718" s="40">
        <f t="shared" si="103"/>
        <v>0</v>
      </c>
      <c r="M718" s="41" t="s">
        <v>391</v>
      </c>
      <c r="N718" s="41" t="s">
        <v>388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</row>
    <row r="719">
      <c r="A719" s="41">
        <v>804.0</v>
      </c>
      <c r="B719" s="41" t="s">
        <v>1277</v>
      </c>
      <c r="C719" s="41" t="s">
        <v>51</v>
      </c>
      <c r="D719" s="38">
        <v>44439.0</v>
      </c>
      <c r="E719" s="38">
        <v>44708.0</v>
      </c>
      <c r="F719" s="38">
        <v>44817.0</v>
      </c>
      <c r="G719" s="38">
        <v>45451.0</v>
      </c>
      <c r="H719" s="40">
        <v>29.99</v>
      </c>
      <c r="I719" s="40">
        <v>14.99</v>
      </c>
      <c r="J719" s="40">
        <f t="shared" si="102"/>
        <v>15</v>
      </c>
      <c r="K719" s="37">
        <v>24.0</v>
      </c>
      <c r="L719" s="40">
        <f t="shared" si="103"/>
        <v>0.6245833333</v>
      </c>
      <c r="M719" s="41" t="s">
        <v>392</v>
      </c>
      <c r="N719" s="41" t="s">
        <v>388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</row>
    <row r="720">
      <c r="A720" s="165">
        <v>739.0</v>
      </c>
      <c r="B720" s="37" t="s">
        <v>1278</v>
      </c>
      <c r="C720" s="37" t="s">
        <v>51</v>
      </c>
      <c r="D720" s="38">
        <v>44861.0</v>
      </c>
      <c r="E720" s="38">
        <v>45542.0</v>
      </c>
      <c r="F720" s="38">
        <v>45549.0</v>
      </c>
      <c r="G720" s="38">
        <v>45549.0</v>
      </c>
      <c r="H720" s="39">
        <v>19.99</v>
      </c>
      <c r="I720" s="39">
        <v>0.0</v>
      </c>
      <c r="J720" s="40">
        <f t="shared" si="102"/>
        <v>19.99</v>
      </c>
      <c r="K720" s="37">
        <v>1.0</v>
      </c>
      <c r="L720" s="40">
        <f t="shared" si="103"/>
        <v>0</v>
      </c>
      <c r="M720" s="134" t="s">
        <v>393</v>
      </c>
      <c r="N720" s="134" t="s">
        <v>388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</row>
    <row r="721">
      <c r="A721" s="41">
        <v>688.0</v>
      </c>
      <c r="B721" s="37" t="s">
        <v>1279</v>
      </c>
      <c r="C721" s="37" t="s">
        <v>51</v>
      </c>
      <c r="D721" s="38">
        <v>42640.0</v>
      </c>
      <c r="E721" s="38">
        <v>42950.0</v>
      </c>
      <c r="F721" s="38">
        <v>43059.0</v>
      </c>
      <c r="G721" s="38">
        <v>44917.0</v>
      </c>
      <c r="H721" s="40">
        <v>9.99</v>
      </c>
      <c r="I721" s="40">
        <v>5.99</v>
      </c>
      <c r="J721" s="40">
        <f t="shared" si="102"/>
        <v>4</v>
      </c>
      <c r="K721" s="37">
        <v>5.0</v>
      </c>
      <c r="L721" s="40">
        <f t="shared" si="103"/>
        <v>1.198</v>
      </c>
      <c r="M721" s="41" t="s">
        <v>394</v>
      </c>
      <c r="N721" s="41" t="s">
        <v>388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</row>
    <row r="722">
      <c r="A722" s="41">
        <v>814.0</v>
      </c>
      <c r="B722" s="37" t="s">
        <v>1280</v>
      </c>
      <c r="C722" s="41" t="s">
        <v>51</v>
      </c>
      <c r="D722" s="38">
        <v>44070.0</v>
      </c>
      <c r="E722" s="38">
        <v>44398.0</v>
      </c>
      <c r="F722" s="38">
        <v>44445.0</v>
      </c>
      <c r="G722" s="38">
        <v>44448.0</v>
      </c>
      <c r="H722" s="40">
        <v>19.99</v>
      </c>
      <c r="I722" s="40">
        <v>4.99</v>
      </c>
      <c r="J722" s="40">
        <f t="shared" si="102"/>
        <v>15</v>
      </c>
      <c r="K722" s="37">
        <v>11.0</v>
      </c>
      <c r="L722" s="40">
        <f t="shared" si="103"/>
        <v>0.4536363636</v>
      </c>
      <c r="M722" s="41" t="s">
        <v>395</v>
      </c>
      <c r="N722" s="41" t="s">
        <v>388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</row>
    <row r="723">
      <c r="A723" s="41">
        <v>518.0</v>
      </c>
      <c r="B723" s="37" t="s">
        <v>1281</v>
      </c>
      <c r="C723" s="37" t="s">
        <v>51</v>
      </c>
      <c r="D723" s="38">
        <v>42824.0</v>
      </c>
      <c r="E723" s="38">
        <v>44431.0</v>
      </c>
      <c r="F723" s="38">
        <v>44566.0</v>
      </c>
      <c r="G723" s="38">
        <v>44569.0</v>
      </c>
      <c r="H723" s="40">
        <v>14.99</v>
      </c>
      <c r="I723" s="40">
        <v>1.49</v>
      </c>
      <c r="J723" s="40">
        <f t="shared" si="102"/>
        <v>13.5</v>
      </c>
      <c r="K723" s="37">
        <v>20.0</v>
      </c>
      <c r="L723" s="40">
        <f t="shared" si="103"/>
        <v>0.0745</v>
      </c>
      <c r="M723" s="134" t="s">
        <v>396</v>
      </c>
      <c r="N723" s="134" t="s">
        <v>388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</row>
    <row r="724">
      <c r="A724" s="41">
        <v>490.0</v>
      </c>
      <c r="B724" s="37" t="s">
        <v>1282</v>
      </c>
      <c r="C724" s="37" t="s">
        <v>51</v>
      </c>
      <c r="D724" s="38">
        <v>43896.0</v>
      </c>
      <c r="E724" s="38">
        <v>44915.0</v>
      </c>
      <c r="F724" s="38">
        <v>44933.0</v>
      </c>
      <c r="G724" s="38">
        <v>44936.0</v>
      </c>
      <c r="H724" s="40">
        <v>9.99</v>
      </c>
      <c r="I724" s="40">
        <v>0.0</v>
      </c>
      <c r="J724" s="40">
        <f t="shared" si="102"/>
        <v>9.99</v>
      </c>
      <c r="K724" s="37">
        <v>3.0</v>
      </c>
      <c r="L724" s="40">
        <f t="shared" si="103"/>
        <v>0</v>
      </c>
      <c r="M724" s="134" t="s">
        <v>397</v>
      </c>
      <c r="N724" s="134" t="s">
        <v>388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</row>
    <row r="725">
      <c r="A725" s="41">
        <v>995.0</v>
      </c>
      <c r="B725" s="37" t="s">
        <v>1283</v>
      </c>
      <c r="C725" s="37" t="s">
        <v>52</v>
      </c>
      <c r="D725" s="38">
        <v>42935.0</v>
      </c>
      <c r="E725" s="38">
        <v>43472.0</v>
      </c>
      <c r="F725" s="38">
        <v>43543.0</v>
      </c>
      <c r="G725" s="38">
        <v>43543.0</v>
      </c>
      <c r="H725" s="40">
        <v>24.99</v>
      </c>
      <c r="I725" s="40">
        <v>14.99</v>
      </c>
      <c r="J725" s="40">
        <f t="shared" si="102"/>
        <v>10</v>
      </c>
      <c r="K725" s="37">
        <v>1.0</v>
      </c>
      <c r="L725" s="40">
        <f t="shared" si="103"/>
        <v>14.99</v>
      </c>
      <c r="M725" s="134" t="s">
        <v>398</v>
      </c>
      <c r="N725" s="134" t="s">
        <v>388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</row>
    <row r="726">
      <c r="A726" s="41">
        <v>864.0</v>
      </c>
      <c r="B726" s="41" t="s">
        <v>1284</v>
      </c>
      <c r="C726" s="41" t="s">
        <v>51</v>
      </c>
      <c r="D726" s="38">
        <v>43784.0</v>
      </c>
      <c r="E726" s="38">
        <v>44455.0</v>
      </c>
      <c r="F726" s="37" t="s">
        <v>34</v>
      </c>
      <c r="G726" s="37" t="s">
        <v>34</v>
      </c>
      <c r="H726" s="40">
        <v>44.99</v>
      </c>
      <c r="I726" s="40">
        <v>26.99</v>
      </c>
      <c r="J726" s="40">
        <f t="shared" si="102"/>
        <v>18</v>
      </c>
      <c r="K726" s="37">
        <v>1.0</v>
      </c>
      <c r="L726" s="40">
        <f t="shared" si="103"/>
        <v>26.99</v>
      </c>
      <c r="M726" s="41" t="s">
        <v>399</v>
      </c>
      <c r="N726" s="41" t="s">
        <v>388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</row>
    <row r="727">
      <c r="A727" s="41">
        <v>1030.0</v>
      </c>
      <c r="B727" s="37" t="s">
        <v>1285</v>
      </c>
      <c r="C727" s="37" t="s">
        <v>33</v>
      </c>
      <c r="D727" s="38">
        <v>45232.0</v>
      </c>
      <c r="E727" s="38">
        <v>45337.0</v>
      </c>
      <c r="F727" s="38">
        <v>45350.0</v>
      </c>
      <c r="G727" s="38">
        <v>45354.0</v>
      </c>
      <c r="H727" s="39">
        <v>59.99</v>
      </c>
      <c r="I727" s="39">
        <v>15.99</v>
      </c>
      <c r="J727" s="39">
        <f t="shared" si="102"/>
        <v>44</v>
      </c>
      <c r="K727" s="37">
        <v>17.0</v>
      </c>
      <c r="L727" s="40">
        <f t="shared" si="103"/>
        <v>0.9405882353</v>
      </c>
      <c r="M727" s="41"/>
      <c r="N727" s="37" t="s">
        <v>388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</row>
    <row r="728">
      <c r="A728" s="165">
        <v>924.0</v>
      </c>
      <c r="B728" s="37" t="s">
        <v>1286</v>
      </c>
      <c r="C728" s="37" t="s">
        <v>51</v>
      </c>
      <c r="D728" s="38">
        <v>44833.0</v>
      </c>
      <c r="E728" s="38">
        <v>45482.0</v>
      </c>
      <c r="F728" s="38">
        <v>45484.0</v>
      </c>
      <c r="G728" s="38">
        <v>45484.0</v>
      </c>
      <c r="H728" s="40">
        <v>24.99</v>
      </c>
      <c r="I728" s="40">
        <v>9.9</v>
      </c>
      <c r="J728" s="40">
        <f t="shared" si="102"/>
        <v>15.09</v>
      </c>
      <c r="K728" s="37">
        <v>1.0</v>
      </c>
      <c r="L728" s="40">
        <f t="shared" si="103"/>
        <v>9.9</v>
      </c>
      <c r="M728" s="41" t="s">
        <v>400</v>
      </c>
      <c r="N728" s="41" t="s">
        <v>388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</row>
    <row r="729">
      <c r="A729" s="41">
        <v>969.0</v>
      </c>
      <c r="B729" s="37" t="s">
        <v>1287</v>
      </c>
      <c r="C729" s="37" t="s">
        <v>52</v>
      </c>
      <c r="D729" s="38">
        <v>44693.0</v>
      </c>
      <c r="E729" s="38">
        <v>45048.0</v>
      </c>
      <c r="F729" s="37" t="s">
        <v>34</v>
      </c>
      <c r="G729" s="37" t="s">
        <v>34</v>
      </c>
      <c r="H729" s="40">
        <v>19.99</v>
      </c>
      <c r="I729" s="40">
        <v>12.99</v>
      </c>
      <c r="J729" s="40">
        <f t="shared" si="102"/>
        <v>7</v>
      </c>
      <c r="K729" s="37">
        <v>1.0</v>
      </c>
      <c r="L729" s="40">
        <f t="shared" si="103"/>
        <v>12.99</v>
      </c>
      <c r="M729" s="134" t="s">
        <v>401</v>
      </c>
      <c r="N729" s="134" t="s">
        <v>388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</row>
    <row r="730">
      <c r="A730" s="42"/>
      <c r="B730" s="43"/>
      <c r="C730" s="43"/>
      <c r="D730" s="44"/>
      <c r="E730" s="44"/>
      <c r="F730" s="43"/>
      <c r="G730" s="43"/>
      <c r="H730" s="45">
        <f t="shared" ref="H730:K730" si="104">SUM(H714:H729)</f>
        <v>444.84</v>
      </c>
      <c r="I730" s="45">
        <f t="shared" si="104"/>
        <v>166.79</v>
      </c>
      <c r="J730" s="45">
        <f t="shared" si="104"/>
        <v>278.05</v>
      </c>
      <c r="K730" s="43">
        <f t="shared" si="104"/>
        <v>181</v>
      </c>
      <c r="L730" s="45">
        <f>SUM(L714:L729)/K730</f>
        <v>0.3926121652</v>
      </c>
      <c r="M730" s="131">
        <f t="shared" ref="M730:N730" si="105">COUNTA(M714:M729)</f>
        <v>14</v>
      </c>
      <c r="N730" s="131">
        <f t="shared" si="105"/>
        <v>16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</row>
    <row r="731">
      <c r="A731" s="88"/>
      <c r="B731" s="89"/>
      <c r="C731" s="89"/>
      <c r="D731" s="90"/>
      <c r="E731" s="90"/>
      <c r="F731" s="89"/>
      <c r="G731" s="89"/>
      <c r="H731" s="91"/>
      <c r="I731" s="91"/>
      <c r="J731" s="91"/>
      <c r="K731" s="89"/>
      <c r="L731" s="91"/>
      <c r="M731" s="175"/>
      <c r="N731" s="175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</row>
    <row r="732">
      <c r="A732" s="47">
        <v>785.0</v>
      </c>
      <c r="B732" s="46" t="s">
        <v>1288</v>
      </c>
      <c r="C732" s="46" t="s">
        <v>51</v>
      </c>
      <c r="D732" s="139">
        <v>42752.0</v>
      </c>
      <c r="E732" s="139">
        <v>42859.0</v>
      </c>
      <c r="F732" s="46" t="s">
        <v>34</v>
      </c>
      <c r="G732" s="46" t="s">
        <v>34</v>
      </c>
      <c r="H732" s="140">
        <v>8.99</v>
      </c>
      <c r="I732" s="140">
        <v>3.99</v>
      </c>
      <c r="J732" s="140">
        <f>H732-I732</f>
        <v>5</v>
      </c>
      <c r="K732" s="46">
        <v>1.0</v>
      </c>
      <c r="L732" s="140">
        <f>I732/K732</f>
        <v>3.99</v>
      </c>
      <c r="M732" s="47" t="s">
        <v>402</v>
      </c>
      <c r="N732" s="47" t="s">
        <v>403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</row>
    <row r="733">
      <c r="A733" s="145"/>
      <c r="B733" s="144"/>
      <c r="C733" s="144"/>
      <c r="D733" s="235"/>
      <c r="E733" s="235"/>
      <c r="F733" s="144"/>
      <c r="G733" s="144"/>
      <c r="H733" s="143">
        <f t="shared" ref="H733:K733" si="106">SUM(H732)</f>
        <v>8.99</v>
      </c>
      <c r="I733" s="143">
        <f t="shared" si="106"/>
        <v>3.99</v>
      </c>
      <c r="J733" s="143">
        <f t="shared" si="106"/>
        <v>5</v>
      </c>
      <c r="K733" s="144">
        <f t="shared" si="106"/>
        <v>1</v>
      </c>
      <c r="L733" s="143">
        <f>SUM(L732)/K733</f>
        <v>3.99</v>
      </c>
      <c r="M733" s="145">
        <f t="shared" ref="M733:N733" si="107">COUNTA(M732)</f>
        <v>1</v>
      </c>
      <c r="N733" s="145">
        <f t="shared" si="107"/>
        <v>1</v>
      </c>
      <c r="O733" s="19"/>
      <c r="P733" s="19"/>
      <c r="Q733" s="19"/>
      <c r="R733" s="19"/>
      <c r="S733" s="19"/>
      <c r="T733" s="236"/>
      <c r="U733" s="236"/>
      <c r="V733" s="236"/>
      <c r="W733" s="236"/>
      <c r="X733" s="236"/>
      <c r="Y733" s="236"/>
      <c r="Z733" s="236"/>
      <c r="AA733" s="236"/>
      <c r="AB733" s="236"/>
      <c r="AC733" s="236"/>
      <c r="AD733" s="236"/>
      <c r="AE733" s="236"/>
      <c r="AF733" s="236"/>
      <c r="AG733" s="236"/>
      <c r="AH733" s="236"/>
      <c r="AI733" s="236"/>
      <c r="AJ733" s="236"/>
      <c r="AK733" s="236"/>
      <c r="AL733" s="236"/>
    </row>
    <row r="734">
      <c r="A734" s="145"/>
      <c r="B734" s="144"/>
      <c r="C734" s="144"/>
      <c r="D734" s="235"/>
      <c r="E734" s="235"/>
      <c r="F734" s="144"/>
      <c r="G734" s="144"/>
      <c r="H734" s="143"/>
      <c r="I734" s="143"/>
      <c r="J734" s="143"/>
      <c r="K734" s="144"/>
      <c r="L734" s="143"/>
      <c r="M734" s="145"/>
      <c r="N734" s="145"/>
      <c r="O734" s="19"/>
      <c r="P734" s="19"/>
      <c r="Q734" s="19"/>
      <c r="R734" s="19"/>
      <c r="S734" s="19"/>
      <c r="T734" s="236"/>
      <c r="U734" s="236"/>
      <c r="V734" s="236"/>
      <c r="W734" s="236"/>
      <c r="X734" s="236"/>
      <c r="Y734" s="236"/>
      <c r="Z734" s="236"/>
      <c r="AA734" s="236"/>
      <c r="AB734" s="236"/>
      <c r="AC734" s="236"/>
      <c r="AD734" s="236"/>
      <c r="AE734" s="236"/>
      <c r="AF734" s="236"/>
      <c r="AG734" s="236"/>
      <c r="AH734" s="236"/>
      <c r="AI734" s="236"/>
      <c r="AJ734" s="236"/>
      <c r="AK734" s="236"/>
      <c r="AL734" s="236"/>
    </row>
    <row r="735">
      <c r="A735" s="33">
        <v>595.0</v>
      </c>
      <c r="B735" s="33" t="s">
        <v>1289</v>
      </c>
      <c r="C735" s="22" t="s">
        <v>51</v>
      </c>
      <c r="D735" s="206">
        <v>44166.0</v>
      </c>
      <c r="E735" s="206">
        <v>44967.0</v>
      </c>
      <c r="F735" s="22" t="s">
        <v>34</v>
      </c>
      <c r="G735" s="22" t="s">
        <v>34</v>
      </c>
      <c r="H735" s="207">
        <v>49.99</v>
      </c>
      <c r="I735" s="207">
        <v>12.49</v>
      </c>
      <c r="J735" s="207">
        <f t="shared" ref="J735:J737" si="108">H735-I735</f>
        <v>37.5</v>
      </c>
      <c r="K735" s="33">
        <v>1.0</v>
      </c>
      <c r="L735" s="207">
        <f t="shared" ref="L735:L737" si="109">I735/K735</f>
        <v>12.49</v>
      </c>
      <c r="M735" s="33" t="s">
        <v>404</v>
      </c>
      <c r="N735" s="33" t="s">
        <v>405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</row>
    <row r="736">
      <c r="A736" s="33">
        <v>874.0</v>
      </c>
      <c r="B736" s="22" t="s">
        <v>1290</v>
      </c>
      <c r="C736" s="33" t="s">
        <v>51</v>
      </c>
      <c r="D736" s="206">
        <v>44294.0</v>
      </c>
      <c r="E736" s="206">
        <v>44398.0</v>
      </c>
      <c r="F736" s="206">
        <v>44852.0</v>
      </c>
      <c r="G736" s="206">
        <v>44854.0</v>
      </c>
      <c r="H736" s="207">
        <v>12.99</v>
      </c>
      <c r="I736" s="207">
        <v>9.74</v>
      </c>
      <c r="J736" s="207">
        <f t="shared" si="108"/>
        <v>3.25</v>
      </c>
      <c r="K736" s="22">
        <v>12.0</v>
      </c>
      <c r="L736" s="207">
        <f t="shared" si="109"/>
        <v>0.8116666667</v>
      </c>
      <c r="M736" s="33" t="s">
        <v>406</v>
      </c>
      <c r="N736" s="33" t="s">
        <v>405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</row>
    <row r="737">
      <c r="A737" s="33">
        <v>875.0</v>
      </c>
      <c r="B737" s="33" t="s">
        <v>1291</v>
      </c>
      <c r="C737" s="33" t="s">
        <v>51</v>
      </c>
      <c r="D737" s="206">
        <v>44301.0</v>
      </c>
      <c r="E737" s="206">
        <v>44854.0</v>
      </c>
      <c r="F737" s="206">
        <v>44854.0</v>
      </c>
      <c r="G737" s="206">
        <v>44858.0</v>
      </c>
      <c r="H737" s="207">
        <v>12.99</v>
      </c>
      <c r="I737" s="207">
        <v>12.99</v>
      </c>
      <c r="J737" s="207">
        <f t="shared" si="108"/>
        <v>0</v>
      </c>
      <c r="K737" s="22">
        <v>15.0</v>
      </c>
      <c r="L737" s="207">
        <f t="shared" si="109"/>
        <v>0.866</v>
      </c>
      <c r="M737" s="33"/>
      <c r="N737" s="33" t="s">
        <v>405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</row>
    <row r="738">
      <c r="A738" s="82"/>
      <c r="B738" s="82"/>
      <c r="C738" s="82"/>
      <c r="D738" s="84"/>
      <c r="E738" s="84"/>
      <c r="F738" s="84"/>
      <c r="G738" s="84"/>
      <c r="H738" s="85">
        <f t="shared" ref="H738:K738" si="110">SUM(H735:H737)</f>
        <v>75.97</v>
      </c>
      <c r="I738" s="85">
        <f t="shared" si="110"/>
        <v>35.22</v>
      </c>
      <c r="J738" s="85">
        <f t="shared" si="110"/>
        <v>40.75</v>
      </c>
      <c r="K738" s="83">
        <f t="shared" si="110"/>
        <v>28</v>
      </c>
      <c r="L738" s="85">
        <f>SUM(L735:L737)/K738</f>
        <v>0.5059880952</v>
      </c>
      <c r="M738" s="82">
        <f t="shared" ref="M738:N738" si="111">COUNTA(M735:M737)</f>
        <v>2</v>
      </c>
      <c r="N738" s="82">
        <f t="shared" si="111"/>
        <v>3</v>
      </c>
      <c r="O738" s="19"/>
      <c r="P738" s="19"/>
      <c r="Q738" s="19"/>
      <c r="R738" s="19"/>
      <c r="S738" s="19"/>
      <c r="T738" s="208"/>
      <c r="U738" s="208"/>
      <c r="V738" s="208"/>
      <c r="W738" s="208"/>
      <c r="X738" s="208"/>
      <c r="Y738" s="208"/>
      <c r="Z738" s="208"/>
      <c r="AA738" s="208"/>
      <c r="AB738" s="208"/>
      <c r="AC738" s="208"/>
      <c r="AD738" s="208"/>
      <c r="AE738" s="208"/>
      <c r="AF738" s="208"/>
      <c r="AG738" s="208"/>
      <c r="AH738" s="208"/>
      <c r="AI738" s="208"/>
      <c r="AJ738" s="208"/>
      <c r="AK738" s="208"/>
      <c r="AL738" s="208"/>
    </row>
    <row r="739">
      <c r="A739" s="82"/>
      <c r="B739" s="82"/>
      <c r="C739" s="82"/>
      <c r="D739" s="84"/>
      <c r="E739" s="84"/>
      <c r="F739" s="84"/>
      <c r="G739" s="84"/>
      <c r="H739" s="85"/>
      <c r="I739" s="85"/>
      <c r="J739" s="85"/>
      <c r="K739" s="83"/>
      <c r="L739" s="85"/>
      <c r="M739" s="82"/>
      <c r="N739" s="82"/>
      <c r="O739" s="19"/>
      <c r="P739" s="19"/>
      <c r="Q739" s="19"/>
      <c r="R739" s="19"/>
      <c r="S739" s="19"/>
      <c r="T739" s="208"/>
      <c r="U739" s="208"/>
      <c r="V739" s="208"/>
      <c r="W739" s="208"/>
      <c r="X739" s="208"/>
      <c r="Y739" s="208"/>
      <c r="Z739" s="208"/>
      <c r="AA739" s="208"/>
      <c r="AB739" s="208"/>
      <c r="AC739" s="208"/>
      <c r="AD739" s="208"/>
      <c r="AE739" s="208"/>
      <c r="AF739" s="208"/>
      <c r="AG739" s="208"/>
      <c r="AH739" s="208"/>
      <c r="AI739" s="208"/>
      <c r="AJ739" s="208"/>
      <c r="AK739" s="208"/>
      <c r="AL739" s="208"/>
    </row>
    <row r="740">
      <c r="A740" s="156">
        <v>761.0</v>
      </c>
      <c r="B740" s="157" t="s">
        <v>1292</v>
      </c>
      <c r="C740" s="156" t="s">
        <v>51</v>
      </c>
      <c r="D740" s="158">
        <v>44281.0</v>
      </c>
      <c r="E740" s="158">
        <v>44335.0</v>
      </c>
      <c r="F740" s="158">
        <v>44335.0</v>
      </c>
      <c r="G740" s="158">
        <v>44335.0</v>
      </c>
      <c r="H740" s="159">
        <v>4.99</v>
      </c>
      <c r="I740" s="159">
        <v>3.49</v>
      </c>
      <c r="J740" s="159">
        <f t="shared" ref="J740:J745" si="112">H740-I740</f>
        <v>1.5</v>
      </c>
      <c r="K740" s="157">
        <v>2.0</v>
      </c>
      <c r="L740" s="159">
        <f t="shared" ref="L740:L745" si="113">I740/K740</f>
        <v>1.745</v>
      </c>
      <c r="M740" s="156" t="s">
        <v>407</v>
      </c>
      <c r="N740" s="156" t="s">
        <v>408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</row>
    <row r="741">
      <c r="A741" s="156">
        <v>776.0</v>
      </c>
      <c r="B741" s="157" t="s">
        <v>1293</v>
      </c>
      <c r="C741" s="157" t="s">
        <v>51</v>
      </c>
      <c r="D741" s="158">
        <v>43643.0</v>
      </c>
      <c r="E741" s="158">
        <v>44431.0</v>
      </c>
      <c r="F741" s="158">
        <v>44438.0</v>
      </c>
      <c r="G741" s="158">
        <v>44438.0</v>
      </c>
      <c r="H741" s="159">
        <v>9.99</v>
      </c>
      <c r="I741" s="159">
        <v>4.99</v>
      </c>
      <c r="J741" s="159">
        <f t="shared" si="112"/>
        <v>5</v>
      </c>
      <c r="K741" s="157">
        <v>1.0</v>
      </c>
      <c r="L741" s="159">
        <f t="shared" si="113"/>
        <v>4.99</v>
      </c>
      <c r="M741" s="156" t="s">
        <v>409</v>
      </c>
      <c r="N741" s="156" t="s">
        <v>408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</row>
    <row r="742">
      <c r="A742" s="156">
        <v>766.0</v>
      </c>
      <c r="B742" s="157" t="s">
        <v>1294</v>
      </c>
      <c r="C742" s="156" t="s">
        <v>51</v>
      </c>
      <c r="D742" s="158">
        <v>43649.0</v>
      </c>
      <c r="E742" s="158">
        <v>44351.0</v>
      </c>
      <c r="F742" s="158">
        <v>44539.0</v>
      </c>
      <c r="G742" s="158">
        <v>44544.0</v>
      </c>
      <c r="H742" s="159">
        <v>6.99</v>
      </c>
      <c r="I742" s="159">
        <v>2.79</v>
      </c>
      <c r="J742" s="159">
        <f t="shared" si="112"/>
        <v>4.2</v>
      </c>
      <c r="K742" s="157">
        <v>2.0</v>
      </c>
      <c r="L742" s="159">
        <f t="shared" si="113"/>
        <v>1.395</v>
      </c>
      <c r="M742" s="156" t="s">
        <v>410</v>
      </c>
      <c r="N742" s="156" t="s">
        <v>408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</row>
    <row r="743">
      <c r="A743" s="169">
        <v>926.0</v>
      </c>
      <c r="B743" s="157" t="s">
        <v>1295</v>
      </c>
      <c r="C743" s="157" t="s">
        <v>51</v>
      </c>
      <c r="D743" s="158">
        <v>44019.0</v>
      </c>
      <c r="E743" s="158">
        <v>44431.0</v>
      </c>
      <c r="F743" s="158">
        <v>45471.0</v>
      </c>
      <c r="G743" s="158">
        <v>45471.0</v>
      </c>
      <c r="H743" s="159">
        <v>14.99</v>
      </c>
      <c r="I743" s="159">
        <v>9.74</v>
      </c>
      <c r="J743" s="159">
        <f t="shared" si="112"/>
        <v>5.25</v>
      </c>
      <c r="K743" s="157">
        <v>1.0</v>
      </c>
      <c r="L743" s="159">
        <f t="shared" si="113"/>
        <v>9.74</v>
      </c>
      <c r="M743" s="237" t="s">
        <v>411</v>
      </c>
      <c r="N743" s="156" t="s">
        <v>408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</row>
    <row r="744">
      <c r="A744" s="156">
        <v>659.0</v>
      </c>
      <c r="B744" s="157" t="s">
        <v>1296</v>
      </c>
      <c r="C744" s="156" t="s">
        <v>51</v>
      </c>
      <c r="D744" s="158">
        <v>43986.0</v>
      </c>
      <c r="E744" s="158">
        <v>44351.0</v>
      </c>
      <c r="F744" s="158">
        <v>44673.0</v>
      </c>
      <c r="G744" s="158">
        <v>44673.0</v>
      </c>
      <c r="H744" s="159">
        <v>7.99</v>
      </c>
      <c r="I744" s="159">
        <v>5.59</v>
      </c>
      <c r="J744" s="159">
        <f t="shared" si="112"/>
        <v>2.4</v>
      </c>
      <c r="K744" s="157">
        <v>5.0</v>
      </c>
      <c r="L744" s="159">
        <f t="shared" si="113"/>
        <v>1.118</v>
      </c>
      <c r="M744" s="156" t="s">
        <v>412</v>
      </c>
      <c r="N744" s="156" t="s">
        <v>408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</row>
    <row r="745">
      <c r="A745" s="156">
        <v>743.0</v>
      </c>
      <c r="B745" s="157" t="s">
        <v>1297</v>
      </c>
      <c r="C745" s="156" t="s">
        <v>51</v>
      </c>
      <c r="D745" s="158">
        <v>44623.0</v>
      </c>
      <c r="E745" s="158">
        <v>45176.0</v>
      </c>
      <c r="F745" s="157" t="s">
        <v>34</v>
      </c>
      <c r="G745" s="157" t="s">
        <v>34</v>
      </c>
      <c r="H745" s="159">
        <v>6.99</v>
      </c>
      <c r="I745" s="159">
        <v>0.0</v>
      </c>
      <c r="J745" s="159">
        <f t="shared" si="112"/>
        <v>6.99</v>
      </c>
      <c r="K745" s="157">
        <v>1.0</v>
      </c>
      <c r="L745" s="159">
        <f t="shared" si="113"/>
        <v>0</v>
      </c>
      <c r="M745" s="156" t="s">
        <v>413</v>
      </c>
      <c r="N745" s="156" t="s">
        <v>408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</row>
    <row r="746">
      <c r="A746" s="57"/>
      <c r="B746" s="56"/>
      <c r="C746" s="57"/>
      <c r="D746" s="160"/>
      <c r="E746" s="160"/>
      <c r="F746" s="56"/>
      <c r="G746" s="56"/>
      <c r="H746" s="161">
        <f t="shared" ref="H746:K746" si="114">SUM(H740:H745)</f>
        <v>51.94</v>
      </c>
      <c r="I746" s="161">
        <f t="shared" si="114"/>
        <v>26.6</v>
      </c>
      <c r="J746" s="161">
        <f t="shared" si="114"/>
        <v>25.34</v>
      </c>
      <c r="K746" s="56">
        <f t="shared" si="114"/>
        <v>12</v>
      </c>
      <c r="L746" s="161">
        <f>SUM(L740:L745)/K746</f>
        <v>1.582333333</v>
      </c>
      <c r="M746" s="57">
        <f t="shared" ref="M746:N746" si="115">COUNTA(M740:M745)</f>
        <v>6</v>
      </c>
      <c r="N746" s="57">
        <f t="shared" si="115"/>
        <v>6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</row>
    <row r="747">
      <c r="A747" s="156"/>
      <c r="B747" s="157"/>
      <c r="C747" s="156"/>
      <c r="D747" s="158"/>
      <c r="E747" s="158"/>
      <c r="F747" s="157"/>
      <c r="G747" s="157"/>
      <c r="H747" s="159"/>
      <c r="I747" s="159"/>
      <c r="J747" s="159"/>
      <c r="K747" s="157"/>
      <c r="L747" s="159"/>
      <c r="M747" s="156"/>
      <c r="N747" s="156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</row>
    <row r="748">
      <c r="A748" s="238">
        <v>565.0</v>
      </c>
      <c r="B748" s="239" t="s">
        <v>1298</v>
      </c>
      <c r="C748" s="239" t="s">
        <v>51</v>
      </c>
      <c r="D748" s="240">
        <v>43830.0</v>
      </c>
      <c r="E748" s="240">
        <v>44431.0</v>
      </c>
      <c r="F748" s="240">
        <v>44433.0</v>
      </c>
      <c r="G748" s="240">
        <v>44440.0</v>
      </c>
      <c r="H748" s="241">
        <v>14.99</v>
      </c>
      <c r="I748" s="241">
        <v>2.99</v>
      </c>
      <c r="J748" s="241">
        <f t="shared" ref="J748:J756" si="116">H748-I748</f>
        <v>12</v>
      </c>
      <c r="K748" s="239">
        <v>50.0</v>
      </c>
      <c r="L748" s="241">
        <f t="shared" ref="L748:L756" si="117">I748/K748</f>
        <v>0.0598</v>
      </c>
      <c r="M748" s="238" t="s">
        <v>414</v>
      </c>
      <c r="N748" s="242" t="s">
        <v>415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</row>
    <row r="749">
      <c r="A749" s="238">
        <v>816.0</v>
      </c>
      <c r="B749" s="238" t="s">
        <v>1299</v>
      </c>
      <c r="C749" s="239" t="s">
        <v>51</v>
      </c>
      <c r="D749" s="240">
        <v>42824.0</v>
      </c>
      <c r="E749" s="240">
        <v>42951.0</v>
      </c>
      <c r="F749" s="240">
        <v>43080.0</v>
      </c>
      <c r="G749" s="240">
        <v>43324.0</v>
      </c>
      <c r="H749" s="241">
        <v>8.99</v>
      </c>
      <c r="I749" s="241">
        <v>5.49</v>
      </c>
      <c r="J749" s="241">
        <f t="shared" si="116"/>
        <v>3.5</v>
      </c>
      <c r="K749" s="239">
        <v>5.0</v>
      </c>
      <c r="L749" s="241">
        <f t="shared" si="117"/>
        <v>1.098</v>
      </c>
      <c r="M749" s="238" t="s">
        <v>416</v>
      </c>
      <c r="N749" s="238" t="s">
        <v>415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</row>
    <row r="750">
      <c r="A750" s="238">
        <v>98.0</v>
      </c>
      <c r="B750" s="238" t="s">
        <v>1300</v>
      </c>
      <c r="C750" s="239" t="s">
        <v>47</v>
      </c>
      <c r="D750" s="240">
        <v>37190.0</v>
      </c>
      <c r="E750" s="240">
        <v>42619.0</v>
      </c>
      <c r="F750" s="240">
        <v>42624.0</v>
      </c>
      <c r="G750" s="240">
        <v>43935.0</v>
      </c>
      <c r="H750" s="241">
        <v>10.99</v>
      </c>
      <c r="I750" s="241">
        <v>5.99</v>
      </c>
      <c r="J750" s="241">
        <f t="shared" si="116"/>
        <v>5</v>
      </c>
      <c r="K750" s="239">
        <v>55.0</v>
      </c>
      <c r="L750" s="241">
        <f t="shared" si="117"/>
        <v>0.1089090909</v>
      </c>
      <c r="M750" s="238" t="s">
        <v>417</v>
      </c>
      <c r="N750" s="242" t="s">
        <v>415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</row>
    <row r="751">
      <c r="A751" s="238">
        <v>99.0</v>
      </c>
      <c r="B751" s="238" t="s">
        <v>1301</v>
      </c>
      <c r="C751" s="239" t="s">
        <v>47</v>
      </c>
      <c r="D751" s="240">
        <v>37568.0</v>
      </c>
      <c r="E751" s="240">
        <v>42619.0</v>
      </c>
      <c r="F751" s="240">
        <v>43935.0</v>
      </c>
      <c r="G751" s="240">
        <v>43936.0</v>
      </c>
      <c r="H751" s="241">
        <v>12.0</v>
      </c>
      <c r="I751" s="241">
        <v>7.0</v>
      </c>
      <c r="J751" s="241">
        <f t="shared" si="116"/>
        <v>5</v>
      </c>
      <c r="K751" s="239">
        <v>45.0</v>
      </c>
      <c r="L751" s="241">
        <f t="shared" si="117"/>
        <v>0.1555555556</v>
      </c>
      <c r="M751" s="238"/>
      <c r="N751" s="242" t="s">
        <v>415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</row>
    <row r="752">
      <c r="A752" s="238">
        <v>100.0</v>
      </c>
      <c r="B752" s="239" t="s">
        <v>1302</v>
      </c>
      <c r="C752" s="239" t="s">
        <v>47</v>
      </c>
      <c r="D752" s="240">
        <v>38289.0</v>
      </c>
      <c r="E752" s="240">
        <v>42619.0</v>
      </c>
      <c r="F752" s="240">
        <v>42917.0</v>
      </c>
      <c r="G752" s="240">
        <v>44324.0</v>
      </c>
      <c r="H752" s="241">
        <v>12.0</v>
      </c>
      <c r="I752" s="241">
        <v>7.0</v>
      </c>
      <c r="J752" s="241">
        <f t="shared" si="116"/>
        <v>5</v>
      </c>
      <c r="K752" s="239">
        <v>110.0</v>
      </c>
      <c r="L752" s="241">
        <f t="shared" si="117"/>
        <v>0.06363636364</v>
      </c>
      <c r="M752" s="238"/>
      <c r="N752" s="242" t="s">
        <v>415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</row>
    <row r="753">
      <c r="A753" s="238">
        <v>113.0</v>
      </c>
      <c r="B753" s="239" t="s">
        <v>1303</v>
      </c>
      <c r="C753" s="238" t="s">
        <v>47</v>
      </c>
      <c r="D753" s="240">
        <v>37946.0</v>
      </c>
      <c r="E753" s="240">
        <v>42950.0</v>
      </c>
      <c r="F753" s="240">
        <v>44471.0</v>
      </c>
      <c r="G753" s="240">
        <v>44475.0</v>
      </c>
      <c r="H753" s="241">
        <v>13.99</v>
      </c>
      <c r="I753" s="241">
        <v>5.99</v>
      </c>
      <c r="J753" s="241">
        <f t="shared" si="116"/>
        <v>8</v>
      </c>
      <c r="K753" s="239">
        <v>25.0</v>
      </c>
      <c r="L753" s="241">
        <f t="shared" si="117"/>
        <v>0.2396</v>
      </c>
      <c r="M753" s="238"/>
      <c r="N753" s="242" t="s">
        <v>415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</row>
    <row r="754">
      <c r="A754" s="239">
        <v>250.0</v>
      </c>
      <c r="B754" s="239" t="s">
        <v>1304</v>
      </c>
      <c r="C754" s="239" t="s">
        <v>49</v>
      </c>
      <c r="D754" s="240">
        <v>39567.0</v>
      </c>
      <c r="E754" s="240">
        <v>44091.0</v>
      </c>
      <c r="F754" s="240">
        <v>40342.0</v>
      </c>
      <c r="G754" s="240">
        <v>45468.0</v>
      </c>
      <c r="H754" s="241">
        <v>59.99</v>
      </c>
      <c r="I754" s="241">
        <v>59.99</v>
      </c>
      <c r="J754" s="241">
        <f t="shared" si="116"/>
        <v>0</v>
      </c>
      <c r="K754" s="239">
        <v>60.0</v>
      </c>
      <c r="L754" s="241">
        <f t="shared" si="117"/>
        <v>0.9998333333</v>
      </c>
      <c r="M754" s="238"/>
      <c r="N754" s="239" t="s">
        <v>415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</row>
    <row r="755">
      <c r="A755" s="238">
        <v>251.0</v>
      </c>
      <c r="B755" s="239" t="s">
        <v>1305</v>
      </c>
      <c r="C755" s="239" t="s">
        <v>49</v>
      </c>
      <c r="D755" s="240">
        <v>41534.0</v>
      </c>
      <c r="E755" s="240">
        <v>41551.0</v>
      </c>
      <c r="F755" s="240">
        <v>41551.0</v>
      </c>
      <c r="G755" s="240">
        <v>41812.0</v>
      </c>
      <c r="H755" s="241">
        <v>109.98</v>
      </c>
      <c r="I755" s="241">
        <v>34.98</v>
      </c>
      <c r="J755" s="241">
        <f t="shared" si="116"/>
        <v>75</v>
      </c>
      <c r="K755" s="239">
        <v>170.0</v>
      </c>
      <c r="L755" s="241">
        <f t="shared" si="117"/>
        <v>0.2057647059</v>
      </c>
      <c r="M755" s="238"/>
      <c r="N755" s="239" t="s">
        <v>415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</row>
    <row r="756">
      <c r="A756" s="238">
        <v>1012.0</v>
      </c>
      <c r="B756" s="239" t="s">
        <v>1306</v>
      </c>
      <c r="C756" s="239" t="s">
        <v>52</v>
      </c>
      <c r="D756" s="240">
        <v>44358.0</v>
      </c>
      <c r="E756" s="240">
        <v>44383.0</v>
      </c>
      <c r="F756" s="239" t="s">
        <v>34</v>
      </c>
      <c r="G756" s="239" t="s">
        <v>34</v>
      </c>
      <c r="H756" s="241">
        <v>0.0</v>
      </c>
      <c r="I756" s="241">
        <v>0.0</v>
      </c>
      <c r="J756" s="241">
        <f t="shared" si="116"/>
        <v>0</v>
      </c>
      <c r="K756" s="238">
        <v>1.0</v>
      </c>
      <c r="L756" s="241">
        <f t="shared" si="117"/>
        <v>0</v>
      </c>
      <c r="M756" s="243" t="s">
        <v>418</v>
      </c>
      <c r="N756" s="243" t="s">
        <v>415</v>
      </c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</row>
    <row r="757">
      <c r="A757" s="244"/>
      <c r="B757" s="245"/>
      <c r="C757" s="245"/>
      <c r="D757" s="246"/>
      <c r="E757" s="246"/>
      <c r="F757" s="245"/>
      <c r="G757" s="245"/>
      <c r="H757" s="247">
        <f t="shared" ref="H757:K757" si="118">SUM(H748:H756)</f>
        <v>242.93</v>
      </c>
      <c r="I757" s="247">
        <f t="shared" si="118"/>
        <v>129.43</v>
      </c>
      <c r="J757" s="247">
        <f t="shared" si="118"/>
        <v>113.5</v>
      </c>
      <c r="K757" s="245">
        <f t="shared" si="118"/>
        <v>521</v>
      </c>
      <c r="L757" s="247">
        <f>SUM(L748:L756)/K757</f>
        <v>0.005625909884</v>
      </c>
      <c r="M757" s="248">
        <f t="shared" ref="M757:N757" si="119">COUNTA(M748:M756)</f>
        <v>4</v>
      </c>
      <c r="N757" s="248">
        <f t="shared" si="119"/>
        <v>9</v>
      </c>
      <c r="O757" s="19"/>
      <c r="P757" s="19"/>
      <c r="Q757" s="19"/>
      <c r="R757" s="249"/>
      <c r="S757" s="249"/>
      <c r="T757" s="249"/>
      <c r="U757" s="249"/>
      <c r="V757" s="249"/>
      <c r="W757" s="249"/>
      <c r="X757" s="249"/>
      <c r="Y757" s="249"/>
      <c r="Z757" s="249"/>
      <c r="AA757" s="249"/>
      <c r="AB757" s="249"/>
      <c r="AC757" s="249"/>
      <c r="AD757" s="249"/>
      <c r="AE757" s="249"/>
      <c r="AF757" s="249"/>
      <c r="AG757" s="249"/>
      <c r="AH757" s="249"/>
      <c r="AI757" s="249"/>
      <c r="AJ757" s="249"/>
      <c r="AK757" s="249"/>
      <c r="AL757" s="249"/>
    </row>
    <row r="758">
      <c r="A758" s="135"/>
      <c r="B758" s="136"/>
      <c r="C758" s="136"/>
      <c r="D758" s="137"/>
      <c r="E758" s="137"/>
      <c r="F758" s="136"/>
      <c r="G758" s="136"/>
      <c r="H758" s="146"/>
      <c r="I758" s="146"/>
      <c r="J758" s="146"/>
      <c r="K758" s="136"/>
      <c r="L758" s="146"/>
      <c r="M758" s="138"/>
      <c r="N758" s="138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</row>
    <row r="759">
      <c r="A759" s="42">
        <v>649.0</v>
      </c>
      <c r="B759" s="43" t="s">
        <v>1307</v>
      </c>
      <c r="C759" s="43" t="s">
        <v>51</v>
      </c>
      <c r="D759" s="44">
        <v>42198.0</v>
      </c>
      <c r="E759" s="44">
        <v>45256.0</v>
      </c>
      <c r="F759" s="43" t="s">
        <v>34</v>
      </c>
      <c r="G759" s="43" t="s">
        <v>34</v>
      </c>
      <c r="H759" s="45">
        <v>14.99</v>
      </c>
      <c r="I759" s="45">
        <v>1.49</v>
      </c>
      <c r="J759" s="45">
        <f t="shared" ref="J759:J762" si="120">H759-I759</f>
        <v>13.5</v>
      </c>
      <c r="K759" s="43">
        <v>1.0</v>
      </c>
      <c r="L759" s="45">
        <f t="shared" ref="L759:L762" si="121">I759/K759</f>
        <v>1.49</v>
      </c>
      <c r="M759" s="42" t="s">
        <v>419</v>
      </c>
      <c r="N759" s="42" t="s">
        <v>420</v>
      </c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</row>
    <row r="760">
      <c r="A760" s="42">
        <v>650.0</v>
      </c>
      <c r="B760" s="43" t="s">
        <v>1308</v>
      </c>
      <c r="C760" s="43" t="s">
        <v>51</v>
      </c>
      <c r="D760" s="44">
        <v>42780.0</v>
      </c>
      <c r="E760" s="44">
        <v>45256.0</v>
      </c>
      <c r="F760" s="43" t="s">
        <v>34</v>
      </c>
      <c r="G760" s="43" t="s">
        <v>34</v>
      </c>
      <c r="H760" s="45">
        <v>14.99</v>
      </c>
      <c r="I760" s="45">
        <v>1.49</v>
      </c>
      <c r="J760" s="45">
        <f t="shared" si="120"/>
        <v>13.5</v>
      </c>
      <c r="K760" s="43">
        <v>1.0</v>
      </c>
      <c r="L760" s="45">
        <f t="shared" si="121"/>
        <v>1.49</v>
      </c>
      <c r="M760" s="42"/>
      <c r="N760" s="42" t="s">
        <v>420</v>
      </c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</row>
    <row r="761">
      <c r="A761" s="42">
        <v>651.0</v>
      </c>
      <c r="B761" s="43" t="s">
        <v>1309</v>
      </c>
      <c r="C761" s="43" t="s">
        <v>51</v>
      </c>
      <c r="D761" s="44">
        <v>43006.0</v>
      </c>
      <c r="E761" s="44">
        <v>45256.0</v>
      </c>
      <c r="F761" s="43" t="s">
        <v>34</v>
      </c>
      <c r="G761" s="43" t="s">
        <v>34</v>
      </c>
      <c r="H761" s="45">
        <v>14.99</v>
      </c>
      <c r="I761" s="45">
        <v>1.49</v>
      </c>
      <c r="J761" s="45">
        <f t="shared" si="120"/>
        <v>13.5</v>
      </c>
      <c r="K761" s="43">
        <v>1.0</v>
      </c>
      <c r="L761" s="45">
        <f t="shared" si="121"/>
        <v>1.49</v>
      </c>
      <c r="M761" s="42"/>
      <c r="N761" s="42" t="s">
        <v>420</v>
      </c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</row>
    <row r="762">
      <c r="A762" s="42">
        <v>455.0</v>
      </c>
      <c r="B762" s="43" t="s">
        <v>1310</v>
      </c>
      <c r="C762" s="43" t="s">
        <v>50</v>
      </c>
      <c r="D762" s="44">
        <v>42486.0</v>
      </c>
      <c r="E762" s="44">
        <v>42619.0</v>
      </c>
      <c r="F762" s="44">
        <v>44049.0</v>
      </c>
      <c r="G762" s="44">
        <v>44049.0</v>
      </c>
      <c r="H762" s="45">
        <v>12.99</v>
      </c>
      <c r="I762" s="45">
        <v>12.99</v>
      </c>
      <c r="J762" s="45">
        <f t="shared" si="120"/>
        <v>0</v>
      </c>
      <c r="K762" s="43">
        <v>3.0</v>
      </c>
      <c r="L762" s="45">
        <f t="shared" si="121"/>
        <v>4.33</v>
      </c>
      <c r="M762" s="42" t="s">
        <v>421</v>
      </c>
      <c r="N762" s="42" t="s">
        <v>420</v>
      </c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</row>
    <row r="763">
      <c r="A763" s="41"/>
      <c r="B763" s="37"/>
      <c r="C763" s="37"/>
      <c r="D763" s="38"/>
      <c r="E763" s="38"/>
      <c r="F763" s="38"/>
      <c r="G763" s="38"/>
      <c r="H763" s="40">
        <f t="shared" ref="H763:K763" si="122">SUM(H759:H762)</f>
        <v>57.96</v>
      </c>
      <c r="I763" s="40">
        <f t="shared" si="122"/>
        <v>17.46</v>
      </c>
      <c r="J763" s="40">
        <f t="shared" si="122"/>
        <v>40.5</v>
      </c>
      <c r="K763" s="37">
        <f t="shared" si="122"/>
        <v>6</v>
      </c>
      <c r="L763" s="40">
        <f>SUM(L759:L762)/K763</f>
        <v>1.466666667</v>
      </c>
      <c r="M763" s="41">
        <f t="shared" ref="M763:N763" si="123">COUNTA(M759:M762)</f>
        <v>2</v>
      </c>
      <c r="N763" s="41">
        <f t="shared" si="123"/>
        <v>4</v>
      </c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  <c r="AE763" s="87"/>
      <c r="AF763" s="87"/>
      <c r="AG763" s="87"/>
      <c r="AH763" s="87"/>
      <c r="AI763" s="87"/>
      <c r="AJ763" s="87"/>
      <c r="AK763" s="87"/>
      <c r="AL763" s="87"/>
    </row>
    <row r="764">
      <c r="A764" s="88"/>
      <c r="B764" s="89"/>
      <c r="C764" s="89"/>
      <c r="D764" s="90"/>
      <c r="E764" s="90"/>
      <c r="F764" s="90"/>
      <c r="G764" s="90"/>
      <c r="H764" s="91"/>
      <c r="I764" s="91"/>
      <c r="J764" s="91"/>
      <c r="K764" s="89"/>
      <c r="L764" s="91"/>
      <c r="M764" s="88"/>
      <c r="N764" s="88"/>
      <c r="O764" s="19"/>
      <c r="P764" s="19"/>
      <c r="Q764" s="19"/>
      <c r="R764" s="176"/>
      <c r="S764" s="176"/>
      <c r="T764" s="176"/>
      <c r="U764" s="176"/>
      <c r="V764" s="176"/>
      <c r="W764" s="176"/>
      <c r="X764" s="176"/>
      <c r="Y764" s="176"/>
      <c r="Z764" s="176"/>
      <c r="AA764" s="176"/>
      <c r="AB764" s="176"/>
      <c r="AC764" s="176"/>
      <c r="AD764" s="176"/>
      <c r="AE764" s="176"/>
      <c r="AF764" s="176"/>
      <c r="AG764" s="176"/>
      <c r="AH764" s="176"/>
      <c r="AI764" s="176"/>
      <c r="AJ764" s="176"/>
      <c r="AK764" s="176"/>
      <c r="AL764" s="176"/>
    </row>
    <row r="765">
      <c r="A765" s="156">
        <v>747.0</v>
      </c>
      <c r="B765" s="157" t="s">
        <v>1311</v>
      </c>
      <c r="C765" s="157" t="s">
        <v>51</v>
      </c>
      <c r="D765" s="158">
        <v>42955.0</v>
      </c>
      <c r="E765" s="158">
        <v>44708.0</v>
      </c>
      <c r="F765" s="157" t="s">
        <v>34</v>
      </c>
      <c r="G765" s="157" t="s">
        <v>34</v>
      </c>
      <c r="H765" s="159">
        <v>9.99</v>
      </c>
      <c r="I765" s="159">
        <v>4.99</v>
      </c>
      <c r="J765" s="159">
        <f>H765-I765</f>
        <v>5</v>
      </c>
      <c r="K765" s="156">
        <v>1.0</v>
      </c>
      <c r="L765" s="159">
        <f>I765/K765</f>
        <v>4.99</v>
      </c>
      <c r="M765" s="156" t="s">
        <v>422</v>
      </c>
      <c r="N765" s="156" t="s">
        <v>423</v>
      </c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</row>
    <row r="766">
      <c r="A766" s="57"/>
      <c r="B766" s="56"/>
      <c r="C766" s="56"/>
      <c r="D766" s="160"/>
      <c r="E766" s="160"/>
      <c r="F766" s="56"/>
      <c r="G766" s="56"/>
      <c r="H766" s="161">
        <f t="shared" ref="H766:K766" si="124">SUM(H765)</f>
        <v>9.99</v>
      </c>
      <c r="I766" s="161">
        <f t="shared" si="124"/>
        <v>4.99</v>
      </c>
      <c r="J766" s="161">
        <f t="shared" si="124"/>
        <v>5</v>
      </c>
      <c r="K766" s="56">
        <f t="shared" si="124"/>
        <v>1</v>
      </c>
      <c r="L766" s="161">
        <f>SUM(L765)/K766</f>
        <v>4.99</v>
      </c>
      <c r="M766" s="57">
        <f t="shared" ref="M766:N766" si="125">COUNTA(M765)</f>
        <v>1</v>
      </c>
      <c r="N766" s="57">
        <f t="shared" si="125"/>
        <v>1</v>
      </c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</row>
    <row r="767">
      <c r="A767" s="156"/>
      <c r="B767" s="157"/>
      <c r="C767" s="157"/>
      <c r="D767" s="158"/>
      <c r="E767" s="158"/>
      <c r="F767" s="157"/>
      <c r="G767" s="157"/>
      <c r="H767" s="159"/>
      <c r="I767" s="159"/>
      <c r="J767" s="159"/>
      <c r="K767" s="157"/>
      <c r="L767" s="159"/>
      <c r="M767" s="156"/>
      <c r="N767" s="156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</row>
    <row r="768">
      <c r="A768" s="250">
        <v>528.0</v>
      </c>
      <c r="B768" s="251" t="s">
        <v>1312</v>
      </c>
      <c r="C768" s="251" t="s">
        <v>51</v>
      </c>
      <c r="D768" s="252">
        <v>42430.0</v>
      </c>
      <c r="E768" s="252">
        <v>42750.0</v>
      </c>
      <c r="F768" s="252">
        <v>42753.0</v>
      </c>
      <c r="G768" s="252">
        <v>44009.0</v>
      </c>
      <c r="H768" s="253">
        <v>14.99</v>
      </c>
      <c r="I768" s="253">
        <v>4.99</v>
      </c>
      <c r="J768" s="253">
        <f>H768-I768</f>
        <v>10</v>
      </c>
      <c r="K768" s="251">
        <v>18.0</v>
      </c>
      <c r="L768" s="253">
        <f>I768/K768</f>
        <v>0.2772222222</v>
      </c>
      <c r="M768" s="254" t="s">
        <v>424</v>
      </c>
      <c r="N768" s="254" t="s">
        <v>425</v>
      </c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</row>
    <row r="769">
      <c r="A769" s="255"/>
      <c r="B769" s="256"/>
      <c r="C769" s="256"/>
      <c r="D769" s="257"/>
      <c r="E769" s="257"/>
      <c r="F769" s="257"/>
      <c r="G769" s="257"/>
      <c r="H769" s="258">
        <f t="shared" ref="H769:K769" si="126">SUM(H768)</f>
        <v>14.99</v>
      </c>
      <c r="I769" s="258">
        <f t="shared" si="126"/>
        <v>4.99</v>
      </c>
      <c r="J769" s="258">
        <f t="shared" si="126"/>
        <v>10</v>
      </c>
      <c r="K769" s="256">
        <f t="shared" si="126"/>
        <v>18</v>
      </c>
      <c r="L769" s="258">
        <f>SUM(L768)/K769</f>
        <v>0.01540123457</v>
      </c>
      <c r="M769" s="259">
        <f t="shared" ref="M769:N769" si="127">COUNTA(M768)</f>
        <v>1</v>
      </c>
      <c r="N769" s="259">
        <f t="shared" si="127"/>
        <v>1</v>
      </c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</row>
    <row r="770">
      <c r="A770" s="82"/>
      <c r="B770" s="83"/>
      <c r="C770" s="83"/>
      <c r="D770" s="84"/>
      <c r="E770" s="84"/>
      <c r="F770" s="84"/>
      <c r="G770" s="84"/>
      <c r="H770" s="85"/>
      <c r="I770" s="85"/>
      <c r="J770" s="85"/>
      <c r="K770" s="83"/>
      <c r="L770" s="85"/>
      <c r="M770" s="86"/>
      <c r="N770" s="86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</row>
    <row r="771">
      <c r="A771" s="260">
        <v>644.0</v>
      </c>
      <c r="B771" s="261" t="s">
        <v>1313</v>
      </c>
      <c r="C771" s="261" t="s">
        <v>51</v>
      </c>
      <c r="D771" s="262">
        <v>42545.0</v>
      </c>
      <c r="E771" s="262">
        <v>42925.0</v>
      </c>
      <c r="F771" s="262">
        <v>43047.0</v>
      </c>
      <c r="G771" s="262">
        <v>45235.0</v>
      </c>
      <c r="H771" s="263">
        <v>19.99</v>
      </c>
      <c r="I771" s="263">
        <v>3.99</v>
      </c>
      <c r="J771" s="263">
        <f t="shared" ref="J771:J782" si="128">H771-I771</f>
        <v>16</v>
      </c>
      <c r="K771" s="261">
        <v>4.0</v>
      </c>
      <c r="L771" s="263">
        <f t="shared" ref="L771:L782" si="129">I771/K771</f>
        <v>0.9975</v>
      </c>
      <c r="M771" s="260" t="s">
        <v>426</v>
      </c>
      <c r="N771" s="260" t="s">
        <v>427</v>
      </c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</row>
    <row r="772">
      <c r="A772" s="260">
        <v>738.0</v>
      </c>
      <c r="B772" s="261" t="s">
        <v>1314</v>
      </c>
      <c r="C772" s="261" t="s">
        <v>51</v>
      </c>
      <c r="D772" s="262">
        <v>44118.0</v>
      </c>
      <c r="E772" s="262">
        <v>45176.0</v>
      </c>
      <c r="F772" s="262">
        <v>45225.0</v>
      </c>
      <c r="G772" s="262">
        <v>45228.0</v>
      </c>
      <c r="H772" s="263">
        <v>15.99</v>
      </c>
      <c r="I772" s="263">
        <v>0.0</v>
      </c>
      <c r="J772" s="263">
        <f t="shared" si="128"/>
        <v>15.99</v>
      </c>
      <c r="K772" s="261">
        <v>5.0</v>
      </c>
      <c r="L772" s="263">
        <f t="shared" si="129"/>
        <v>0</v>
      </c>
      <c r="M772" s="260" t="s">
        <v>428</v>
      </c>
      <c r="N772" s="260" t="s">
        <v>427</v>
      </c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</row>
    <row r="773">
      <c r="A773" s="260">
        <v>597.0</v>
      </c>
      <c r="B773" s="260" t="s">
        <v>1315</v>
      </c>
      <c r="C773" s="261" t="s">
        <v>51</v>
      </c>
      <c r="D773" s="262">
        <v>44761.0</v>
      </c>
      <c r="E773" s="262">
        <v>45111.0</v>
      </c>
      <c r="F773" s="261" t="s">
        <v>34</v>
      </c>
      <c r="G773" s="261" t="s">
        <v>34</v>
      </c>
      <c r="H773" s="263">
        <v>29.99</v>
      </c>
      <c r="I773" s="263">
        <v>0.0</v>
      </c>
      <c r="J773" s="263">
        <f t="shared" si="128"/>
        <v>29.99</v>
      </c>
      <c r="K773" s="261">
        <v>1.0</v>
      </c>
      <c r="L773" s="263">
        <f t="shared" si="129"/>
        <v>0</v>
      </c>
      <c r="M773" s="260" t="s">
        <v>429</v>
      </c>
      <c r="N773" s="260" t="s">
        <v>427</v>
      </c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</row>
    <row r="774">
      <c r="A774" s="260">
        <v>601.0</v>
      </c>
      <c r="B774" s="261" t="s">
        <v>1316</v>
      </c>
      <c r="C774" s="260" t="s">
        <v>51</v>
      </c>
      <c r="D774" s="262">
        <v>44280.0</v>
      </c>
      <c r="E774" s="262">
        <v>44351.0</v>
      </c>
      <c r="F774" s="262">
        <v>44371.0</v>
      </c>
      <c r="G774" s="262">
        <v>44371.0</v>
      </c>
      <c r="H774" s="263">
        <v>12.99</v>
      </c>
      <c r="I774" s="263">
        <v>9.09</v>
      </c>
      <c r="J774" s="263">
        <f t="shared" si="128"/>
        <v>3.9</v>
      </c>
      <c r="K774" s="261">
        <v>1.0</v>
      </c>
      <c r="L774" s="263">
        <f t="shared" si="129"/>
        <v>9.09</v>
      </c>
      <c r="M774" s="260" t="s">
        <v>430</v>
      </c>
      <c r="N774" s="260" t="s">
        <v>427</v>
      </c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</row>
    <row r="775">
      <c r="A775" s="260">
        <v>522.0</v>
      </c>
      <c r="B775" s="261" t="s">
        <v>1317</v>
      </c>
      <c r="C775" s="261" t="s">
        <v>51</v>
      </c>
      <c r="D775" s="262">
        <v>43783.0</v>
      </c>
      <c r="E775" s="262">
        <v>44708.0</v>
      </c>
      <c r="F775" s="261" t="s">
        <v>34</v>
      </c>
      <c r="G775" s="261" t="s">
        <v>34</v>
      </c>
      <c r="H775" s="263">
        <v>39.99</v>
      </c>
      <c r="I775" s="263">
        <v>7.99</v>
      </c>
      <c r="J775" s="263">
        <f t="shared" si="128"/>
        <v>32</v>
      </c>
      <c r="K775" s="261">
        <v>1.0</v>
      </c>
      <c r="L775" s="263">
        <f t="shared" si="129"/>
        <v>7.99</v>
      </c>
      <c r="M775" s="264" t="s">
        <v>431</v>
      </c>
      <c r="N775" s="264" t="s">
        <v>427</v>
      </c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</row>
    <row r="776">
      <c r="A776" s="260">
        <v>587.0</v>
      </c>
      <c r="B776" s="261" t="s">
        <v>1318</v>
      </c>
      <c r="C776" s="261" t="s">
        <v>51</v>
      </c>
      <c r="D776" s="262">
        <v>43822.0</v>
      </c>
      <c r="E776" s="262">
        <v>43824.0</v>
      </c>
      <c r="F776" s="262">
        <v>44836.0</v>
      </c>
      <c r="G776" s="262">
        <v>44839.0</v>
      </c>
      <c r="H776" s="263">
        <v>5.99</v>
      </c>
      <c r="I776" s="263">
        <v>5.99</v>
      </c>
      <c r="J776" s="263">
        <f t="shared" si="128"/>
        <v>0</v>
      </c>
      <c r="K776" s="261">
        <v>5.0</v>
      </c>
      <c r="L776" s="263">
        <f t="shared" si="129"/>
        <v>1.198</v>
      </c>
      <c r="M776" s="260" t="s">
        <v>432</v>
      </c>
      <c r="N776" s="260" t="s">
        <v>427</v>
      </c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</row>
    <row r="777">
      <c r="A777" s="260">
        <v>966.0</v>
      </c>
      <c r="B777" s="261" t="s">
        <v>1319</v>
      </c>
      <c r="C777" s="261" t="s">
        <v>52</v>
      </c>
      <c r="D777" s="262">
        <v>43725.0</v>
      </c>
      <c r="E777" s="262">
        <v>43804.0</v>
      </c>
      <c r="F777" s="262">
        <v>43810.0</v>
      </c>
      <c r="G777" s="262">
        <v>43810.0</v>
      </c>
      <c r="H777" s="263">
        <v>19.99</v>
      </c>
      <c r="I777" s="263">
        <v>19.99</v>
      </c>
      <c r="J777" s="263">
        <f t="shared" si="128"/>
        <v>0</v>
      </c>
      <c r="K777" s="261">
        <v>2.0</v>
      </c>
      <c r="L777" s="263">
        <f t="shared" si="129"/>
        <v>9.995</v>
      </c>
      <c r="M777" s="264" t="s">
        <v>433</v>
      </c>
      <c r="N777" s="264" t="s">
        <v>427</v>
      </c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</row>
    <row r="778">
      <c r="A778" s="260">
        <v>475.0</v>
      </c>
      <c r="B778" s="261" t="s">
        <v>1320</v>
      </c>
      <c r="C778" s="260" t="s">
        <v>50</v>
      </c>
      <c r="D778" s="262">
        <v>43018.0</v>
      </c>
      <c r="E778" s="262">
        <v>44335.0</v>
      </c>
      <c r="F778" s="262">
        <v>44335.0</v>
      </c>
      <c r="G778" s="262">
        <v>44466.0</v>
      </c>
      <c r="H778" s="263">
        <v>7.99</v>
      </c>
      <c r="I778" s="263">
        <v>5.99</v>
      </c>
      <c r="J778" s="263">
        <f t="shared" si="128"/>
        <v>2</v>
      </c>
      <c r="K778" s="261">
        <v>2.0</v>
      </c>
      <c r="L778" s="263">
        <f t="shared" si="129"/>
        <v>2.995</v>
      </c>
      <c r="M778" s="264" t="s">
        <v>434</v>
      </c>
      <c r="N778" s="265" t="s">
        <v>427</v>
      </c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</row>
    <row r="779">
      <c r="A779" s="260">
        <v>547.0</v>
      </c>
      <c r="B779" s="261" t="s">
        <v>1321</v>
      </c>
      <c r="C779" s="261" t="s">
        <v>51</v>
      </c>
      <c r="D779" s="262">
        <v>43970.0</v>
      </c>
      <c r="E779" s="262">
        <v>44351.0</v>
      </c>
      <c r="F779" s="262">
        <v>44351.0</v>
      </c>
      <c r="G779" s="262">
        <v>44351.0</v>
      </c>
      <c r="H779" s="263">
        <v>4.99</v>
      </c>
      <c r="I779" s="263">
        <v>3.24</v>
      </c>
      <c r="J779" s="263">
        <f t="shared" si="128"/>
        <v>1.75</v>
      </c>
      <c r="K779" s="261">
        <v>1.0</v>
      </c>
      <c r="L779" s="263">
        <f t="shared" si="129"/>
        <v>3.24</v>
      </c>
      <c r="M779" s="264"/>
      <c r="N779" s="264" t="s">
        <v>427</v>
      </c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</row>
    <row r="780">
      <c r="A780" s="260">
        <v>459.0</v>
      </c>
      <c r="B780" s="261" t="s">
        <v>1322</v>
      </c>
      <c r="C780" s="261" t="s">
        <v>50</v>
      </c>
      <c r="D780" s="262">
        <v>42572.0</v>
      </c>
      <c r="E780" s="262">
        <v>42832.0</v>
      </c>
      <c r="F780" s="262">
        <v>42834.0</v>
      </c>
      <c r="G780" s="262">
        <v>44613.0</v>
      </c>
      <c r="H780" s="263">
        <v>4.99</v>
      </c>
      <c r="I780" s="263">
        <v>1.99</v>
      </c>
      <c r="J780" s="263">
        <f t="shared" si="128"/>
        <v>3</v>
      </c>
      <c r="K780" s="261">
        <v>15.0</v>
      </c>
      <c r="L780" s="263">
        <f t="shared" si="129"/>
        <v>0.1326666667</v>
      </c>
      <c r="M780" s="260" t="s">
        <v>435</v>
      </c>
      <c r="N780" s="260" t="s">
        <v>427</v>
      </c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</row>
    <row r="781">
      <c r="A781" s="260">
        <v>955.0</v>
      </c>
      <c r="B781" s="261" t="s">
        <v>1323</v>
      </c>
      <c r="C781" s="261" t="s">
        <v>52</v>
      </c>
      <c r="D781" s="262">
        <v>43229.0</v>
      </c>
      <c r="E781" s="262">
        <v>43472.0</v>
      </c>
      <c r="F781" s="261" t="s">
        <v>34</v>
      </c>
      <c r="G781" s="261" t="s">
        <v>34</v>
      </c>
      <c r="H781" s="263">
        <v>19.99</v>
      </c>
      <c r="I781" s="263">
        <v>6.99</v>
      </c>
      <c r="J781" s="263">
        <f t="shared" si="128"/>
        <v>13</v>
      </c>
      <c r="K781" s="261">
        <v>1.0</v>
      </c>
      <c r="L781" s="263">
        <f t="shared" si="129"/>
        <v>6.99</v>
      </c>
      <c r="M781" s="264" t="s">
        <v>436</v>
      </c>
      <c r="N781" s="264" t="s">
        <v>427</v>
      </c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</row>
    <row r="782">
      <c r="A782" s="260">
        <v>851.0</v>
      </c>
      <c r="B782" s="261" t="s">
        <v>1324</v>
      </c>
      <c r="C782" s="261" t="s">
        <v>51</v>
      </c>
      <c r="D782" s="262">
        <v>43857.0</v>
      </c>
      <c r="E782" s="262">
        <v>44384.0</v>
      </c>
      <c r="F782" s="262">
        <v>44393.0</v>
      </c>
      <c r="G782" s="262">
        <v>44393.0</v>
      </c>
      <c r="H782" s="263">
        <v>19.99</v>
      </c>
      <c r="I782" s="263">
        <v>5.99</v>
      </c>
      <c r="J782" s="263">
        <f t="shared" si="128"/>
        <v>14</v>
      </c>
      <c r="K782" s="261">
        <v>1.0</v>
      </c>
      <c r="L782" s="263">
        <f t="shared" si="129"/>
        <v>5.99</v>
      </c>
      <c r="M782" s="260" t="s">
        <v>437</v>
      </c>
      <c r="N782" s="260" t="s">
        <v>427</v>
      </c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</row>
    <row r="783">
      <c r="A783" s="266"/>
      <c r="B783" s="267"/>
      <c r="C783" s="267"/>
      <c r="D783" s="268"/>
      <c r="E783" s="268"/>
      <c r="F783" s="268"/>
      <c r="G783" s="268"/>
      <c r="H783" s="269">
        <f t="shared" ref="H783:K783" si="130">SUM(H771:H782)</f>
        <v>202.88</v>
      </c>
      <c r="I783" s="269">
        <f t="shared" si="130"/>
        <v>71.25</v>
      </c>
      <c r="J783" s="269">
        <f t="shared" si="130"/>
        <v>131.63</v>
      </c>
      <c r="K783" s="267">
        <f t="shared" si="130"/>
        <v>39</v>
      </c>
      <c r="L783" s="269">
        <f>SUM(L771:L782)/K783</f>
        <v>1.246619658</v>
      </c>
      <c r="M783" s="266">
        <f t="shared" ref="M783:N783" si="131">COUNTA(M771:M782)</f>
        <v>11</v>
      </c>
      <c r="N783" s="266">
        <f t="shared" si="131"/>
        <v>12</v>
      </c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  <c r="AE783" s="87"/>
      <c r="AF783" s="87"/>
      <c r="AG783" s="87"/>
      <c r="AH783" s="87"/>
      <c r="AI783" s="87"/>
      <c r="AJ783" s="87"/>
      <c r="AK783" s="87"/>
      <c r="AL783" s="87"/>
    </row>
    <row r="784">
      <c r="A784" s="108"/>
      <c r="B784" s="109"/>
      <c r="C784" s="109"/>
      <c r="D784" s="110"/>
      <c r="E784" s="110"/>
      <c r="F784" s="110"/>
      <c r="G784" s="110"/>
      <c r="H784" s="111"/>
      <c r="I784" s="111"/>
      <c r="J784" s="111"/>
      <c r="K784" s="109"/>
      <c r="L784" s="111"/>
      <c r="M784" s="108"/>
      <c r="N784" s="108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</row>
    <row r="785">
      <c r="A785" s="148">
        <v>646.0</v>
      </c>
      <c r="B785" s="149" t="s">
        <v>1325</v>
      </c>
      <c r="C785" s="149" t="s">
        <v>51</v>
      </c>
      <c r="D785" s="150">
        <v>42067.0</v>
      </c>
      <c r="E785" s="150">
        <v>43016.0</v>
      </c>
      <c r="F785" s="150">
        <v>43017.0</v>
      </c>
      <c r="G785" s="150">
        <v>45051.0</v>
      </c>
      <c r="H785" s="151">
        <v>29.99</v>
      </c>
      <c r="I785" s="151">
        <v>29.99</v>
      </c>
      <c r="J785" s="151">
        <f t="shared" ref="J785:J824" si="132">H785-I785</f>
        <v>0</v>
      </c>
      <c r="K785" s="149">
        <v>3.0</v>
      </c>
      <c r="L785" s="151">
        <f t="shared" ref="L785:L824" si="133">I785/K785</f>
        <v>9.996666667</v>
      </c>
      <c r="M785" s="148" t="s">
        <v>438</v>
      </c>
      <c r="N785" s="148" t="s">
        <v>439</v>
      </c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</row>
    <row r="786">
      <c r="A786" s="148">
        <v>247.0</v>
      </c>
      <c r="B786" s="149" t="s">
        <v>1326</v>
      </c>
      <c r="C786" s="148" t="s">
        <v>49</v>
      </c>
      <c r="D786" s="150">
        <v>42228.0</v>
      </c>
      <c r="E786" s="150">
        <v>42650.0</v>
      </c>
      <c r="F786" s="150">
        <v>42655.0</v>
      </c>
      <c r="G786" s="150">
        <v>44037.0</v>
      </c>
      <c r="H786" s="151">
        <v>31.95</v>
      </c>
      <c r="I786" s="151">
        <v>18.55</v>
      </c>
      <c r="J786" s="151">
        <f t="shared" si="132"/>
        <v>13.4</v>
      </c>
      <c r="K786" s="149">
        <v>20.0</v>
      </c>
      <c r="L786" s="151">
        <f t="shared" si="133"/>
        <v>0.9275</v>
      </c>
      <c r="M786" s="148" t="s">
        <v>440</v>
      </c>
      <c r="N786" s="149" t="s">
        <v>439</v>
      </c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</row>
    <row r="787">
      <c r="A787" s="149">
        <v>1021.0</v>
      </c>
      <c r="B787" s="149" t="s">
        <v>1327</v>
      </c>
      <c r="C787" s="149" t="s">
        <v>33</v>
      </c>
      <c r="D787" s="150">
        <v>44882.0</v>
      </c>
      <c r="E787" s="150">
        <v>45362.0</v>
      </c>
      <c r="F787" s="150">
        <v>45365.0</v>
      </c>
      <c r="G787" s="150">
        <v>45506.0</v>
      </c>
      <c r="H787" s="270">
        <v>29.99</v>
      </c>
      <c r="I787" s="270">
        <v>14.99</v>
      </c>
      <c r="J787" s="151">
        <f t="shared" si="132"/>
        <v>15</v>
      </c>
      <c r="K787" s="149">
        <v>10.0</v>
      </c>
      <c r="L787" s="151">
        <f t="shared" si="133"/>
        <v>1.499</v>
      </c>
      <c r="M787" s="148"/>
      <c r="N787" s="149" t="s">
        <v>439</v>
      </c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</row>
    <row r="788">
      <c r="A788" s="148">
        <v>916.0</v>
      </c>
      <c r="B788" s="149" t="s">
        <v>1328</v>
      </c>
      <c r="C788" s="149" t="s">
        <v>51</v>
      </c>
      <c r="D788" s="150">
        <v>42409.0</v>
      </c>
      <c r="E788" s="150">
        <v>42754.0</v>
      </c>
      <c r="F788" s="149" t="s">
        <v>34</v>
      </c>
      <c r="G788" s="149" t="s">
        <v>34</v>
      </c>
      <c r="H788" s="151">
        <v>19.99</v>
      </c>
      <c r="I788" s="151">
        <v>7.99</v>
      </c>
      <c r="J788" s="151">
        <f t="shared" si="132"/>
        <v>12</v>
      </c>
      <c r="K788" s="149">
        <v>1.0</v>
      </c>
      <c r="L788" s="151">
        <f t="shared" si="133"/>
        <v>7.99</v>
      </c>
      <c r="M788" s="148" t="s">
        <v>441</v>
      </c>
      <c r="N788" s="148" t="s">
        <v>439</v>
      </c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</row>
    <row r="789">
      <c r="A789" s="148">
        <v>256.0</v>
      </c>
      <c r="B789" s="149" t="s">
        <v>1329</v>
      </c>
      <c r="C789" s="149" t="s">
        <v>49</v>
      </c>
      <c r="D789" s="150">
        <v>41451.0</v>
      </c>
      <c r="E789" s="150">
        <v>41748.0</v>
      </c>
      <c r="F789" s="150">
        <v>41748.0</v>
      </c>
      <c r="G789" s="150">
        <v>44869.0</v>
      </c>
      <c r="H789" s="151">
        <v>9.99</v>
      </c>
      <c r="I789" s="151">
        <v>9.99</v>
      </c>
      <c r="J789" s="151">
        <f t="shared" si="132"/>
        <v>0</v>
      </c>
      <c r="K789" s="149">
        <v>8.0</v>
      </c>
      <c r="L789" s="151">
        <f t="shared" si="133"/>
        <v>1.24875</v>
      </c>
      <c r="M789" s="148" t="s">
        <v>442</v>
      </c>
      <c r="N789" s="149" t="s">
        <v>439</v>
      </c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</row>
    <row r="790">
      <c r="A790" s="148">
        <v>257.0</v>
      </c>
      <c r="B790" s="149" t="s">
        <v>1330</v>
      </c>
      <c r="C790" s="148" t="s">
        <v>49</v>
      </c>
      <c r="D790" s="150">
        <v>42073.0</v>
      </c>
      <c r="E790" s="150">
        <v>42750.0</v>
      </c>
      <c r="F790" s="150">
        <v>44430.0</v>
      </c>
      <c r="G790" s="150">
        <v>44430.0</v>
      </c>
      <c r="H790" s="151">
        <v>14.99</v>
      </c>
      <c r="I790" s="151">
        <v>3.59</v>
      </c>
      <c r="J790" s="151">
        <f t="shared" si="132"/>
        <v>11.4</v>
      </c>
      <c r="K790" s="149">
        <v>2.0</v>
      </c>
      <c r="L790" s="151">
        <f t="shared" si="133"/>
        <v>1.795</v>
      </c>
      <c r="M790" s="148"/>
      <c r="N790" s="148" t="s">
        <v>439</v>
      </c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</row>
    <row r="791">
      <c r="A791" s="148">
        <v>669.0</v>
      </c>
      <c r="B791" s="149" t="s">
        <v>1331</v>
      </c>
      <c r="C791" s="149" t="s">
        <v>51</v>
      </c>
      <c r="D791" s="150">
        <v>44336.0</v>
      </c>
      <c r="E791" s="150">
        <v>44678.0</v>
      </c>
      <c r="F791" s="150">
        <v>44679.0</v>
      </c>
      <c r="G791" s="150">
        <v>44686.0</v>
      </c>
      <c r="H791" s="151">
        <v>13.99</v>
      </c>
      <c r="I791" s="151">
        <v>6.29</v>
      </c>
      <c r="J791" s="151">
        <f t="shared" si="132"/>
        <v>7.7</v>
      </c>
      <c r="K791" s="149">
        <v>14.0</v>
      </c>
      <c r="L791" s="151">
        <f t="shared" si="133"/>
        <v>0.4492857143</v>
      </c>
      <c r="M791" s="148" t="s">
        <v>443</v>
      </c>
      <c r="N791" s="148" t="s">
        <v>439</v>
      </c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</row>
    <row r="792">
      <c r="A792" s="148">
        <v>187.0</v>
      </c>
      <c r="B792" s="149" t="s">
        <v>1332</v>
      </c>
      <c r="C792" s="149" t="s">
        <v>49</v>
      </c>
      <c r="D792" s="150">
        <v>40844.0</v>
      </c>
      <c r="E792" s="150">
        <v>44422.0</v>
      </c>
      <c r="F792" s="150" t="s">
        <v>34</v>
      </c>
      <c r="G792" s="150" t="s">
        <v>34</v>
      </c>
      <c r="H792" s="151">
        <v>19.99</v>
      </c>
      <c r="I792" s="151">
        <v>0.0</v>
      </c>
      <c r="J792" s="151">
        <f t="shared" si="132"/>
        <v>19.99</v>
      </c>
      <c r="K792" s="149">
        <v>1.0</v>
      </c>
      <c r="L792" s="151">
        <f t="shared" si="133"/>
        <v>0</v>
      </c>
      <c r="M792" s="148" t="s">
        <v>444</v>
      </c>
      <c r="N792" s="149" t="s">
        <v>439</v>
      </c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</row>
    <row r="793">
      <c r="A793" s="148">
        <v>515.0</v>
      </c>
      <c r="B793" s="148" t="s">
        <v>1333</v>
      </c>
      <c r="C793" s="149" t="s">
        <v>51</v>
      </c>
      <c r="D793" s="150">
        <v>42664.0</v>
      </c>
      <c r="E793" s="150">
        <v>44334.0</v>
      </c>
      <c r="F793" s="149" t="s">
        <v>34</v>
      </c>
      <c r="G793" s="149" t="s">
        <v>34</v>
      </c>
      <c r="H793" s="151">
        <v>19.99</v>
      </c>
      <c r="I793" s="151">
        <v>0.0</v>
      </c>
      <c r="J793" s="151">
        <f t="shared" si="132"/>
        <v>19.99</v>
      </c>
      <c r="K793" s="149">
        <v>1.0</v>
      </c>
      <c r="L793" s="151">
        <f t="shared" si="133"/>
        <v>0</v>
      </c>
      <c r="M793" s="271"/>
      <c r="N793" s="271" t="s">
        <v>439</v>
      </c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</row>
    <row r="794">
      <c r="A794" s="148">
        <v>516.0</v>
      </c>
      <c r="B794" s="148" t="s">
        <v>1334</v>
      </c>
      <c r="C794" s="149" t="s">
        <v>51</v>
      </c>
      <c r="D794" s="150">
        <v>44519.0</v>
      </c>
      <c r="E794" s="150">
        <v>44992.0</v>
      </c>
      <c r="F794" s="149" t="s">
        <v>34</v>
      </c>
      <c r="G794" s="149" t="s">
        <v>34</v>
      </c>
      <c r="H794" s="151">
        <v>79.99</v>
      </c>
      <c r="I794" s="151">
        <v>0.0</v>
      </c>
      <c r="J794" s="151">
        <f t="shared" si="132"/>
        <v>79.99</v>
      </c>
      <c r="K794" s="149">
        <v>1.0</v>
      </c>
      <c r="L794" s="151">
        <f t="shared" si="133"/>
        <v>0</v>
      </c>
      <c r="M794" s="271"/>
      <c r="N794" s="271" t="s">
        <v>439</v>
      </c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</row>
    <row r="795">
      <c r="A795" s="148">
        <v>745.0</v>
      </c>
      <c r="B795" s="149" t="s">
        <v>1335</v>
      </c>
      <c r="C795" s="149" t="s">
        <v>51</v>
      </c>
      <c r="D795" s="150">
        <v>43777.0</v>
      </c>
      <c r="E795" s="150">
        <v>44811.0</v>
      </c>
      <c r="F795" s="150">
        <v>44830.0</v>
      </c>
      <c r="G795" s="150">
        <v>44917.0</v>
      </c>
      <c r="H795" s="151">
        <v>69.99</v>
      </c>
      <c r="I795" s="151">
        <v>0.0</v>
      </c>
      <c r="J795" s="151">
        <f t="shared" si="132"/>
        <v>69.99</v>
      </c>
      <c r="K795" s="149">
        <v>11.0</v>
      </c>
      <c r="L795" s="151">
        <f t="shared" si="133"/>
        <v>0</v>
      </c>
      <c r="M795" s="272" t="s">
        <v>445</v>
      </c>
      <c r="N795" s="148" t="s">
        <v>439</v>
      </c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</row>
    <row r="796">
      <c r="A796" s="148">
        <v>521.0</v>
      </c>
      <c r="B796" s="149" t="s">
        <v>1336</v>
      </c>
      <c r="C796" s="149" t="s">
        <v>51</v>
      </c>
      <c r="D796" s="150">
        <v>44341.0</v>
      </c>
      <c r="E796" s="150">
        <v>44813.0</v>
      </c>
      <c r="F796" s="150">
        <v>44824.0</v>
      </c>
      <c r="G796" s="150">
        <v>44883.0</v>
      </c>
      <c r="H796" s="151">
        <v>59.99</v>
      </c>
      <c r="I796" s="151">
        <v>29.99</v>
      </c>
      <c r="J796" s="151">
        <f t="shared" si="132"/>
        <v>30</v>
      </c>
      <c r="K796" s="149">
        <v>49.0</v>
      </c>
      <c r="L796" s="151">
        <f t="shared" si="133"/>
        <v>0.6120408163</v>
      </c>
      <c r="M796" s="271" t="s">
        <v>446</v>
      </c>
      <c r="N796" s="271" t="s">
        <v>439</v>
      </c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</row>
    <row r="797">
      <c r="A797" s="148">
        <v>945.0</v>
      </c>
      <c r="B797" s="149" t="s">
        <v>1337</v>
      </c>
      <c r="C797" s="149" t="s">
        <v>52</v>
      </c>
      <c r="D797" s="150">
        <v>43151.0</v>
      </c>
      <c r="E797" s="150">
        <v>43472.0</v>
      </c>
      <c r="F797" s="149" t="s">
        <v>34</v>
      </c>
      <c r="G797" s="149" t="s">
        <v>34</v>
      </c>
      <c r="H797" s="151">
        <v>19.99</v>
      </c>
      <c r="I797" s="151">
        <v>14.99</v>
      </c>
      <c r="J797" s="151">
        <f t="shared" si="132"/>
        <v>5</v>
      </c>
      <c r="K797" s="149">
        <v>1.0</v>
      </c>
      <c r="L797" s="151">
        <f t="shared" si="133"/>
        <v>14.99</v>
      </c>
      <c r="M797" s="271" t="s">
        <v>447</v>
      </c>
      <c r="N797" s="271" t="s">
        <v>439</v>
      </c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</row>
    <row r="798">
      <c r="A798" s="148">
        <v>498.0</v>
      </c>
      <c r="B798" s="148" t="s">
        <v>1338</v>
      </c>
      <c r="C798" s="149" t="s">
        <v>51</v>
      </c>
      <c r="D798" s="150">
        <v>42696.0</v>
      </c>
      <c r="E798" s="150">
        <v>44139.0</v>
      </c>
      <c r="F798" s="149" t="s">
        <v>34</v>
      </c>
      <c r="G798" s="149" t="s">
        <v>34</v>
      </c>
      <c r="H798" s="151">
        <v>14.25</v>
      </c>
      <c r="I798" s="151">
        <v>1.57</v>
      </c>
      <c r="J798" s="151">
        <f t="shared" si="132"/>
        <v>12.68</v>
      </c>
      <c r="K798" s="149">
        <v>1.0</v>
      </c>
      <c r="L798" s="151">
        <f t="shared" si="133"/>
        <v>1.57</v>
      </c>
      <c r="M798" s="271" t="s">
        <v>448</v>
      </c>
      <c r="N798" s="271" t="s">
        <v>439</v>
      </c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</row>
    <row r="799">
      <c r="A799" s="148">
        <v>32.0</v>
      </c>
      <c r="B799" s="149" t="s">
        <v>1339</v>
      </c>
      <c r="C799" s="149" t="s">
        <v>46</v>
      </c>
      <c r="D799" s="150">
        <v>35986.0</v>
      </c>
      <c r="E799" s="150">
        <v>40794.0</v>
      </c>
      <c r="F799" s="149" t="s">
        <v>34</v>
      </c>
      <c r="G799" s="149" t="s">
        <v>34</v>
      </c>
      <c r="H799" s="151">
        <v>4.99</v>
      </c>
      <c r="I799" s="151">
        <v>4.99</v>
      </c>
      <c r="J799" s="151">
        <f t="shared" si="132"/>
        <v>0</v>
      </c>
      <c r="K799" s="149">
        <v>3.0</v>
      </c>
      <c r="L799" s="151">
        <f t="shared" si="133"/>
        <v>1.663333333</v>
      </c>
      <c r="M799" s="148" t="s">
        <v>449</v>
      </c>
      <c r="N799" s="148" t="s">
        <v>439</v>
      </c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</row>
    <row r="800">
      <c r="A800" s="148">
        <v>665.0</v>
      </c>
      <c r="B800" s="149" t="s">
        <v>1340</v>
      </c>
      <c r="C800" s="148" t="s">
        <v>51</v>
      </c>
      <c r="D800" s="150">
        <v>44281.0</v>
      </c>
      <c r="E800" s="150">
        <v>44567.0</v>
      </c>
      <c r="F800" s="149" t="s">
        <v>34</v>
      </c>
      <c r="G800" s="149" t="s">
        <v>34</v>
      </c>
      <c r="H800" s="151">
        <v>39.99</v>
      </c>
      <c r="I800" s="151">
        <v>19.99</v>
      </c>
      <c r="J800" s="151">
        <f t="shared" si="132"/>
        <v>20</v>
      </c>
      <c r="K800" s="149">
        <v>1.0</v>
      </c>
      <c r="L800" s="151">
        <f t="shared" si="133"/>
        <v>19.99</v>
      </c>
      <c r="M800" s="148" t="s">
        <v>450</v>
      </c>
      <c r="N800" s="148" t="s">
        <v>439</v>
      </c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</row>
    <row r="801">
      <c r="A801" s="148">
        <v>461.0</v>
      </c>
      <c r="B801" s="148" t="s">
        <v>1341</v>
      </c>
      <c r="C801" s="149" t="s">
        <v>50</v>
      </c>
      <c r="D801" s="150">
        <v>41717.0</v>
      </c>
      <c r="E801" s="150">
        <v>42750.0</v>
      </c>
      <c r="F801" s="150">
        <v>42753.0</v>
      </c>
      <c r="G801" s="150">
        <v>44585.0</v>
      </c>
      <c r="H801" s="151">
        <v>8.99</v>
      </c>
      <c r="I801" s="151">
        <v>1.99</v>
      </c>
      <c r="J801" s="151">
        <f t="shared" si="132"/>
        <v>7</v>
      </c>
      <c r="K801" s="149">
        <v>10.0</v>
      </c>
      <c r="L801" s="151">
        <f t="shared" si="133"/>
        <v>0.199</v>
      </c>
      <c r="M801" s="148" t="s">
        <v>451</v>
      </c>
      <c r="N801" s="148" t="s">
        <v>439</v>
      </c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</row>
    <row r="802">
      <c r="A802" s="148">
        <v>462.0</v>
      </c>
      <c r="B802" s="148" t="s">
        <v>1342</v>
      </c>
      <c r="C802" s="149" t="s">
        <v>50</v>
      </c>
      <c r="D802" s="150">
        <v>42529.0</v>
      </c>
      <c r="E802" s="150">
        <v>42754.0</v>
      </c>
      <c r="F802" s="150">
        <v>43004.0</v>
      </c>
      <c r="G802" s="150">
        <v>45183.0</v>
      </c>
      <c r="H802" s="151">
        <v>14.99</v>
      </c>
      <c r="I802" s="151">
        <v>9.99</v>
      </c>
      <c r="J802" s="151">
        <f t="shared" si="132"/>
        <v>5</v>
      </c>
      <c r="K802" s="149">
        <v>9.0</v>
      </c>
      <c r="L802" s="151">
        <f t="shared" si="133"/>
        <v>1.11</v>
      </c>
      <c r="M802" s="148"/>
      <c r="N802" s="148" t="s">
        <v>439</v>
      </c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</row>
    <row r="803">
      <c r="A803" s="148">
        <v>463.0</v>
      </c>
      <c r="B803" s="148" t="s">
        <v>1343</v>
      </c>
      <c r="C803" s="149" t="s">
        <v>50</v>
      </c>
      <c r="D803" s="150">
        <v>43005.0</v>
      </c>
      <c r="E803" s="150">
        <v>44567.0</v>
      </c>
      <c r="F803" s="150">
        <v>44569.0</v>
      </c>
      <c r="G803" s="150">
        <v>44576.0</v>
      </c>
      <c r="H803" s="151">
        <v>19.99</v>
      </c>
      <c r="I803" s="151">
        <v>4.99</v>
      </c>
      <c r="J803" s="151">
        <f t="shared" si="132"/>
        <v>15</v>
      </c>
      <c r="K803" s="149">
        <v>4.0</v>
      </c>
      <c r="L803" s="151">
        <f t="shared" si="133"/>
        <v>1.2475</v>
      </c>
      <c r="M803" s="148"/>
      <c r="N803" s="148" t="s">
        <v>439</v>
      </c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</row>
    <row r="804">
      <c r="A804" s="149">
        <v>1038.0</v>
      </c>
      <c r="B804" s="149" t="s">
        <v>1344</v>
      </c>
      <c r="C804" s="150" t="s">
        <v>51</v>
      </c>
      <c r="D804" s="150">
        <v>45261.0</v>
      </c>
      <c r="E804" s="150">
        <v>45586.0</v>
      </c>
      <c r="F804" s="149" t="s">
        <v>34</v>
      </c>
      <c r="G804" s="149" t="s">
        <v>34</v>
      </c>
      <c r="H804" s="270">
        <v>29.99</v>
      </c>
      <c r="I804" s="270">
        <v>15.74</v>
      </c>
      <c r="J804" s="270">
        <f t="shared" si="132"/>
        <v>14.25</v>
      </c>
      <c r="K804" s="149">
        <v>1.0</v>
      </c>
      <c r="L804" s="151">
        <f t="shared" si="133"/>
        <v>15.74</v>
      </c>
      <c r="M804" s="149"/>
      <c r="N804" s="149" t="s">
        <v>439</v>
      </c>
      <c r="O804" s="1"/>
      <c r="P804" s="1"/>
      <c r="Q804" s="273"/>
      <c r="R804" s="273"/>
      <c r="S804" s="273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>
      <c r="A805" s="148">
        <v>543.0</v>
      </c>
      <c r="B805" s="148" t="s">
        <v>1345</v>
      </c>
      <c r="C805" s="149" t="s">
        <v>51</v>
      </c>
      <c r="D805" s="150">
        <v>42640.0</v>
      </c>
      <c r="E805" s="150">
        <v>44067.0</v>
      </c>
      <c r="F805" s="150">
        <v>44393.0</v>
      </c>
      <c r="G805" s="150">
        <v>44393.0</v>
      </c>
      <c r="H805" s="151">
        <v>14.99</v>
      </c>
      <c r="I805" s="151">
        <v>4.49</v>
      </c>
      <c r="J805" s="151">
        <f t="shared" si="132"/>
        <v>10.5</v>
      </c>
      <c r="K805" s="149">
        <v>1.0</v>
      </c>
      <c r="L805" s="151">
        <f t="shared" si="133"/>
        <v>4.49</v>
      </c>
      <c r="M805" s="271" t="s">
        <v>452</v>
      </c>
      <c r="N805" s="271" t="s">
        <v>439</v>
      </c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</row>
    <row r="806">
      <c r="A806" s="148">
        <v>751.0</v>
      </c>
      <c r="B806" s="149" t="s">
        <v>1346</v>
      </c>
      <c r="C806" s="148" t="s">
        <v>51</v>
      </c>
      <c r="D806" s="150">
        <v>44474.0</v>
      </c>
      <c r="E806" s="150">
        <v>44720.0</v>
      </c>
      <c r="F806" s="150">
        <v>44814.0</v>
      </c>
      <c r="G806" s="150">
        <v>44815.0</v>
      </c>
      <c r="H806" s="151">
        <v>49.99</v>
      </c>
      <c r="I806" s="151">
        <v>0.0</v>
      </c>
      <c r="J806" s="151">
        <f t="shared" si="132"/>
        <v>49.99</v>
      </c>
      <c r="K806" s="149">
        <v>11.0</v>
      </c>
      <c r="L806" s="151">
        <f t="shared" si="133"/>
        <v>0</v>
      </c>
      <c r="M806" s="148" t="s">
        <v>453</v>
      </c>
      <c r="N806" s="148" t="s">
        <v>439</v>
      </c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</row>
    <row r="807">
      <c r="A807" s="148">
        <v>415.0</v>
      </c>
      <c r="B807" s="149" t="s">
        <v>1347</v>
      </c>
      <c r="C807" s="149" t="s">
        <v>49</v>
      </c>
      <c r="D807" s="150">
        <v>41779.0</v>
      </c>
      <c r="E807" s="150">
        <v>45058.0</v>
      </c>
      <c r="F807" s="150" t="s">
        <v>34</v>
      </c>
      <c r="G807" s="150" t="s">
        <v>34</v>
      </c>
      <c r="H807" s="151">
        <v>19.99</v>
      </c>
      <c r="I807" s="151">
        <v>3.5</v>
      </c>
      <c r="J807" s="151">
        <f t="shared" si="132"/>
        <v>16.49</v>
      </c>
      <c r="K807" s="149">
        <v>1.0</v>
      </c>
      <c r="L807" s="151">
        <f t="shared" si="133"/>
        <v>3.5</v>
      </c>
      <c r="M807" s="148" t="s">
        <v>454</v>
      </c>
      <c r="N807" s="149" t="s">
        <v>439</v>
      </c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</row>
    <row r="808">
      <c r="A808" s="148">
        <v>927.0</v>
      </c>
      <c r="B808" s="149" t="s">
        <v>1348</v>
      </c>
      <c r="C808" s="148" t="s">
        <v>51</v>
      </c>
      <c r="D808" s="150">
        <v>42129.0</v>
      </c>
      <c r="E808" s="150">
        <v>45058.0</v>
      </c>
      <c r="F808" s="149" t="s">
        <v>34</v>
      </c>
      <c r="G808" s="149" t="s">
        <v>34</v>
      </c>
      <c r="H808" s="151">
        <v>19.99</v>
      </c>
      <c r="I808" s="151">
        <v>3.5</v>
      </c>
      <c r="J808" s="151">
        <f t="shared" si="132"/>
        <v>16.49</v>
      </c>
      <c r="K808" s="149">
        <v>1.0</v>
      </c>
      <c r="L808" s="151">
        <f t="shared" si="133"/>
        <v>3.5</v>
      </c>
      <c r="M808" s="148"/>
      <c r="N808" s="148" t="s">
        <v>439</v>
      </c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</row>
    <row r="809">
      <c r="A809" s="148">
        <v>928.0</v>
      </c>
      <c r="B809" s="149" t="s">
        <v>1349</v>
      </c>
      <c r="C809" s="148" t="s">
        <v>51</v>
      </c>
      <c r="D809" s="150">
        <v>43035.0</v>
      </c>
      <c r="E809" s="150">
        <v>45058.0</v>
      </c>
      <c r="F809" s="149" t="s">
        <v>34</v>
      </c>
      <c r="G809" s="149" t="s">
        <v>34</v>
      </c>
      <c r="H809" s="151">
        <v>39.99</v>
      </c>
      <c r="I809" s="151">
        <v>3.5</v>
      </c>
      <c r="J809" s="151">
        <f t="shared" si="132"/>
        <v>36.49</v>
      </c>
      <c r="K809" s="149">
        <v>1.0</v>
      </c>
      <c r="L809" s="151">
        <f t="shared" si="133"/>
        <v>3.5</v>
      </c>
      <c r="M809" s="148"/>
      <c r="N809" s="148" t="s">
        <v>439</v>
      </c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</row>
    <row r="810">
      <c r="A810" s="148">
        <v>929.0</v>
      </c>
      <c r="B810" s="149" t="s">
        <v>1350</v>
      </c>
      <c r="C810" s="148" t="s">
        <v>51</v>
      </c>
      <c r="D810" s="150">
        <v>43672.0</v>
      </c>
      <c r="E810" s="150">
        <v>45058.0</v>
      </c>
      <c r="F810" s="149" t="s">
        <v>34</v>
      </c>
      <c r="G810" s="149" t="s">
        <v>34</v>
      </c>
      <c r="H810" s="151">
        <v>19.99</v>
      </c>
      <c r="I810" s="151">
        <v>3.49</v>
      </c>
      <c r="J810" s="151">
        <f t="shared" si="132"/>
        <v>16.5</v>
      </c>
      <c r="K810" s="149">
        <v>1.0</v>
      </c>
      <c r="L810" s="151">
        <f t="shared" si="133"/>
        <v>3.49</v>
      </c>
      <c r="M810" s="148"/>
      <c r="N810" s="148" t="s">
        <v>439</v>
      </c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</row>
    <row r="811">
      <c r="A811" s="148">
        <v>295.0</v>
      </c>
      <c r="B811" s="149" t="s">
        <v>1351</v>
      </c>
      <c r="C811" s="149" t="s">
        <v>49</v>
      </c>
      <c r="D811" s="150">
        <v>41626.0</v>
      </c>
      <c r="E811" s="150">
        <v>45427.0</v>
      </c>
      <c r="F811" s="150" t="s">
        <v>34</v>
      </c>
      <c r="G811" s="150" t="s">
        <v>34</v>
      </c>
      <c r="H811" s="151">
        <v>18.99</v>
      </c>
      <c r="I811" s="151">
        <v>8.46</v>
      </c>
      <c r="J811" s="151">
        <f t="shared" si="132"/>
        <v>10.53</v>
      </c>
      <c r="K811" s="149">
        <v>1.0</v>
      </c>
      <c r="L811" s="151">
        <f t="shared" si="133"/>
        <v>8.46</v>
      </c>
      <c r="M811" s="148" t="s">
        <v>455</v>
      </c>
      <c r="N811" s="149" t="s">
        <v>439</v>
      </c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</row>
    <row r="812">
      <c r="A812" s="148">
        <v>733.0</v>
      </c>
      <c r="B812" s="149" t="s">
        <v>1352</v>
      </c>
      <c r="C812" s="149" t="s">
        <v>51</v>
      </c>
      <c r="D812" s="150">
        <v>43977.0</v>
      </c>
      <c r="E812" s="150">
        <v>44992.0</v>
      </c>
      <c r="F812" s="149" t="s">
        <v>34</v>
      </c>
      <c r="G812" s="149" t="s">
        <v>34</v>
      </c>
      <c r="H812" s="151">
        <v>19.99</v>
      </c>
      <c r="I812" s="151">
        <v>0.0</v>
      </c>
      <c r="J812" s="151">
        <f t="shared" si="132"/>
        <v>19.99</v>
      </c>
      <c r="K812" s="149">
        <v>1.0</v>
      </c>
      <c r="L812" s="151">
        <f t="shared" si="133"/>
        <v>0</v>
      </c>
      <c r="M812" s="148"/>
      <c r="N812" s="148" t="s">
        <v>439</v>
      </c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</row>
    <row r="813">
      <c r="A813" s="148">
        <v>734.0</v>
      </c>
      <c r="B813" s="149" t="s">
        <v>1353</v>
      </c>
      <c r="C813" s="148" t="s">
        <v>51</v>
      </c>
      <c r="D813" s="150">
        <v>45034.0</v>
      </c>
      <c r="E813" s="150">
        <v>45385.0</v>
      </c>
      <c r="F813" s="149" t="s">
        <v>34</v>
      </c>
      <c r="G813" s="149" t="s">
        <v>34</v>
      </c>
      <c r="H813" s="151">
        <v>39.99</v>
      </c>
      <c r="I813" s="151">
        <v>0.0</v>
      </c>
      <c r="J813" s="151">
        <f t="shared" si="132"/>
        <v>39.99</v>
      </c>
      <c r="K813" s="149">
        <v>1.0</v>
      </c>
      <c r="L813" s="151">
        <f t="shared" si="133"/>
        <v>0</v>
      </c>
      <c r="M813" s="148"/>
      <c r="N813" s="148" t="s">
        <v>439</v>
      </c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</row>
    <row r="814">
      <c r="A814" s="148">
        <v>952.0</v>
      </c>
      <c r="B814" s="149" t="s">
        <v>1354</v>
      </c>
      <c r="C814" s="149" t="s">
        <v>52</v>
      </c>
      <c r="D814" s="150">
        <v>43966.0</v>
      </c>
      <c r="E814" s="150">
        <v>45176.0</v>
      </c>
      <c r="F814" s="149" t="s">
        <v>34</v>
      </c>
      <c r="G814" s="149" t="s">
        <v>34</v>
      </c>
      <c r="H814" s="151">
        <v>24.99</v>
      </c>
      <c r="I814" s="151">
        <v>0.0</v>
      </c>
      <c r="J814" s="151">
        <f t="shared" si="132"/>
        <v>24.99</v>
      </c>
      <c r="K814" s="149">
        <v>1.0</v>
      </c>
      <c r="L814" s="151">
        <f t="shared" si="133"/>
        <v>0</v>
      </c>
      <c r="M814" s="271" t="s">
        <v>456</v>
      </c>
      <c r="N814" s="271" t="s">
        <v>439</v>
      </c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</row>
    <row r="815">
      <c r="A815" s="148">
        <v>314.0</v>
      </c>
      <c r="B815" s="149" t="s">
        <v>1355</v>
      </c>
      <c r="C815" s="149" t="s">
        <v>49</v>
      </c>
      <c r="D815" s="150">
        <v>40849.0</v>
      </c>
      <c r="E815" s="150">
        <v>41461.0</v>
      </c>
      <c r="F815" s="150">
        <v>41461.0</v>
      </c>
      <c r="G815" s="150">
        <v>44781.0</v>
      </c>
      <c r="H815" s="274">
        <v>16.99</v>
      </c>
      <c r="I815" s="151">
        <v>12.99</v>
      </c>
      <c r="J815" s="151">
        <f t="shared" si="132"/>
        <v>4</v>
      </c>
      <c r="K815" s="149">
        <v>2.0</v>
      </c>
      <c r="L815" s="151">
        <f t="shared" si="133"/>
        <v>6.495</v>
      </c>
      <c r="M815" s="148" t="s">
        <v>457</v>
      </c>
      <c r="N815" s="149" t="s">
        <v>439</v>
      </c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</row>
    <row r="816">
      <c r="A816" s="148">
        <v>899.0</v>
      </c>
      <c r="B816" s="149" t="s">
        <v>1356</v>
      </c>
      <c r="C816" s="149" t="s">
        <v>51</v>
      </c>
      <c r="D816" s="150">
        <v>44057.0</v>
      </c>
      <c r="E816" s="150">
        <v>45176.0</v>
      </c>
      <c r="F816" s="149" t="s">
        <v>34</v>
      </c>
      <c r="G816" s="149" t="s">
        <v>34</v>
      </c>
      <c r="H816" s="151">
        <v>9.99</v>
      </c>
      <c r="I816" s="151">
        <v>0.0</v>
      </c>
      <c r="J816" s="151">
        <f t="shared" si="132"/>
        <v>9.99</v>
      </c>
      <c r="K816" s="149">
        <v>1.0</v>
      </c>
      <c r="L816" s="151">
        <f t="shared" si="133"/>
        <v>0</v>
      </c>
      <c r="M816" s="148" t="s">
        <v>458</v>
      </c>
      <c r="N816" s="148" t="s">
        <v>439</v>
      </c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</row>
    <row r="817">
      <c r="A817" s="148">
        <v>1034.0</v>
      </c>
      <c r="B817" s="148" t="s">
        <v>1357</v>
      </c>
      <c r="C817" s="149" t="s">
        <v>33</v>
      </c>
      <c r="D817" s="150">
        <v>44456.0</v>
      </c>
      <c r="E817" s="150">
        <v>44811.0</v>
      </c>
      <c r="F817" s="150">
        <v>44828.0</v>
      </c>
      <c r="G817" s="150">
        <v>44829.0</v>
      </c>
      <c r="H817" s="270">
        <v>19.99</v>
      </c>
      <c r="I817" s="270">
        <v>0.0</v>
      </c>
      <c r="J817" s="151">
        <f t="shared" si="132"/>
        <v>19.99</v>
      </c>
      <c r="K817" s="149">
        <v>10.0</v>
      </c>
      <c r="L817" s="151">
        <f t="shared" si="133"/>
        <v>0</v>
      </c>
      <c r="M817" s="148" t="s">
        <v>459</v>
      </c>
      <c r="N817" s="149" t="s">
        <v>439</v>
      </c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</row>
    <row r="818">
      <c r="A818" s="148">
        <v>200.0</v>
      </c>
      <c r="B818" s="148" t="s">
        <v>1358</v>
      </c>
      <c r="C818" s="148" t="s">
        <v>49</v>
      </c>
      <c r="D818" s="150">
        <v>41520.0</v>
      </c>
      <c r="E818" s="150">
        <v>44314.0</v>
      </c>
      <c r="F818" s="150" t="s">
        <v>34</v>
      </c>
      <c r="G818" s="150" t="s">
        <v>34</v>
      </c>
      <c r="H818" s="151">
        <v>19.99</v>
      </c>
      <c r="I818" s="151">
        <v>4.99</v>
      </c>
      <c r="J818" s="151">
        <f t="shared" si="132"/>
        <v>15</v>
      </c>
      <c r="K818" s="149">
        <v>1.0</v>
      </c>
      <c r="L818" s="151">
        <f t="shared" si="133"/>
        <v>4.99</v>
      </c>
      <c r="M818" s="148" t="s">
        <v>460</v>
      </c>
      <c r="N818" s="149" t="s">
        <v>439</v>
      </c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</row>
    <row r="819">
      <c r="A819" s="148">
        <v>370.0</v>
      </c>
      <c r="B819" s="149" t="s">
        <v>1359</v>
      </c>
      <c r="C819" s="149" t="s">
        <v>49</v>
      </c>
      <c r="D819" s="150">
        <v>40963.0</v>
      </c>
      <c r="E819" s="150">
        <v>41693.0</v>
      </c>
      <c r="F819" s="150">
        <v>41693.0</v>
      </c>
      <c r="G819" s="150">
        <v>44796.0</v>
      </c>
      <c r="H819" s="151">
        <v>19.99</v>
      </c>
      <c r="I819" s="151">
        <v>1.0</v>
      </c>
      <c r="J819" s="151">
        <f t="shared" si="132"/>
        <v>18.99</v>
      </c>
      <c r="K819" s="149">
        <v>15.0</v>
      </c>
      <c r="L819" s="151">
        <f t="shared" si="133"/>
        <v>0.06666666667</v>
      </c>
      <c r="M819" s="148"/>
      <c r="N819" s="149" t="s">
        <v>439</v>
      </c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</row>
    <row r="820">
      <c r="A820" s="148">
        <v>380.0</v>
      </c>
      <c r="B820" s="149" t="s">
        <v>1360</v>
      </c>
      <c r="C820" s="149" t="s">
        <v>49</v>
      </c>
      <c r="D820" s="150">
        <v>39283.0</v>
      </c>
      <c r="E820" s="150">
        <v>44091.0</v>
      </c>
      <c r="F820" s="150" t="s">
        <v>34</v>
      </c>
      <c r="G820" s="150" t="s">
        <v>34</v>
      </c>
      <c r="H820" s="151">
        <v>29.99</v>
      </c>
      <c r="I820" s="151">
        <v>3.0</v>
      </c>
      <c r="J820" s="151">
        <f t="shared" si="132"/>
        <v>26.99</v>
      </c>
      <c r="K820" s="149">
        <v>1.0</v>
      </c>
      <c r="L820" s="151">
        <f t="shared" si="133"/>
        <v>3</v>
      </c>
      <c r="M820" s="148"/>
      <c r="N820" s="149" t="s">
        <v>439</v>
      </c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</row>
    <row r="821">
      <c r="A821" s="148">
        <v>628.0</v>
      </c>
      <c r="B821" s="149" t="s">
        <v>1361</v>
      </c>
      <c r="C821" s="149" t="s">
        <v>51</v>
      </c>
      <c r="D821" s="150">
        <v>43550.0</v>
      </c>
      <c r="E821" s="150">
        <v>45174.0</v>
      </c>
      <c r="F821" s="149" t="s">
        <v>34</v>
      </c>
      <c r="G821" s="149" t="s">
        <v>34</v>
      </c>
      <c r="H821" s="151">
        <v>29.99</v>
      </c>
      <c r="I821" s="151">
        <v>0.0</v>
      </c>
      <c r="J821" s="151">
        <f t="shared" si="132"/>
        <v>29.99</v>
      </c>
      <c r="K821" s="149">
        <v>1.0</v>
      </c>
      <c r="L821" s="151">
        <f t="shared" si="133"/>
        <v>0</v>
      </c>
      <c r="M821" s="148" t="s">
        <v>461</v>
      </c>
      <c r="N821" s="148" t="s">
        <v>439</v>
      </c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</row>
    <row r="822">
      <c r="A822" s="148">
        <v>697.0</v>
      </c>
      <c r="B822" s="149" t="s">
        <v>1362</v>
      </c>
      <c r="C822" s="149" t="s">
        <v>51</v>
      </c>
      <c r="D822" s="150">
        <v>42853.0</v>
      </c>
      <c r="E822" s="150">
        <v>44776.0</v>
      </c>
      <c r="F822" s="149" t="s">
        <v>34</v>
      </c>
      <c r="G822" s="149" t="s">
        <v>34</v>
      </c>
      <c r="H822" s="151">
        <v>19.99</v>
      </c>
      <c r="I822" s="151">
        <v>0.0</v>
      </c>
      <c r="J822" s="151">
        <f t="shared" si="132"/>
        <v>19.99</v>
      </c>
      <c r="K822" s="149">
        <v>1.0</v>
      </c>
      <c r="L822" s="151">
        <f t="shared" si="133"/>
        <v>0</v>
      </c>
      <c r="M822" s="148" t="s">
        <v>462</v>
      </c>
      <c r="N822" s="149" t="s">
        <v>439</v>
      </c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</row>
    <row r="823">
      <c r="A823" s="148">
        <v>698.0</v>
      </c>
      <c r="B823" s="271" t="s">
        <v>1363</v>
      </c>
      <c r="C823" s="148" t="s">
        <v>51</v>
      </c>
      <c r="D823" s="150">
        <v>44238.0</v>
      </c>
      <c r="E823" s="150">
        <v>45538.0</v>
      </c>
      <c r="F823" s="149" t="s">
        <v>34</v>
      </c>
      <c r="G823" s="149" t="s">
        <v>34</v>
      </c>
      <c r="H823" s="270">
        <v>29.99</v>
      </c>
      <c r="I823" s="270">
        <v>0.0</v>
      </c>
      <c r="J823" s="151">
        <f t="shared" si="132"/>
        <v>29.99</v>
      </c>
      <c r="K823" s="149">
        <v>1.0</v>
      </c>
      <c r="L823" s="151">
        <f t="shared" si="133"/>
        <v>0</v>
      </c>
      <c r="M823" s="271"/>
      <c r="N823" s="271" t="s">
        <v>439</v>
      </c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</row>
    <row r="824">
      <c r="A824" s="148">
        <v>1010.0</v>
      </c>
      <c r="B824" s="149" t="s">
        <v>1364</v>
      </c>
      <c r="C824" s="149" t="s">
        <v>52</v>
      </c>
      <c r="D824" s="150">
        <v>43087.0</v>
      </c>
      <c r="E824" s="150">
        <v>43466.0</v>
      </c>
      <c r="F824" s="149" t="s">
        <v>34</v>
      </c>
      <c r="G824" s="149" t="s">
        <v>34</v>
      </c>
      <c r="H824" s="151">
        <v>14.99</v>
      </c>
      <c r="I824" s="151">
        <v>5.99</v>
      </c>
      <c r="J824" s="151">
        <f t="shared" si="132"/>
        <v>9</v>
      </c>
      <c r="K824" s="149">
        <v>1.0</v>
      </c>
      <c r="L824" s="151">
        <f t="shared" si="133"/>
        <v>5.99</v>
      </c>
      <c r="M824" s="271" t="s">
        <v>463</v>
      </c>
      <c r="N824" s="271" t="s">
        <v>439</v>
      </c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</row>
    <row r="825">
      <c r="A825" s="152"/>
      <c r="B825" s="153"/>
      <c r="C825" s="153"/>
      <c r="D825" s="154"/>
      <c r="E825" s="154"/>
      <c r="F825" s="153"/>
      <c r="G825" s="153"/>
      <c r="H825" s="155">
        <f t="shared" ref="H825:K825" si="134">SUM(H785:H824)</f>
        <v>1034.82</v>
      </c>
      <c r="I825" s="155">
        <f t="shared" si="134"/>
        <v>250.54</v>
      </c>
      <c r="J825" s="155">
        <f t="shared" si="134"/>
        <v>784.28</v>
      </c>
      <c r="K825" s="153">
        <f t="shared" si="134"/>
        <v>205</v>
      </c>
      <c r="L825" s="155">
        <f>SUM(L785:L824)/K825</f>
        <v>0.6268767961</v>
      </c>
      <c r="M825" s="275">
        <f t="shared" ref="M825:N825" si="135">COUNTA(M785:M824)</f>
        <v>25</v>
      </c>
      <c r="N825" s="275">
        <f t="shared" si="135"/>
        <v>40</v>
      </c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</row>
    <row r="826">
      <c r="A826" s="156"/>
      <c r="B826" s="157"/>
      <c r="C826" s="157"/>
      <c r="D826" s="158"/>
      <c r="E826" s="158"/>
      <c r="F826" s="157"/>
      <c r="G826" s="157"/>
      <c r="H826" s="159"/>
      <c r="I826" s="159"/>
      <c r="J826" s="159"/>
      <c r="K826" s="157"/>
      <c r="L826" s="159"/>
      <c r="M826" s="162"/>
      <c r="N826" s="162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</row>
    <row r="827">
      <c r="A827" s="42">
        <v>613.0</v>
      </c>
      <c r="B827" s="43" t="s">
        <v>1365</v>
      </c>
      <c r="C827" s="43" t="s">
        <v>51</v>
      </c>
      <c r="D827" s="44">
        <v>44522.0</v>
      </c>
      <c r="E827" s="44">
        <v>45202.0</v>
      </c>
      <c r="F827" s="43" t="s">
        <v>34</v>
      </c>
      <c r="G827" s="43" t="s">
        <v>34</v>
      </c>
      <c r="H827" s="45">
        <v>39.99</v>
      </c>
      <c r="I827" s="45">
        <v>0.0</v>
      </c>
      <c r="J827" s="45">
        <f>H827-I827</f>
        <v>39.99</v>
      </c>
      <c r="K827" s="42">
        <v>1.0</v>
      </c>
      <c r="L827" s="45">
        <f>I827/K827</f>
        <v>0</v>
      </c>
      <c r="M827" s="42" t="s">
        <v>464</v>
      </c>
      <c r="N827" s="42" t="s">
        <v>465</v>
      </c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</row>
    <row r="828">
      <c r="A828" s="41"/>
      <c r="B828" s="37"/>
      <c r="C828" s="37"/>
      <c r="D828" s="38"/>
      <c r="E828" s="38"/>
      <c r="F828" s="37"/>
      <c r="G828" s="37"/>
      <c r="H828" s="40">
        <f t="shared" ref="H828:K828" si="136">SUM(H827)</f>
        <v>39.99</v>
      </c>
      <c r="I828" s="40">
        <f t="shared" si="136"/>
        <v>0</v>
      </c>
      <c r="J828" s="40">
        <f t="shared" si="136"/>
        <v>39.99</v>
      </c>
      <c r="K828" s="37">
        <f t="shared" si="136"/>
        <v>1</v>
      </c>
      <c r="L828" s="40">
        <f>SUM(L827)/K828</f>
        <v>0</v>
      </c>
      <c r="M828" s="41">
        <f t="shared" ref="M828:N828" si="137">COUNTA(M827)</f>
        <v>1</v>
      </c>
      <c r="N828" s="41">
        <f t="shared" si="137"/>
        <v>1</v>
      </c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  <c r="AE828" s="87"/>
      <c r="AF828" s="87"/>
      <c r="AG828" s="87"/>
      <c r="AH828" s="87"/>
      <c r="AI828" s="87"/>
      <c r="AJ828" s="87"/>
      <c r="AK828" s="87"/>
      <c r="AL828" s="87"/>
    </row>
    <row r="829">
      <c r="A829" s="88"/>
      <c r="B829" s="89"/>
      <c r="C829" s="89"/>
      <c r="D829" s="90"/>
      <c r="E829" s="90"/>
      <c r="F829" s="89"/>
      <c r="G829" s="89"/>
      <c r="H829" s="91"/>
      <c r="I829" s="91"/>
      <c r="J829" s="91"/>
      <c r="K829" s="89"/>
      <c r="L829" s="91"/>
      <c r="M829" s="88"/>
      <c r="N829" s="88"/>
      <c r="O829" s="19"/>
      <c r="P829" s="19"/>
      <c r="Q829" s="19"/>
      <c r="R829" s="19"/>
      <c r="S829" s="19"/>
      <c r="T829" s="176"/>
      <c r="U829" s="176"/>
      <c r="V829" s="176"/>
      <c r="W829" s="176"/>
      <c r="X829" s="176"/>
      <c r="Y829" s="176"/>
      <c r="Z829" s="176"/>
      <c r="AA829" s="176"/>
      <c r="AB829" s="176"/>
      <c r="AC829" s="176"/>
      <c r="AD829" s="176"/>
      <c r="AE829" s="176"/>
      <c r="AF829" s="176"/>
      <c r="AG829" s="176"/>
      <c r="AH829" s="176"/>
      <c r="AI829" s="176"/>
      <c r="AJ829" s="176"/>
      <c r="AK829" s="176"/>
      <c r="AL829" s="176"/>
    </row>
    <row r="830">
      <c r="A830" s="231">
        <v>591.0</v>
      </c>
      <c r="B830" s="232" t="s">
        <v>1366</v>
      </c>
      <c r="C830" s="231" t="s">
        <v>51</v>
      </c>
      <c r="D830" s="233">
        <v>44939.0</v>
      </c>
      <c r="E830" s="233">
        <v>45176.0</v>
      </c>
      <c r="F830" s="233">
        <v>45472.0</v>
      </c>
      <c r="G830" s="233">
        <v>45473.0</v>
      </c>
      <c r="H830" s="234">
        <v>14.99</v>
      </c>
      <c r="I830" s="234">
        <v>0.0</v>
      </c>
      <c r="J830" s="234">
        <f>H830-I830</f>
        <v>14.99</v>
      </c>
      <c r="K830" s="232">
        <v>7.0</v>
      </c>
      <c r="L830" s="234">
        <f>I830/K830</f>
        <v>0</v>
      </c>
      <c r="M830" s="231" t="s">
        <v>466</v>
      </c>
      <c r="N830" s="231" t="s">
        <v>467</v>
      </c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  <c r="AE830" s="87"/>
      <c r="AF830" s="87"/>
      <c r="AG830" s="87"/>
      <c r="AH830" s="87"/>
      <c r="AI830" s="87"/>
      <c r="AJ830" s="87"/>
      <c r="AK830" s="87"/>
      <c r="AL830" s="87"/>
    </row>
    <row r="831">
      <c r="A831" s="227"/>
      <c r="B831" s="228"/>
      <c r="C831" s="227"/>
      <c r="D831" s="229"/>
      <c r="E831" s="229"/>
      <c r="F831" s="229"/>
      <c r="G831" s="229"/>
      <c r="H831" s="230">
        <f t="shared" ref="H831:K831" si="138">SUM(H830)</f>
        <v>14.99</v>
      </c>
      <c r="I831" s="230">
        <f t="shared" si="138"/>
        <v>0</v>
      </c>
      <c r="J831" s="230">
        <f t="shared" si="138"/>
        <v>14.99</v>
      </c>
      <c r="K831" s="228">
        <f t="shared" si="138"/>
        <v>7</v>
      </c>
      <c r="L831" s="230">
        <f>SUM(L830)/K831</f>
        <v>0</v>
      </c>
      <c r="M831" s="227">
        <f t="shared" ref="M831:N831" si="139">COUNTA(M830)</f>
        <v>1</v>
      </c>
      <c r="N831" s="227">
        <f t="shared" si="139"/>
        <v>1</v>
      </c>
      <c r="O831" s="19"/>
      <c r="P831" s="19"/>
      <c r="Q831" s="19"/>
      <c r="R831" s="164"/>
      <c r="S831" s="164"/>
      <c r="T831" s="164"/>
      <c r="U831" s="164"/>
      <c r="V831" s="164"/>
      <c r="W831" s="164"/>
      <c r="X831" s="164"/>
      <c r="Y831" s="164"/>
      <c r="Z831" s="164"/>
      <c r="AA831" s="164"/>
      <c r="AB831" s="164"/>
      <c r="AC831" s="164"/>
      <c r="AD831" s="164"/>
      <c r="AE831" s="164"/>
      <c r="AF831" s="164"/>
      <c r="AG831" s="164"/>
      <c r="AH831" s="164"/>
      <c r="AI831" s="164"/>
      <c r="AJ831" s="164"/>
      <c r="AK831" s="164"/>
      <c r="AL831" s="164"/>
    </row>
    <row r="832">
      <c r="A832" s="156"/>
      <c r="B832" s="157"/>
      <c r="C832" s="156"/>
      <c r="D832" s="158"/>
      <c r="E832" s="158"/>
      <c r="F832" s="158"/>
      <c r="G832" s="158"/>
      <c r="H832" s="159"/>
      <c r="I832" s="159"/>
      <c r="J832" s="159"/>
      <c r="K832" s="157"/>
      <c r="L832" s="159"/>
      <c r="M832" s="156"/>
      <c r="N832" s="156"/>
      <c r="O832" s="19"/>
      <c r="P832" s="19"/>
      <c r="Q832" s="19"/>
      <c r="R832" s="164"/>
      <c r="S832" s="164"/>
      <c r="T832" s="164"/>
      <c r="U832" s="164"/>
      <c r="V832" s="164"/>
      <c r="W832" s="164"/>
      <c r="X832" s="164"/>
      <c r="Y832" s="164"/>
      <c r="Z832" s="164"/>
      <c r="AA832" s="164"/>
      <c r="AB832" s="164"/>
      <c r="AC832" s="164"/>
      <c r="AD832" s="164"/>
      <c r="AE832" s="164"/>
      <c r="AF832" s="164"/>
      <c r="AG832" s="164"/>
      <c r="AH832" s="164"/>
      <c r="AI832" s="164"/>
      <c r="AJ832" s="164"/>
      <c r="AK832" s="164"/>
      <c r="AL832" s="164"/>
    </row>
    <row r="833">
      <c r="A833" s="148">
        <v>294.0</v>
      </c>
      <c r="B833" s="149" t="s">
        <v>1367</v>
      </c>
      <c r="C833" s="149" t="s">
        <v>49</v>
      </c>
      <c r="D833" s="150">
        <v>41411.0</v>
      </c>
      <c r="E833" s="150">
        <v>44431.0</v>
      </c>
      <c r="F833" s="150" t="s">
        <v>34</v>
      </c>
      <c r="G833" s="150" t="s">
        <v>34</v>
      </c>
      <c r="H833" s="151">
        <v>15.0</v>
      </c>
      <c r="I833" s="151">
        <v>2.25</v>
      </c>
      <c r="J833" s="151">
        <f t="shared" ref="J833:J838" si="140">H833-I833</f>
        <v>12.75</v>
      </c>
      <c r="K833" s="149">
        <v>1.0</v>
      </c>
      <c r="L833" s="151">
        <f t="shared" ref="L833:L838" si="141">I833/K833</f>
        <v>2.25</v>
      </c>
      <c r="M833" s="148" t="s">
        <v>468</v>
      </c>
      <c r="N833" s="149" t="s">
        <v>469</v>
      </c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</row>
    <row r="834">
      <c r="A834" s="148">
        <v>730.0</v>
      </c>
      <c r="B834" s="148" t="s">
        <v>1368</v>
      </c>
      <c r="C834" s="149" t="s">
        <v>51</v>
      </c>
      <c r="D834" s="150">
        <v>41880.0</v>
      </c>
      <c r="E834" s="150">
        <v>44431.0</v>
      </c>
      <c r="F834" s="149" t="s">
        <v>34</v>
      </c>
      <c r="G834" s="149" t="s">
        <v>34</v>
      </c>
      <c r="H834" s="151">
        <v>14.99</v>
      </c>
      <c r="I834" s="151">
        <v>2.24</v>
      </c>
      <c r="J834" s="151">
        <f t="shared" si="140"/>
        <v>12.75</v>
      </c>
      <c r="K834" s="149">
        <v>1.0</v>
      </c>
      <c r="L834" s="151">
        <f t="shared" si="141"/>
        <v>2.24</v>
      </c>
      <c r="M834" s="148"/>
      <c r="N834" s="148" t="s">
        <v>469</v>
      </c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</row>
    <row r="835">
      <c r="A835" s="148">
        <v>731.0</v>
      </c>
      <c r="B835" s="149" t="s">
        <v>1369</v>
      </c>
      <c r="C835" s="148" t="s">
        <v>51</v>
      </c>
      <c r="D835" s="150">
        <v>43511.0</v>
      </c>
      <c r="E835" s="150">
        <v>44405.0</v>
      </c>
      <c r="F835" s="149" t="s">
        <v>34</v>
      </c>
      <c r="G835" s="149" t="s">
        <v>34</v>
      </c>
      <c r="H835" s="151">
        <v>39.99</v>
      </c>
      <c r="I835" s="151">
        <v>9.99</v>
      </c>
      <c r="J835" s="151">
        <f t="shared" si="140"/>
        <v>30</v>
      </c>
      <c r="K835" s="149">
        <v>1.0</v>
      </c>
      <c r="L835" s="151">
        <f t="shared" si="141"/>
        <v>9.99</v>
      </c>
      <c r="M835" s="148"/>
      <c r="N835" s="148" t="s">
        <v>469</v>
      </c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</row>
    <row r="836">
      <c r="A836" s="148">
        <v>886.0</v>
      </c>
      <c r="B836" s="149" t="s">
        <v>1370</v>
      </c>
      <c r="C836" s="148" t="s">
        <v>51</v>
      </c>
      <c r="D836" s="150">
        <v>43643.0</v>
      </c>
      <c r="E836" s="150">
        <v>44398.0</v>
      </c>
      <c r="F836" s="150">
        <v>44474.0</v>
      </c>
      <c r="G836" s="150">
        <v>44499.0</v>
      </c>
      <c r="H836" s="151">
        <v>64.99</v>
      </c>
      <c r="I836" s="151">
        <v>45.49</v>
      </c>
      <c r="J836" s="151">
        <f t="shared" si="140"/>
        <v>19.5</v>
      </c>
      <c r="K836" s="149">
        <v>4.0</v>
      </c>
      <c r="L836" s="151">
        <f t="shared" si="141"/>
        <v>11.3725</v>
      </c>
      <c r="M836" s="148" t="s">
        <v>470</v>
      </c>
      <c r="N836" s="148" t="s">
        <v>469</v>
      </c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</row>
    <row r="837">
      <c r="A837" s="148">
        <v>770.0</v>
      </c>
      <c r="B837" s="149" t="s">
        <v>1371</v>
      </c>
      <c r="C837" s="149" t="s">
        <v>51</v>
      </c>
      <c r="D837" s="150">
        <v>42486.0</v>
      </c>
      <c r="E837" s="150">
        <v>42951.0</v>
      </c>
      <c r="F837" s="150">
        <v>43270.0</v>
      </c>
      <c r="G837" s="150">
        <v>43604.0</v>
      </c>
      <c r="H837" s="151">
        <v>12.99</v>
      </c>
      <c r="I837" s="151">
        <v>4.99</v>
      </c>
      <c r="J837" s="151">
        <f t="shared" si="140"/>
        <v>8</v>
      </c>
      <c r="K837" s="149">
        <v>9.0</v>
      </c>
      <c r="L837" s="151">
        <f t="shared" si="141"/>
        <v>0.5544444444</v>
      </c>
      <c r="M837" s="148" t="s">
        <v>471</v>
      </c>
      <c r="N837" s="148" t="s">
        <v>469</v>
      </c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</row>
    <row r="838">
      <c r="A838" s="148">
        <v>771.0</v>
      </c>
      <c r="B838" s="149" t="s">
        <v>1372</v>
      </c>
      <c r="C838" s="149" t="s">
        <v>51</v>
      </c>
      <c r="D838" s="150">
        <v>44082.0</v>
      </c>
      <c r="E838" s="150">
        <v>44965.0</v>
      </c>
      <c r="F838" s="149" t="s">
        <v>34</v>
      </c>
      <c r="G838" s="149" t="s">
        <v>34</v>
      </c>
      <c r="H838" s="151">
        <v>19.99</v>
      </c>
      <c r="I838" s="151">
        <v>4.99</v>
      </c>
      <c r="J838" s="151">
        <f t="shared" si="140"/>
        <v>15</v>
      </c>
      <c r="K838" s="149">
        <v>1.0</v>
      </c>
      <c r="L838" s="151">
        <f t="shared" si="141"/>
        <v>4.99</v>
      </c>
      <c r="M838" s="148"/>
      <c r="N838" s="148" t="s">
        <v>469</v>
      </c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</row>
    <row r="839">
      <c r="A839" s="152"/>
      <c r="B839" s="153"/>
      <c r="C839" s="153"/>
      <c r="D839" s="154"/>
      <c r="E839" s="154"/>
      <c r="F839" s="153"/>
      <c r="G839" s="153"/>
      <c r="H839" s="155">
        <f t="shared" ref="H839:K839" si="142">SUM(H833:H838)</f>
        <v>167.95</v>
      </c>
      <c r="I839" s="155">
        <f t="shared" si="142"/>
        <v>69.95</v>
      </c>
      <c r="J839" s="155">
        <f t="shared" si="142"/>
        <v>98</v>
      </c>
      <c r="K839" s="153">
        <f t="shared" si="142"/>
        <v>17</v>
      </c>
      <c r="L839" s="155">
        <f>SUM(L833:L838)/K839</f>
        <v>1.846879085</v>
      </c>
      <c r="M839" s="152">
        <f t="shared" ref="M839:N839" si="143">COUNTA(M833:M838)</f>
        <v>3</v>
      </c>
      <c r="N839" s="152">
        <f t="shared" si="143"/>
        <v>6</v>
      </c>
      <c r="O839" s="19"/>
      <c r="P839" s="19"/>
      <c r="Q839" s="19"/>
      <c r="R839" s="204"/>
      <c r="S839" s="204"/>
      <c r="T839" s="204"/>
      <c r="U839" s="204"/>
      <c r="V839" s="204"/>
      <c r="W839" s="204"/>
      <c r="X839" s="204"/>
      <c r="Y839" s="204"/>
      <c r="Z839" s="204"/>
      <c r="AA839" s="204"/>
      <c r="AB839" s="204"/>
      <c r="AC839" s="204"/>
      <c r="AD839" s="204"/>
      <c r="AE839" s="204"/>
      <c r="AF839" s="204"/>
      <c r="AG839" s="204"/>
      <c r="AH839" s="204"/>
      <c r="AI839" s="204"/>
      <c r="AJ839" s="204"/>
      <c r="AK839" s="204"/>
      <c r="AL839" s="204"/>
    </row>
    <row r="840">
      <c r="A840" s="108"/>
      <c r="B840" s="109"/>
      <c r="C840" s="109"/>
      <c r="D840" s="110"/>
      <c r="E840" s="110"/>
      <c r="F840" s="109"/>
      <c r="G840" s="109"/>
      <c r="H840" s="111"/>
      <c r="I840" s="111"/>
      <c r="J840" s="111"/>
      <c r="K840" s="109"/>
      <c r="L840" s="111"/>
      <c r="M840" s="108"/>
      <c r="N840" s="108"/>
      <c r="O840" s="19"/>
      <c r="P840" s="19"/>
      <c r="Q840" s="19"/>
      <c r="R840" s="204"/>
      <c r="S840" s="204"/>
      <c r="T840" s="204"/>
      <c r="U840" s="204"/>
      <c r="V840" s="204"/>
      <c r="W840" s="204"/>
      <c r="X840" s="204"/>
      <c r="Y840" s="204"/>
      <c r="Z840" s="204"/>
      <c r="AA840" s="204"/>
      <c r="AB840" s="204"/>
      <c r="AC840" s="204"/>
      <c r="AD840" s="204"/>
      <c r="AE840" s="204"/>
      <c r="AF840" s="204"/>
      <c r="AG840" s="204"/>
      <c r="AH840" s="204"/>
      <c r="AI840" s="204"/>
      <c r="AJ840" s="204"/>
      <c r="AK840" s="204"/>
      <c r="AL840" s="204"/>
    </row>
    <row r="841">
      <c r="A841" s="41">
        <v>192.0</v>
      </c>
      <c r="B841" s="41" t="s">
        <v>1373</v>
      </c>
      <c r="C841" s="37" t="s">
        <v>49</v>
      </c>
      <c r="D841" s="38">
        <v>39738.0</v>
      </c>
      <c r="E841" s="38">
        <v>42969.0</v>
      </c>
      <c r="F841" s="38">
        <v>43033.0</v>
      </c>
      <c r="G841" s="38">
        <v>44282.0</v>
      </c>
      <c r="H841" s="40">
        <v>12.5</v>
      </c>
      <c r="I841" s="40">
        <v>5.0</v>
      </c>
      <c r="J841" s="40">
        <f t="shared" ref="J841:J1134" si="144">H841-I841</f>
        <v>7.5</v>
      </c>
      <c r="K841" s="37">
        <v>15.0</v>
      </c>
      <c r="L841" s="40">
        <f t="shared" ref="L841:L1134" si="145">I841/K841</f>
        <v>0.3333333333</v>
      </c>
      <c r="M841" s="41" t="s">
        <v>472</v>
      </c>
      <c r="N841" s="37" t="s">
        <v>473</v>
      </c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</row>
    <row r="842">
      <c r="A842" s="41">
        <v>194.0</v>
      </c>
      <c r="B842" s="41" t="s">
        <v>1374</v>
      </c>
      <c r="C842" s="41" t="s">
        <v>49</v>
      </c>
      <c r="D842" s="38">
        <v>41359.0</v>
      </c>
      <c r="E842" s="38">
        <v>42969.0</v>
      </c>
      <c r="F842" s="38" t="s">
        <v>34</v>
      </c>
      <c r="G842" s="38" t="s">
        <v>34</v>
      </c>
      <c r="H842" s="40">
        <v>24.99</v>
      </c>
      <c r="I842" s="40">
        <v>9.99</v>
      </c>
      <c r="J842" s="40">
        <f t="shared" si="144"/>
        <v>15</v>
      </c>
      <c r="K842" s="37">
        <v>1.0</v>
      </c>
      <c r="L842" s="40">
        <f t="shared" si="145"/>
        <v>9.99</v>
      </c>
      <c r="M842" s="41"/>
      <c r="N842" s="37" t="s">
        <v>473</v>
      </c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</row>
    <row r="843">
      <c r="A843" s="41">
        <v>193.0</v>
      </c>
      <c r="B843" s="41" t="s">
        <v>1375</v>
      </c>
      <c r="C843" s="37" t="s">
        <v>49</v>
      </c>
      <c r="D843" s="38">
        <v>40218.0</v>
      </c>
      <c r="E843" s="38">
        <v>42969.0</v>
      </c>
      <c r="F843" s="38">
        <v>44280.0</v>
      </c>
      <c r="G843" s="38">
        <v>44281.0</v>
      </c>
      <c r="H843" s="40">
        <v>12.49</v>
      </c>
      <c r="I843" s="40">
        <v>4.99</v>
      </c>
      <c r="J843" s="40">
        <f t="shared" si="144"/>
        <v>7.5</v>
      </c>
      <c r="K843" s="37">
        <v>15.0</v>
      </c>
      <c r="L843" s="40">
        <f t="shared" si="145"/>
        <v>0.3326666667</v>
      </c>
      <c r="M843" s="41" t="s">
        <v>474</v>
      </c>
      <c r="N843" s="37" t="s">
        <v>473</v>
      </c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</row>
    <row r="844">
      <c r="A844" s="41">
        <v>809.0</v>
      </c>
      <c r="B844" s="41" t="s">
        <v>1376</v>
      </c>
      <c r="C844" s="41" t="s">
        <v>51</v>
      </c>
      <c r="D844" s="38">
        <v>43361.0</v>
      </c>
      <c r="E844" s="38">
        <v>43912.0</v>
      </c>
      <c r="F844" s="38">
        <v>43923.0</v>
      </c>
      <c r="G844" s="38">
        <v>43923.0</v>
      </c>
      <c r="H844" s="40">
        <v>14.99</v>
      </c>
      <c r="I844" s="40">
        <v>4.99</v>
      </c>
      <c r="J844" s="40">
        <f t="shared" si="144"/>
        <v>10</v>
      </c>
      <c r="K844" s="37">
        <v>1.0</v>
      </c>
      <c r="L844" s="40">
        <f t="shared" si="145"/>
        <v>4.99</v>
      </c>
      <c r="M844" s="41" t="s">
        <v>475</v>
      </c>
      <c r="N844" s="41" t="s">
        <v>473</v>
      </c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</row>
    <row r="845">
      <c r="A845" s="41">
        <v>810.0</v>
      </c>
      <c r="B845" s="41" t="s">
        <v>1377</v>
      </c>
      <c r="C845" s="41" t="s">
        <v>51</v>
      </c>
      <c r="D845" s="38">
        <v>43361.0</v>
      </c>
      <c r="E845" s="38">
        <v>43912.0</v>
      </c>
      <c r="F845" s="38">
        <v>43923.0</v>
      </c>
      <c r="G845" s="38">
        <v>43923.0</v>
      </c>
      <c r="H845" s="40">
        <v>14.99</v>
      </c>
      <c r="I845" s="40">
        <v>4.99</v>
      </c>
      <c r="J845" s="40">
        <f t="shared" si="144"/>
        <v>10</v>
      </c>
      <c r="K845" s="37">
        <v>1.0</v>
      </c>
      <c r="L845" s="40">
        <f t="shared" si="145"/>
        <v>4.99</v>
      </c>
      <c r="M845" s="41"/>
      <c r="N845" s="41" t="s">
        <v>473</v>
      </c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</row>
    <row r="846">
      <c r="A846" s="41">
        <v>636.0</v>
      </c>
      <c r="B846" s="37" t="s">
        <v>1378</v>
      </c>
      <c r="C846" s="37" t="s">
        <v>51</v>
      </c>
      <c r="D846" s="38">
        <v>44098.0</v>
      </c>
      <c r="E846" s="38">
        <v>45177.0</v>
      </c>
      <c r="F846" s="38">
        <v>45395.0</v>
      </c>
      <c r="G846" s="38">
        <v>45401.0</v>
      </c>
      <c r="H846" s="40">
        <v>19.99</v>
      </c>
      <c r="I846" s="40">
        <v>0.0</v>
      </c>
      <c r="J846" s="40">
        <f t="shared" si="144"/>
        <v>19.99</v>
      </c>
      <c r="K846" s="37">
        <v>25.0</v>
      </c>
      <c r="L846" s="40">
        <f t="shared" si="145"/>
        <v>0</v>
      </c>
      <c r="M846" s="41" t="s">
        <v>476</v>
      </c>
      <c r="N846" s="41" t="s">
        <v>473</v>
      </c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</row>
    <row r="847">
      <c r="A847" s="41">
        <v>324.0</v>
      </c>
      <c r="B847" s="37" t="s">
        <v>1379</v>
      </c>
      <c r="C847" s="37" t="s">
        <v>49</v>
      </c>
      <c r="D847" s="38">
        <v>41101.0</v>
      </c>
      <c r="E847" s="38">
        <v>44422.0</v>
      </c>
      <c r="F847" s="38">
        <v>45071.0</v>
      </c>
      <c r="G847" s="38">
        <v>45090.0</v>
      </c>
      <c r="H847" s="40">
        <v>10.99</v>
      </c>
      <c r="I847" s="40">
        <v>10.99</v>
      </c>
      <c r="J847" s="40">
        <f t="shared" si="144"/>
        <v>0</v>
      </c>
      <c r="K847" s="37">
        <v>7.0</v>
      </c>
      <c r="L847" s="40">
        <f t="shared" si="145"/>
        <v>1.57</v>
      </c>
      <c r="M847" s="41" t="s">
        <v>477</v>
      </c>
      <c r="N847" s="37" t="s">
        <v>473</v>
      </c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</row>
    <row r="848">
      <c r="A848" s="41">
        <v>1024.0</v>
      </c>
      <c r="B848" s="37" t="s">
        <v>1380</v>
      </c>
      <c r="C848" s="37" t="s">
        <v>33</v>
      </c>
      <c r="D848" s="38">
        <v>44964.0</v>
      </c>
      <c r="E848" s="38">
        <v>44964.0</v>
      </c>
      <c r="F848" s="38">
        <v>44964.0</v>
      </c>
      <c r="G848" s="38">
        <v>44979.0</v>
      </c>
      <c r="H848" s="39">
        <v>84.99</v>
      </c>
      <c r="I848" s="39">
        <v>0.0</v>
      </c>
      <c r="J848" s="40">
        <f t="shared" si="144"/>
        <v>84.99</v>
      </c>
      <c r="K848" s="37">
        <v>93.0</v>
      </c>
      <c r="L848" s="40">
        <f t="shared" si="145"/>
        <v>0</v>
      </c>
      <c r="M848" s="41" t="s">
        <v>478</v>
      </c>
      <c r="N848" s="37" t="s">
        <v>473</v>
      </c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</row>
    <row r="849">
      <c r="A849" s="41">
        <v>584.0</v>
      </c>
      <c r="B849" s="37" t="s">
        <v>1381</v>
      </c>
      <c r="C849" s="37" t="s">
        <v>51</v>
      </c>
      <c r="D849" s="38">
        <v>43340.0</v>
      </c>
      <c r="E849" s="38">
        <v>43856.0</v>
      </c>
      <c r="F849" s="38">
        <v>43857.0</v>
      </c>
      <c r="G849" s="38">
        <v>44385.0</v>
      </c>
      <c r="H849" s="40">
        <v>12.99</v>
      </c>
      <c r="I849" s="40">
        <v>6.49</v>
      </c>
      <c r="J849" s="40">
        <f t="shared" si="144"/>
        <v>6.5</v>
      </c>
      <c r="K849" s="37">
        <v>6.0</v>
      </c>
      <c r="L849" s="40">
        <f t="shared" si="145"/>
        <v>1.081666667</v>
      </c>
      <c r="M849" s="41" t="s">
        <v>479</v>
      </c>
      <c r="N849" s="41" t="s">
        <v>473</v>
      </c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</row>
    <row r="850">
      <c r="A850" s="41">
        <v>59.0</v>
      </c>
      <c r="B850" s="37" t="s">
        <v>1382</v>
      </c>
      <c r="C850" s="37" t="s">
        <v>46</v>
      </c>
      <c r="D850" s="38">
        <v>36357.0</v>
      </c>
      <c r="E850" s="38">
        <v>43014.0</v>
      </c>
      <c r="F850" s="37" t="s">
        <v>34</v>
      </c>
      <c r="G850" s="37" t="s">
        <v>34</v>
      </c>
      <c r="H850" s="40">
        <v>4.99</v>
      </c>
      <c r="I850" s="40">
        <v>2.49</v>
      </c>
      <c r="J850" s="40">
        <f t="shared" si="144"/>
        <v>2.5</v>
      </c>
      <c r="K850" s="37">
        <v>1.0</v>
      </c>
      <c r="L850" s="40">
        <f t="shared" si="145"/>
        <v>2.49</v>
      </c>
      <c r="M850" s="41" t="s">
        <v>480</v>
      </c>
      <c r="N850" s="166" t="s">
        <v>473</v>
      </c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</row>
    <row r="851">
      <c r="A851" s="41">
        <v>172.0</v>
      </c>
      <c r="B851" s="37" t="s">
        <v>1383</v>
      </c>
      <c r="C851" s="37" t="s">
        <v>48</v>
      </c>
      <c r="D851" s="38">
        <v>39892.0</v>
      </c>
      <c r="E851" s="38">
        <v>42279.0</v>
      </c>
      <c r="F851" s="37" t="s">
        <v>34</v>
      </c>
      <c r="G851" s="37" t="s">
        <v>34</v>
      </c>
      <c r="H851" s="40">
        <v>7.99</v>
      </c>
      <c r="I851" s="40">
        <v>2.99</v>
      </c>
      <c r="J851" s="40">
        <f t="shared" si="144"/>
        <v>5</v>
      </c>
      <c r="K851" s="37">
        <v>1.0</v>
      </c>
      <c r="L851" s="40">
        <f t="shared" si="145"/>
        <v>2.99</v>
      </c>
      <c r="M851" s="41"/>
      <c r="N851" s="41" t="s">
        <v>473</v>
      </c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</row>
    <row r="852">
      <c r="A852" s="41">
        <v>478.0</v>
      </c>
      <c r="B852" s="37" t="s">
        <v>1384</v>
      </c>
      <c r="C852" s="37" t="s">
        <v>50</v>
      </c>
      <c r="D852" s="38">
        <v>40961.0</v>
      </c>
      <c r="E852" s="38">
        <v>42218.0</v>
      </c>
      <c r="F852" s="38">
        <v>42218.0</v>
      </c>
      <c r="G852" s="38">
        <v>44992.0</v>
      </c>
      <c r="H852" s="40">
        <v>24.99</v>
      </c>
      <c r="I852" s="40">
        <v>6.99</v>
      </c>
      <c r="J852" s="40">
        <f t="shared" si="144"/>
        <v>18</v>
      </c>
      <c r="K852" s="37">
        <v>50.0</v>
      </c>
      <c r="L852" s="40">
        <f t="shared" si="145"/>
        <v>0.1398</v>
      </c>
      <c r="M852" s="41"/>
      <c r="N852" s="41" t="s">
        <v>473</v>
      </c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</row>
    <row r="853">
      <c r="A853" s="41">
        <v>479.0</v>
      </c>
      <c r="B853" s="37" t="s">
        <v>1385</v>
      </c>
      <c r="C853" s="37" t="s">
        <v>50</v>
      </c>
      <c r="D853" s="38">
        <v>41248.0</v>
      </c>
      <c r="E853" s="38">
        <v>42246.0</v>
      </c>
      <c r="F853" s="38">
        <v>42246.0</v>
      </c>
      <c r="G853" s="38">
        <v>44992.0</v>
      </c>
      <c r="H853" s="40">
        <v>4.99</v>
      </c>
      <c r="I853" s="40">
        <v>4.99</v>
      </c>
      <c r="J853" s="40">
        <f t="shared" si="144"/>
        <v>0</v>
      </c>
      <c r="K853" s="37">
        <v>15.0</v>
      </c>
      <c r="L853" s="40">
        <f t="shared" si="145"/>
        <v>0.3326666667</v>
      </c>
      <c r="M853" s="41"/>
      <c r="N853" s="41" t="s">
        <v>473</v>
      </c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</row>
    <row r="854">
      <c r="A854" s="41">
        <v>563.0</v>
      </c>
      <c r="B854" s="37" t="s">
        <v>1386</v>
      </c>
      <c r="C854" s="37" t="s">
        <v>51</v>
      </c>
      <c r="D854" s="38">
        <v>43581.0</v>
      </c>
      <c r="E854" s="38">
        <v>44334.0</v>
      </c>
      <c r="F854" s="38">
        <v>44339.0</v>
      </c>
      <c r="G854" s="38">
        <v>44382.0</v>
      </c>
      <c r="H854" s="40">
        <v>69.99</v>
      </c>
      <c r="I854" s="40">
        <v>0.0</v>
      </c>
      <c r="J854" s="40">
        <f t="shared" si="144"/>
        <v>69.99</v>
      </c>
      <c r="K854" s="37">
        <v>57.0</v>
      </c>
      <c r="L854" s="40">
        <f t="shared" si="145"/>
        <v>0</v>
      </c>
      <c r="M854" s="41"/>
      <c r="N854" s="166" t="s">
        <v>473</v>
      </c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</row>
    <row r="855">
      <c r="A855" s="41">
        <v>607.0</v>
      </c>
      <c r="B855" s="37" t="s">
        <v>1387</v>
      </c>
      <c r="C855" s="37" t="s">
        <v>51</v>
      </c>
      <c r="D855" s="38">
        <v>42318.0</v>
      </c>
      <c r="E855" s="38">
        <v>43668.0</v>
      </c>
      <c r="F855" s="38">
        <v>44197.0</v>
      </c>
      <c r="G855" s="38">
        <v>44208.0</v>
      </c>
      <c r="H855" s="40">
        <v>19.99</v>
      </c>
      <c r="I855" s="40">
        <v>12.99</v>
      </c>
      <c r="J855" s="40">
        <f t="shared" si="144"/>
        <v>7</v>
      </c>
      <c r="K855" s="37">
        <v>56.0</v>
      </c>
      <c r="L855" s="40">
        <f t="shared" si="145"/>
        <v>0.2319642857</v>
      </c>
      <c r="M855" s="41" t="s">
        <v>481</v>
      </c>
      <c r="N855" s="41" t="s">
        <v>473</v>
      </c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</row>
    <row r="856">
      <c r="A856" s="41">
        <v>608.0</v>
      </c>
      <c r="B856" s="37" t="s">
        <v>1388</v>
      </c>
      <c r="C856" s="37" t="s">
        <v>51</v>
      </c>
      <c r="D856" s="38">
        <v>43261.0</v>
      </c>
      <c r="E856" s="38">
        <v>45423.0</v>
      </c>
      <c r="F856" s="37" t="s">
        <v>34</v>
      </c>
      <c r="G856" s="37" t="s">
        <v>34</v>
      </c>
      <c r="H856" s="40">
        <v>6.96</v>
      </c>
      <c r="I856" s="40">
        <v>0.0</v>
      </c>
      <c r="J856" s="40">
        <f t="shared" si="144"/>
        <v>6.96</v>
      </c>
      <c r="K856" s="37">
        <v>1.0</v>
      </c>
      <c r="L856" s="40">
        <f t="shared" si="145"/>
        <v>0</v>
      </c>
      <c r="M856" s="41"/>
      <c r="N856" s="41" t="s">
        <v>473</v>
      </c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</row>
    <row r="857">
      <c r="A857" s="41">
        <v>997.0</v>
      </c>
      <c r="B857" s="37" t="s">
        <v>1389</v>
      </c>
      <c r="C857" s="37" t="s">
        <v>52</v>
      </c>
      <c r="D857" s="38">
        <v>43056.0</v>
      </c>
      <c r="E857" s="38">
        <v>43469.0</v>
      </c>
      <c r="F857" s="37" t="s">
        <v>34</v>
      </c>
      <c r="G857" s="37" t="s">
        <v>34</v>
      </c>
      <c r="H857" s="40">
        <v>69.99</v>
      </c>
      <c r="I857" s="40">
        <v>0.0</v>
      </c>
      <c r="J857" s="40">
        <f t="shared" si="144"/>
        <v>69.99</v>
      </c>
      <c r="K857" s="37">
        <v>1.0</v>
      </c>
      <c r="L857" s="40">
        <f t="shared" si="145"/>
        <v>0</v>
      </c>
      <c r="M857" s="134"/>
      <c r="N857" s="134" t="s">
        <v>473</v>
      </c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</row>
    <row r="858">
      <c r="A858" s="41">
        <v>270.0</v>
      </c>
      <c r="B858" s="37" t="s">
        <v>1390</v>
      </c>
      <c r="C858" s="37" t="s">
        <v>49</v>
      </c>
      <c r="D858" s="38">
        <v>40949.0</v>
      </c>
      <c r="E858" s="38">
        <v>44502.0</v>
      </c>
      <c r="F858" s="38" t="s">
        <v>34</v>
      </c>
      <c r="G858" s="38" t="s">
        <v>34</v>
      </c>
      <c r="H858" s="40">
        <v>39.99</v>
      </c>
      <c r="I858" s="40">
        <v>0.0</v>
      </c>
      <c r="J858" s="40">
        <f t="shared" si="144"/>
        <v>39.99</v>
      </c>
      <c r="K858" s="37">
        <v>1.0</v>
      </c>
      <c r="L858" s="40">
        <f t="shared" si="145"/>
        <v>0</v>
      </c>
      <c r="M858" s="41" t="s">
        <v>482</v>
      </c>
      <c r="N858" s="37" t="s">
        <v>473</v>
      </c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</row>
    <row r="859">
      <c r="A859" s="41">
        <v>1005.0</v>
      </c>
      <c r="B859" s="41" t="s">
        <v>1391</v>
      </c>
      <c r="C859" s="37" t="s">
        <v>52</v>
      </c>
      <c r="D859" s="38">
        <v>43088.0</v>
      </c>
      <c r="E859" s="38">
        <v>43912.0</v>
      </c>
      <c r="F859" s="37" t="s">
        <v>34</v>
      </c>
      <c r="G859" s="37" t="s">
        <v>34</v>
      </c>
      <c r="H859" s="40">
        <v>21.99</v>
      </c>
      <c r="I859" s="40">
        <v>6.99</v>
      </c>
      <c r="J859" s="40">
        <f t="shared" si="144"/>
        <v>15</v>
      </c>
      <c r="K859" s="37">
        <v>1.0</v>
      </c>
      <c r="L859" s="40">
        <f t="shared" si="145"/>
        <v>6.99</v>
      </c>
      <c r="M859" s="134" t="s">
        <v>483</v>
      </c>
      <c r="N859" s="134" t="s">
        <v>473</v>
      </c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</row>
    <row r="860">
      <c r="A860" s="41">
        <v>574.0</v>
      </c>
      <c r="B860" s="37" t="s">
        <v>1392</v>
      </c>
      <c r="C860" s="37" t="s">
        <v>51</v>
      </c>
      <c r="D860" s="38">
        <v>42984.0</v>
      </c>
      <c r="E860" s="38">
        <v>44964.0</v>
      </c>
      <c r="F860" s="37" t="s">
        <v>34</v>
      </c>
      <c r="G860" s="37" t="s">
        <v>34</v>
      </c>
      <c r="H860" s="40">
        <v>59.98</v>
      </c>
      <c r="I860" s="40">
        <v>0.0</v>
      </c>
      <c r="J860" s="40">
        <f t="shared" si="144"/>
        <v>59.98</v>
      </c>
      <c r="K860" s="37">
        <v>1.0</v>
      </c>
      <c r="L860" s="40">
        <f t="shared" si="145"/>
        <v>0</v>
      </c>
      <c r="M860" s="41" t="s">
        <v>484</v>
      </c>
      <c r="N860" s="41" t="s">
        <v>473</v>
      </c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</row>
    <row r="861">
      <c r="A861" s="41">
        <v>980.0</v>
      </c>
      <c r="B861" s="37" t="s">
        <v>1393</v>
      </c>
      <c r="C861" s="37" t="s">
        <v>52</v>
      </c>
      <c r="D861" s="38">
        <v>44015.0</v>
      </c>
      <c r="E861" s="38">
        <v>44091.0</v>
      </c>
      <c r="F861" s="38">
        <v>44257.0</v>
      </c>
      <c r="G861" s="38">
        <v>44257.0</v>
      </c>
      <c r="H861" s="40">
        <v>39.99</v>
      </c>
      <c r="I861" s="40">
        <v>0.0</v>
      </c>
      <c r="J861" s="40">
        <f t="shared" si="144"/>
        <v>39.99</v>
      </c>
      <c r="K861" s="37">
        <v>3.0</v>
      </c>
      <c r="L861" s="40">
        <f t="shared" si="145"/>
        <v>0</v>
      </c>
      <c r="M861" s="134" t="s">
        <v>485</v>
      </c>
      <c r="N861" s="134" t="s">
        <v>473</v>
      </c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</row>
    <row r="862">
      <c r="A862" s="41">
        <v>953.0</v>
      </c>
      <c r="B862" s="37" t="s">
        <v>1394</v>
      </c>
      <c r="C862" s="37" t="s">
        <v>52</v>
      </c>
      <c r="D862" s="38">
        <v>42671.0</v>
      </c>
      <c r="E862" s="38">
        <v>43468.0</v>
      </c>
      <c r="F862" s="38">
        <v>43475.0</v>
      </c>
      <c r="G862" s="38">
        <v>43475.0</v>
      </c>
      <c r="H862" s="40">
        <v>19.99</v>
      </c>
      <c r="I862" s="40">
        <v>4.99</v>
      </c>
      <c r="J862" s="40">
        <f t="shared" si="144"/>
        <v>15</v>
      </c>
      <c r="K862" s="37">
        <v>1.0</v>
      </c>
      <c r="L862" s="40">
        <f t="shared" si="145"/>
        <v>4.99</v>
      </c>
      <c r="M862" s="134" t="s">
        <v>486</v>
      </c>
      <c r="N862" s="134" t="s">
        <v>473</v>
      </c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</row>
    <row r="863">
      <c r="A863" s="41">
        <v>497.0</v>
      </c>
      <c r="B863" s="41" t="s">
        <v>1395</v>
      </c>
      <c r="C863" s="37" t="s">
        <v>51</v>
      </c>
      <c r="D863" s="38">
        <v>44432.0</v>
      </c>
      <c r="E863" s="38">
        <v>45237.0</v>
      </c>
      <c r="F863" s="37" t="s">
        <v>34</v>
      </c>
      <c r="G863" s="37" t="s">
        <v>34</v>
      </c>
      <c r="H863" s="40">
        <v>29.99</v>
      </c>
      <c r="I863" s="40">
        <v>0.0</v>
      </c>
      <c r="J863" s="40">
        <f t="shared" si="144"/>
        <v>29.99</v>
      </c>
      <c r="K863" s="37">
        <v>1.0</v>
      </c>
      <c r="L863" s="40">
        <f t="shared" si="145"/>
        <v>0</v>
      </c>
      <c r="M863" s="134" t="s">
        <v>487</v>
      </c>
      <c r="N863" s="134" t="s">
        <v>473</v>
      </c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</row>
    <row r="864">
      <c r="A864" s="41">
        <v>741.0</v>
      </c>
      <c r="B864" s="37" t="s">
        <v>1396</v>
      </c>
      <c r="C864" s="37" t="s">
        <v>51</v>
      </c>
      <c r="D864" s="38">
        <v>44061.0</v>
      </c>
      <c r="E864" s="38">
        <v>44539.0</v>
      </c>
      <c r="F864" s="37" t="s">
        <v>34</v>
      </c>
      <c r="G864" s="37" t="s">
        <v>34</v>
      </c>
      <c r="H864" s="40">
        <v>29.99</v>
      </c>
      <c r="I864" s="40">
        <v>0.0</v>
      </c>
      <c r="J864" s="40">
        <f t="shared" si="144"/>
        <v>29.99</v>
      </c>
      <c r="K864" s="37">
        <v>1.0</v>
      </c>
      <c r="L864" s="40">
        <f t="shared" si="145"/>
        <v>0</v>
      </c>
      <c r="M864" s="41" t="s">
        <v>488</v>
      </c>
      <c r="N864" s="41" t="s">
        <v>473</v>
      </c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</row>
    <row r="865">
      <c r="A865" s="41">
        <v>836.0</v>
      </c>
      <c r="B865" s="37" t="s">
        <v>1397</v>
      </c>
      <c r="C865" s="37" t="s">
        <v>51</v>
      </c>
      <c r="D865" s="38">
        <v>42717.0</v>
      </c>
      <c r="E865" s="38">
        <v>42950.0</v>
      </c>
      <c r="F865" s="38">
        <v>44151.0</v>
      </c>
      <c r="G865" s="38">
        <v>44163.0</v>
      </c>
      <c r="H865" s="40">
        <v>14.99</v>
      </c>
      <c r="I865" s="40">
        <v>7.99</v>
      </c>
      <c r="J865" s="40">
        <f t="shared" si="144"/>
        <v>7</v>
      </c>
      <c r="K865" s="37">
        <v>139.0</v>
      </c>
      <c r="L865" s="40">
        <f t="shared" si="145"/>
        <v>0.05748201439</v>
      </c>
      <c r="M865" s="41" t="s">
        <v>489</v>
      </c>
      <c r="N865" s="41" t="s">
        <v>473</v>
      </c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</row>
    <row r="866">
      <c r="A866" s="41">
        <v>1022.0</v>
      </c>
      <c r="B866" s="37" t="s">
        <v>1398</v>
      </c>
      <c r="C866" s="37" t="s">
        <v>33</v>
      </c>
      <c r="D866" s="38">
        <v>44154.0</v>
      </c>
      <c r="E866" s="38">
        <v>44539.0</v>
      </c>
      <c r="F866" s="37" t="s">
        <v>34</v>
      </c>
      <c r="G866" s="37" t="s">
        <v>34</v>
      </c>
      <c r="H866" s="39">
        <v>14.99</v>
      </c>
      <c r="I866" s="39">
        <v>0.0</v>
      </c>
      <c r="J866" s="40">
        <f t="shared" si="144"/>
        <v>14.99</v>
      </c>
      <c r="K866" s="37">
        <v>1.0</v>
      </c>
      <c r="L866" s="40">
        <f t="shared" si="145"/>
        <v>0</v>
      </c>
      <c r="M866" s="41" t="s">
        <v>490</v>
      </c>
      <c r="N866" s="37" t="s">
        <v>473</v>
      </c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</row>
    <row r="867">
      <c r="A867" s="41">
        <v>477.0</v>
      </c>
      <c r="B867" s="37" t="s">
        <v>1399</v>
      </c>
      <c r="C867" s="37" t="s">
        <v>50</v>
      </c>
      <c r="D867" s="38">
        <v>42773.0</v>
      </c>
      <c r="E867" s="38">
        <v>44431.0</v>
      </c>
      <c r="F867" s="38">
        <v>44486.0</v>
      </c>
      <c r="G867" s="38">
        <v>44486.0</v>
      </c>
      <c r="H867" s="40">
        <v>14.49</v>
      </c>
      <c r="I867" s="40">
        <v>3.62</v>
      </c>
      <c r="J867" s="40">
        <f t="shared" si="144"/>
        <v>10.87</v>
      </c>
      <c r="K867" s="37">
        <v>2.0</v>
      </c>
      <c r="L867" s="40">
        <f t="shared" si="145"/>
        <v>1.81</v>
      </c>
      <c r="M867" s="41" t="s">
        <v>491</v>
      </c>
      <c r="N867" s="41" t="s">
        <v>473</v>
      </c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</row>
    <row r="868">
      <c r="A868" s="41">
        <v>25.0</v>
      </c>
      <c r="B868" s="37" t="s">
        <v>1400</v>
      </c>
      <c r="C868" s="37" t="s">
        <v>46</v>
      </c>
      <c r="D868" s="38">
        <v>35156.0</v>
      </c>
      <c r="E868" s="38">
        <v>42279.0</v>
      </c>
      <c r="F868" s="37" t="s">
        <v>34</v>
      </c>
      <c r="G868" s="37" t="s">
        <v>34</v>
      </c>
      <c r="H868" s="40">
        <v>4.99</v>
      </c>
      <c r="I868" s="40">
        <v>2.5</v>
      </c>
      <c r="J868" s="40">
        <f t="shared" si="144"/>
        <v>2.49</v>
      </c>
      <c r="K868" s="37">
        <v>1.0</v>
      </c>
      <c r="L868" s="40">
        <f t="shared" si="145"/>
        <v>2.5</v>
      </c>
      <c r="M868" s="41" t="s">
        <v>492</v>
      </c>
      <c r="N868" s="41" t="s">
        <v>473</v>
      </c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</row>
    <row r="869">
      <c r="A869" s="41">
        <v>26.0</v>
      </c>
      <c r="B869" s="41" t="s">
        <v>1401</v>
      </c>
      <c r="C869" s="37" t="s">
        <v>46</v>
      </c>
      <c r="D869" s="38">
        <v>35888.0</v>
      </c>
      <c r="E869" s="38">
        <v>42279.0</v>
      </c>
      <c r="F869" s="37" t="s">
        <v>34</v>
      </c>
      <c r="G869" s="37" t="s">
        <v>34</v>
      </c>
      <c r="H869" s="40">
        <v>5.99</v>
      </c>
      <c r="I869" s="40">
        <v>3.0</v>
      </c>
      <c r="J869" s="40">
        <f t="shared" si="144"/>
        <v>2.99</v>
      </c>
      <c r="K869" s="37">
        <v>1.0</v>
      </c>
      <c r="L869" s="40">
        <f t="shared" si="145"/>
        <v>3</v>
      </c>
      <c r="M869" s="41"/>
      <c r="N869" s="41" t="s">
        <v>473</v>
      </c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</row>
    <row r="870">
      <c r="A870" s="41">
        <v>27.0</v>
      </c>
      <c r="B870" s="41" t="s">
        <v>1402</v>
      </c>
      <c r="C870" s="37" t="s">
        <v>46</v>
      </c>
      <c r="D870" s="38">
        <v>36260.0</v>
      </c>
      <c r="E870" s="38">
        <v>42279.0</v>
      </c>
      <c r="F870" s="37" t="s">
        <v>34</v>
      </c>
      <c r="G870" s="37" t="s">
        <v>34</v>
      </c>
      <c r="H870" s="40">
        <v>5.99</v>
      </c>
      <c r="I870" s="40">
        <v>3.0</v>
      </c>
      <c r="J870" s="40">
        <f t="shared" si="144"/>
        <v>2.99</v>
      </c>
      <c r="K870" s="37">
        <v>1.0</v>
      </c>
      <c r="L870" s="40">
        <f t="shared" si="145"/>
        <v>3</v>
      </c>
      <c r="M870" s="41"/>
      <c r="N870" s="41" t="s">
        <v>473</v>
      </c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</row>
    <row r="871">
      <c r="A871" s="41">
        <v>145.0</v>
      </c>
      <c r="B871" s="37" t="s">
        <v>1403</v>
      </c>
      <c r="C871" s="41" t="s">
        <v>47</v>
      </c>
      <c r="D871" s="38">
        <v>38814.0</v>
      </c>
      <c r="E871" s="38">
        <v>42806.0</v>
      </c>
      <c r="F871" s="37" t="s">
        <v>34</v>
      </c>
      <c r="G871" s="37" t="s">
        <v>34</v>
      </c>
      <c r="H871" s="40">
        <v>9.99</v>
      </c>
      <c r="I871" s="40">
        <v>3.99</v>
      </c>
      <c r="J871" s="40">
        <f t="shared" si="144"/>
        <v>6</v>
      </c>
      <c r="K871" s="37">
        <v>1.0</v>
      </c>
      <c r="L871" s="40">
        <f t="shared" si="145"/>
        <v>3.99</v>
      </c>
      <c r="M871" s="41"/>
      <c r="N871" s="166" t="s">
        <v>473</v>
      </c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</row>
    <row r="872">
      <c r="A872" s="41">
        <v>146.0</v>
      </c>
      <c r="B872" s="37" t="s">
        <v>1404</v>
      </c>
      <c r="C872" s="41" t="s">
        <v>47</v>
      </c>
      <c r="D872" s="38">
        <v>39234.0</v>
      </c>
      <c r="E872" s="38">
        <v>42806.0</v>
      </c>
      <c r="F872" s="37" t="s">
        <v>34</v>
      </c>
      <c r="G872" s="37" t="s">
        <v>34</v>
      </c>
      <c r="H872" s="40">
        <v>9.99</v>
      </c>
      <c r="I872" s="40">
        <v>3.99</v>
      </c>
      <c r="J872" s="40">
        <f t="shared" si="144"/>
        <v>6</v>
      </c>
      <c r="K872" s="37">
        <v>1.0</v>
      </c>
      <c r="L872" s="40">
        <f t="shared" si="145"/>
        <v>3.99</v>
      </c>
      <c r="M872" s="41"/>
      <c r="N872" s="166" t="s">
        <v>473</v>
      </c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</row>
    <row r="873">
      <c r="A873" s="41">
        <v>400.0</v>
      </c>
      <c r="B873" s="37" t="s">
        <v>1405</v>
      </c>
      <c r="C873" s="37" t="s">
        <v>49</v>
      </c>
      <c r="D873" s="38">
        <v>41338.0</v>
      </c>
      <c r="E873" s="38">
        <v>41707.0</v>
      </c>
      <c r="F873" s="38">
        <v>41707.0</v>
      </c>
      <c r="G873" s="38">
        <v>45051.0</v>
      </c>
      <c r="H873" s="40">
        <v>24.99</v>
      </c>
      <c r="I873" s="40">
        <v>5.0</v>
      </c>
      <c r="J873" s="40">
        <f t="shared" si="144"/>
        <v>19.99</v>
      </c>
      <c r="K873" s="37">
        <v>45.0</v>
      </c>
      <c r="L873" s="40">
        <f t="shared" si="145"/>
        <v>0.1111111111</v>
      </c>
      <c r="M873" s="41"/>
      <c r="N873" s="37" t="s">
        <v>473</v>
      </c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</row>
    <row r="874">
      <c r="A874" s="41">
        <v>797.0</v>
      </c>
      <c r="B874" s="37" t="s">
        <v>1406</v>
      </c>
      <c r="C874" s="37" t="s">
        <v>51</v>
      </c>
      <c r="D874" s="38">
        <v>42654.0</v>
      </c>
      <c r="E874" s="38">
        <v>43275.0</v>
      </c>
      <c r="F874" s="38">
        <v>43278.0</v>
      </c>
      <c r="G874" s="38">
        <v>45264.0</v>
      </c>
      <c r="H874" s="40">
        <v>29.99</v>
      </c>
      <c r="I874" s="40">
        <v>14.99</v>
      </c>
      <c r="J874" s="40">
        <f t="shared" si="144"/>
        <v>15</v>
      </c>
      <c r="K874" s="37">
        <v>52.0</v>
      </c>
      <c r="L874" s="40">
        <f t="shared" si="145"/>
        <v>0.2882692308</v>
      </c>
      <c r="M874" s="41"/>
      <c r="N874" s="41" t="s">
        <v>473</v>
      </c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</row>
    <row r="875">
      <c r="A875" s="41">
        <v>762.0</v>
      </c>
      <c r="B875" s="37" t="s">
        <v>1407</v>
      </c>
      <c r="C875" s="37" t="s">
        <v>51</v>
      </c>
      <c r="D875" s="38">
        <v>44084.0</v>
      </c>
      <c r="E875" s="38">
        <v>44335.0</v>
      </c>
      <c r="F875" s="38">
        <v>44473.0</v>
      </c>
      <c r="G875" s="38">
        <v>44474.0</v>
      </c>
      <c r="H875" s="40">
        <v>14.99</v>
      </c>
      <c r="I875" s="40">
        <v>8.24</v>
      </c>
      <c r="J875" s="40">
        <f t="shared" si="144"/>
        <v>6.75</v>
      </c>
      <c r="K875" s="37">
        <v>5.0</v>
      </c>
      <c r="L875" s="40">
        <f t="shared" si="145"/>
        <v>1.648</v>
      </c>
      <c r="M875" s="41" t="s">
        <v>493</v>
      </c>
      <c r="N875" s="41" t="s">
        <v>473</v>
      </c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</row>
    <row r="876">
      <c r="A876" s="165">
        <v>1046.0</v>
      </c>
      <c r="B876" s="37" t="s">
        <v>1408</v>
      </c>
      <c r="C876" s="37" t="s">
        <v>33</v>
      </c>
      <c r="D876" s="38">
        <v>45580.0</v>
      </c>
      <c r="E876" s="38">
        <v>45602.0</v>
      </c>
      <c r="F876" s="38">
        <v>45603.0</v>
      </c>
      <c r="G876" s="38">
        <v>45604.0</v>
      </c>
      <c r="H876" s="39">
        <v>19.99</v>
      </c>
      <c r="I876" s="39">
        <v>13.99</v>
      </c>
      <c r="J876" s="39">
        <f t="shared" si="144"/>
        <v>6</v>
      </c>
      <c r="K876" s="37">
        <v>1.0</v>
      </c>
      <c r="L876" s="40">
        <f t="shared" si="145"/>
        <v>13.99</v>
      </c>
      <c r="M876" s="37" t="s">
        <v>494</v>
      </c>
      <c r="N876" s="37" t="s">
        <v>473</v>
      </c>
      <c r="O876" s="1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</row>
    <row r="877">
      <c r="A877" s="41">
        <v>343.0</v>
      </c>
      <c r="B877" s="37" t="s">
        <v>1409</v>
      </c>
      <c r="C877" s="37" t="s">
        <v>49</v>
      </c>
      <c r="D877" s="38">
        <v>39738.0</v>
      </c>
      <c r="E877" s="38">
        <v>44971.0</v>
      </c>
      <c r="F877" s="38" t="s">
        <v>34</v>
      </c>
      <c r="G877" s="38" t="s">
        <v>34</v>
      </c>
      <c r="H877" s="40">
        <v>4.99</v>
      </c>
      <c r="I877" s="40">
        <v>0.0</v>
      </c>
      <c r="J877" s="40">
        <f t="shared" si="144"/>
        <v>4.99</v>
      </c>
      <c r="K877" s="37">
        <v>3.0</v>
      </c>
      <c r="L877" s="40">
        <f t="shared" si="145"/>
        <v>0</v>
      </c>
      <c r="M877" s="41" t="s">
        <v>495</v>
      </c>
      <c r="N877" s="37" t="s">
        <v>473</v>
      </c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</row>
    <row r="878">
      <c r="A878" s="41">
        <v>344.0</v>
      </c>
      <c r="B878" s="41" t="s">
        <v>1410</v>
      </c>
      <c r="C878" s="37" t="s">
        <v>49</v>
      </c>
      <c r="D878" s="38">
        <v>40865.0</v>
      </c>
      <c r="E878" s="38">
        <v>44383.0</v>
      </c>
      <c r="F878" s="38">
        <v>40933.0</v>
      </c>
      <c r="G878" s="38">
        <v>42035.0</v>
      </c>
      <c r="H878" s="40">
        <v>49.98</v>
      </c>
      <c r="I878" s="40">
        <v>39.98</v>
      </c>
      <c r="J878" s="40">
        <f t="shared" si="144"/>
        <v>10</v>
      </c>
      <c r="K878" s="37">
        <v>115.0</v>
      </c>
      <c r="L878" s="40">
        <f t="shared" si="145"/>
        <v>0.3476521739</v>
      </c>
      <c r="M878" s="41"/>
      <c r="N878" s="37" t="s">
        <v>473</v>
      </c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</row>
    <row r="879">
      <c r="A879" s="41">
        <v>345.0</v>
      </c>
      <c r="B879" s="37" t="s">
        <v>1411</v>
      </c>
      <c r="C879" s="37" t="s">
        <v>49</v>
      </c>
      <c r="D879" s="38">
        <v>41509.0</v>
      </c>
      <c r="E879" s="38">
        <v>44091.0</v>
      </c>
      <c r="F879" s="38">
        <v>42263.0</v>
      </c>
      <c r="G879" s="38">
        <v>44395.0</v>
      </c>
      <c r="H879" s="40">
        <v>34.98</v>
      </c>
      <c r="I879" s="40">
        <v>7.49</v>
      </c>
      <c r="J879" s="40">
        <f t="shared" si="144"/>
        <v>27.49</v>
      </c>
      <c r="K879" s="37">
        <v>100.0</v>
      </c>
      <c r="L879" s="40">
        <f t="shared" si="145"/>
        <v>0.0749</v>
      </c>
      <c r="M879" s="41"/>
      <c r="N879" s="37" t="s">
        <v>473</v>
      </c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</row>
    <row r="880">
      <c r="A880" s="41">
        <v>346.0</v>
      </c>
      <c r="B880" s="37" t="s">
        <v>1412</v>
      </c>
      <c r="C880" s="37" t="s">
        <v>49</v>
      </c>
      <c r="D880" s="38">
        <v>42027.0</v>
      </c>
      <c r="E880" s="38">
        <v>44091.0</v>
      </c>
      <c r="F880" s="38" t="s">
        <v>34</v>
      </c>
      <c r="G880" s="38" t="s">
        <v>34</v>
      </c>
      <c r="H880" s="40">
        <v>19.99</v>
      </c>
      <c r="I880" s="40">
        <v>7.99</v>
      </c>
      <c r="J880" s="40">
        <f t="shared" si="144"/>
        <v>12</v>
      </c>
      <c r="K880" s="37">
        <v>1.0</v>
      </c>
      <c r="L880" s="40">
        <f t="shared" si="145"/>
        <v>7.99</v>
      </c>
      <c r="M880" s="41"/>
      <c r="N880" s="37" t="s">
        <v>473</v>
      </c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</row>
    <row r="881">
      <c r="A881" s="41">
        <v>807.0</v>
      </c>
      <c r="B881" s="37" t="s">
        <v>1413</v>
      </c>
      <c r="C881" s="41" t="s">
        <v>51</v>
      </c>
      <c r="D881" s="38">
        <v>44796.0</v>
      </c>
      <c r="E881" s="38">
        <v>45174.0</v>
      </c>
      <c r="F881" s="38">
        <v>45246.0</v>
      </c>
      <c r="G881" s="38">
        <v>45254.0</v>
      </c>
      <c r="H881" s="40">
        <v>69.99</v>
      </c>
      <c r="I881" s="40">
        <v>0.0</v>
      </c>
      <c r="J881" s="40">
        <f t="shared" si="144"/>
        <v>69.99</v>
      </c>
      <c r="K881" s="37">
        <v>62.0</v>
      </c>
      <c r="L881" s="40">
        <f t="shared" si="145"/>
        <v>0</v>
      </c>
      <c r="M881" s="41"/>
      <c r="N881" s="41" t="s">
        <v>473</v>
      </c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</row>
    <row r="882">
      <c r="A882" s="41">
        <v>452.0</v>
      </c>
      <c r="B882" s="37" t="s">
        <v>1414</v>
      </c>
      <c r="C882" s="41" t="s">
        <v>50</v>
      </c>
      <c r="D882" s="38">
        <v>42269.0</v>
      </c>
      <c r="E882" s="38">
        <v>43295.0</v>
      </c>
      <c r="F882" s="38">
        <v>43295.0</v>
      </c>
      <c r="G882" s="38">
        <v>45005.0</v>
      </c>
      <c r="H882" s="40">
        <v>10.99</v>
      </c>
      <c r="I882" s="40">
        <v>10.99</v>
      </c>
      <c r="J882" s="40">
        <f t="shared" si="144"/>
        <v>0</v>
      </c>
      <c r="K882" s="37">
        <v>10.0</v>
      </c>
      <c r="L882" s="40">
        <f t="shared" si="145"/>
        <v>1.099</v>
      </c>
      <c r="M882" s="41" t="s">
        <v>496</v>
      </c>
      <c r="N882" s="41" t="s">
        <v>473</v>
      </c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</row>
    <row r="883">
      <c r="A883" s="41">
        <v>495.0</v>
      </c>
      <c r="B883" s="41" t="s">
        <v>1415</v>
      </c>
      <c r="C883" s="37" t="s">
        <v>51</v>
      </c>
      <c r="D883" s="38">
        <v>43767.0</v>
      </c>
      <c r="E883" s="38">
        <v>43824.0</v>
      </c>
      <c r="F883" s="37" t="s">
        <v>34</v>
      </c>
      <c r="G883" s="37" t="s">
        <v>34</v>
      </c>
      <c r="H883" s="40">
        <v>17.5</v>
      </c>
      <c r="I883" s="40">
        <v>17.5</v>
      </c>
      <c r="J883" s="40">
        <f t="shared" si="144"/>
        <v>0</v>
      </c>
      <c r="K883" s="37">
        <v>1.0</v>
      </c>
      <c r="L883" s="40">
        <f t="shared" si="145"/>
        <v>17.5</v>
      </c>
      <c r="M883" s="41" t="s">
        <v>497</v>
      </c>
      <c r="N883" s="41" t="s">
        <v>473</v>
      </c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</row>
    <row r="884">
      <c r="A884" s="41">
        <v>880.0</v>
      </c>
      <c r="B884" s="41" t="s">
        <v>1416</v>
      </c>
      <c r="C884" s="37" t="s">
        <v>51</v>
      </c>
      <c r="D884" s="38">
        <v>43767.0</v>
      </c>
      <c r="E884" s="38">
        <v>43824.0</v>
      </c>
      <c r="F884" s="37" t="s">
        <v>34</v>
      </c>
      <c r="G884" s="37" t="s">
        <v>34</v>
      </c>
      <c r="H884" s="40">
        <v>17.49</v>
      </c>
      <c r="I884" s="40">
        <v>17.49</v>
      </c>
      <c r="J884" s="40">
        <f t="shared" si="144"/>
        <v>0</v>
      </c>
      <c r="K884" s="37">
        <v>1.0</v>
      </c>
      <c r="L884" s="40">
        <f t="shared" si="145"/>
        <v>17.49</v>
      </c>
      <c r="M884" s="41"/>
      <c r="N884" s="41" t="s">
        <v>473</v>
      </c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</row>
    <row r="885">
      <c r="A885" s="41">
        <v>598.0</v>
      </c>
      <c r="B885" s="37" t="s">
        <v>1417</v>
      </c>
      <c r="C885" s="37" t="s">
        <v>51</v>
      </c>
      <c r="D885" s="38">
        <v>42465.0</v>
      </c>
      <c r="E885" s="38">
        <v>42754.0</v>
      </c>
      <c r="F885" s="38">
        <v>42939.0</v>
      </c>
      <c r="G885" s="38">
        <v>44432.0</v>
      </c>
      <c r="H885" s="40">
        <v>14.99</v>
      </c>
      <c r="I885" s="40">
        <v>7.49</v>
      </c>
      <c r="J885" s="40">
        <f t="shared" si="144"/>
        <v>7.5</v>
      </c>
      <c r="K885" s="37">
        <v>17.0</v>
      </c>
      <c r="L885" s="40">
        <f t="shared" si="145"/>
        <v>0.4405882353</v>
      </c>
      <c r="M885" s="41" t="s">
        <v>498</v>
      </c>
      <c r="N885" s="41" t="s">
        <v>473</v>
      </c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</row>
    <row r="886">
      <c r="A886" s="41">
        <v>602.0</v>
      </c>
      <c r="B886" s="37" t="s">
        <v>1418</v>
      </c>
      <c r="C886" s="37" t="s">
        <v>51</v>
      </c>
      <c r="D886" s="38">
        <v>44148.0</v>
      </c>
      <c r="E886" s="38">
        <v>44426.0</v>
      </c>
      <c r="F886" s="38">
        <v>44427.0</v>
      </c>
      <c r="G886" s="38">
        <v>44427.0</v>
      </c>
      <c r="H886" s="40">
        <v>9.99</v>
      </c>
      <c r="I886" s="40">
        <v>6.99</v>
      </c>
      <c r="J886" s="40">
        <f t="shared" si="144"/>
        <v>3</v>
      </c>
      <c r="K886" s="37">
        <v>1.0</v>
      </c>
      <c r="L886" s="40">
        <f t="shared" si="145"/>
        <v>6.99</v>
      </c>
      <c r="M886" s="41"/>
      <c r="N886" s="41" t="s">
        <v>473</v>
      </c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</row>
    <row r="887">
      <c r="A887" s="41">
        <v>123.0</v>
      </c>
      <c r="B887" s="37" t="s">
        <v>1419</v>
      </c>
      <c r="C887" s="41" t="s">
        <v>47</v>
      </c>
      <c r="D887" s="38">
        <v>38758.0</v>
      </c>
      <c r="E887" s="38">
        <v>42623.0</v>
      </c>
      <c r="F887" s="38">
        <v>44409.0</v>
      </c>
      <c r="G887" s="38">
        <v>44412.0</v>
      </c>
      <c r="H887" s="40">
        <v>10.99</v>
      </c>
      <c r="I887" s="40">
        <v>7.99</v>
      </c>
      <c r="J887" s="40">
        <f t="shared" si="144"/>
        <v>3</v>
      </c>
      <c r="K887" s="37">
        <v>20.0</v>
      </c>
      <c r="L887" s="40">
        <f t="shared" si="145"/>
        <v>0.3995</v>
      </c>
      <c r="M887" s="41" t="s">
        <v>499</v>
      </c>
      <c r="N887" s="166" t="s">
        <v>473</v>
      </c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</row>
    <row r="888">
      <c r="A888" s="41">
        <v>378.0</v>
      </c>
      <c r="B888" s="37" t="s">
        <v>1420</v>
      </c>
      <c r="C888" s="37" t="s">
        <v>49</v>
      </c>
      <c r="D888" s="38">
        <v>41297.0</v>
      </c>
      <c r="E888" s="38">
        <v>44422.0</v>
      </c>
      <c r="F888" s="38">
        <v>45077.0</v>
      </c>
      <c r="G888" s="38">
        <v>45077.0</v>
      </c>
      <c r="H888" s="40">
        <v>12.99</v>
      </c>
      <c r="I888" s="40">
        <v>0.0</v>
      </c>
      <c r="J888" s="40">
        <f t="shared" si="144"/>
        <v>12.99</v>
      </c>
      <c r="K888" s="37">
        <v>5.0</v>
      </c>
      <c r="L888" s="40">
        <f t="shared" si="145"/>
        <v>0</v>
      </c>
      <c r="M888" s="41"/>
      <c r="N888" s="37" t="s">
        <v>473</v>
      </c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</row>
    <row r="889">
      <c r="A889" s="41">
        <v>424.0</v>
      </c>
      <c r="B889" s="41" t="s">
        <v>1421</v>
      </c>
      <c r="C889" s="37" t="s">
        <v>50</v>
      </c>
      <c r="D889" s="38">
        <v>42123.0</v>
      </c>
      <c r="E889" s="38">
        <v>42950.0</v>
      </c>
      <c r="F889" s="38" t="s">
        <v>34</v>
      </c>
      <c r="G889" s="38" t="s">
        <v>34</v>
      </c>
      <c r="H889" s="40">
        <v>14.99</v>
      </c>
      <c r="I889" s="40">
        <v>6.99</v>
      </c>
      <c r="J889" s="40">
        <f t="shared" si="144"/>
        <v>8</v>
      </c>
      <c r="K889" s="37">
        <v>1.0</v>
      </c>
      <c r="L889" s="40">
        <f t="shared" si="145"/>
        <v>6.99</v>
      </c>
      <c r="M889" s="41"/>
      <c r="N889" s="41" t="s">
        <v>473</v>
      </c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</row>
    <row r="890">
      <c r="A890" s="41">
        <v>783.0</v>
      </c>
      <c r="B890" s="37" t="s">
        <v>1422</v>
      </c>
      <c r="C890" s="37" t="s">
        <v>51</v>
      </c>
      <c r="D890" s="38">
        <v>44433.0</v>
      </c>
      <c r="E890" s="38">
        <v>44521.0</v>
      </c>
      <c r="F890" s="38">
        <v>44522.0</v>
      </c>
      <c r="G890" s="38">
        <v>44526.0</v>
      </c>
      <c r="H890" s="40">
        <v>59.99</v>
      </c>
      <c r="I890" s="40">
        <v>41.99</v>
      </c>
      <c r="J890" s="40">
        <f t="shared" si="144"/>
        <v>18</v>
      </c>
      <c r="K890" s="37">
        <v>22.0</v>
      </c>
      <c r="L890" s="40">
        <f t="shared" si="145"/>
        <v>1.908636364</v>
      </c>
      <c r="M890" s="41"/>
      <c r="N890" s="41" t="s">
        <v>473</v>
      </c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</row>
    <row r="891">
      <c r="A891" s="41">
        <v>985.0</v>
      </c>
      <c r="B891" s="41" t="s">
        <v>1423</v>
      </c>
      <c r="C891" s="37" t="s">
        <v>52</v>
      </c>
      <c r="D891" s="38">
        <v>42787.0</v>
      </c>
      <c r="E891" s="38">
        <v>43472.0</v>
      </c>
      <c r="F891" s="38">
        <v>44521.0</v>
      </c>
      <c r="G891" s="38">
        <v>44522.0</v>
      </c>
      <c r="H891" s="40">
        <v>18.99</v>
      </c>
      <c r="I891" s="40">
        <v>6.49</v>
      </c>
      <c r="J891" s="40">
        <f t="shared" si="144"/>
        <v>12.5</v>
      </c>
      <c r="K891" s="37">
        <v>3.0</v>
      </c>
      <c r="L891" s="40">
        <f t="shared" si="145"/>
        <v>2.163333333</v>
      </c>
      <c r="M891" s="134"/>
      <c r="N891" s="134" t="s">
        <v>473</v>
      </c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</row>
    <row r="892">
      <c r="A892" s="41">
        <v>208.0</v>
      </c>
      <c r="B892" s="37" t="s">
        <v>1424</v>
      </c>
      <c r="C892" s="37" t="s">
        <v>49</v>
      </c>
      <c r="D892" s="38">
        <v>41871.0</v>
      </c>
      <c r="E892" s="38">
        <v>42925.0</v>
      </c>
      <c r="F892" s="38">
        <v>43080.0</v>
      </c>
      <c r="G892" s="38">
        <v>43241.0</v>
      </c>
      <c r="H892" s="40">
        <v>12.99</v>
      </c>
      <c r="I892" s="40">
        <v>3.99</v>
      </c>
      <c r="J892" s="40">
        <f t="shared" si="144"/>
        <v>9</v>
      </c>
      <c r="K892" s="37">
        <v>5.0</v>
      </c>
      <c r="L892" s="40">
        <f t="shared" si="145"/>
        <v>0.798</v>
      </c>
      <c r="M892" s="41" t="s">
        <v>500</v>
      </c>
      <c r="N892" s="37" t="s">
        <v>473</v>
      </c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</row>
    <row r="893">
      <c r="A893" s="41">
        <v>395.0</v>
      </c>
      <c r="B893" s="37" t="s">
        <v>1425</v>
      </c>
      <c r="C893" s="37" t="s">
        <v>49</v>
      </c>
      <c r="D893" s="38">
        <v>40361.0</v>
      </c>
      <c r="E893" s="38">
        <v>40405.0</v>
      </c>
      <c r="F893" s="38">
        <v>40405.0</v>
      </c>
      <c r="G893" s="38">
        <v>44743.0</v>
      </c>
      <c r="H893" s="40">
        <v>29.99</v>
      </c>
      <c r="I893" s="40">
        <v>1.0</v>
      </c>
      <c r="J893" s="40">
        <f t="shared" si="144"/>
        <v>28.99</v>
      </c>
      <c r="K893" s="37">
        <v>25.0</v>
      </c>
      <c r="L893" s="40">
        <f t="shared" si="145"/>
        <v>0.04</v>
      </c>
      <c r="M893" s="41" t="s">
        <v>501</v>
      </c>
      <c r="N893" s="37" t="s">
        <v>473</v>
      </c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</row>
    <row r="894">
      <c r="A894" s="41">
        <v>404.0</v>
      </c>
      <c r="B894" s="37" t="s">
        <v>1426</v>
      </c>
      <c r="C894" s="37" t="s">
        <v>49</v>
      </c>
      <c r="D894" s="38">
        <v>40984.0</v>
      </c>
      <c r="E894" s="38">
        <v>44115.0</v>
      </c>
      <c r="F894" s="38" t="s">
        <v>34</v>
      </c>
      <c r="G894" s="38" t="s">
        <v>34</v>
      </c>
      <c r="H894" s="40">
        <v>24.99</v>
      </c>
      <c r="I894" s="40">
        <v>5.0</v>
      </c>
      <c r="J894" s="40">
        <f t="shared" si="144"/>
        <v>19.99</v>
      </c>
      <c r="K894" s="37">
        <v>1.0</v>
      </c>
      <c r="L894" s="40">
        <f t="shared" si="145"/>
        <v>5</v>
      </c>
      <c r="M894" s="41" t="s">
        <v>502</v>
      </c>
      <c r="N894" s="37" t="s">
        <v>473</v>
      </c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</row>
    <row r="895">
      <c r="A895" s="41">
        <v>672.0</v>
      </c>
      <c r="B895" s="37" t="s">
        <v>1427</v>
      </c>
      <c r="C895" s="41" t="s">
        <v>51</v>
      </c>
      <c r="D895" s="38">
        <v>44460.0</v>
      </c>
      <c r="E895" s="38">
        <v>44555.0</v>
      </c>
      <c r="F895" s="38">
        <v>44562.0</v>
      </c>
      <c r="G895" s="38">
        <v>44566.0</v>
      </c>
      <c r="H895" s="40">
        <v>39.99</v>
      </c>
      <c r="I895" s="40">
        <v>0.0</v>
      </c>
      <c r="J895" s="40">
        <f t="shared" si="144"/>
        <v>39.99</v>
      </c>
      <c r="K895" s="37">
        <v>19.0</v>
      </c>
      <c r="L895" s="40">
        <f t="shared" si="145"/>
        <v>0</v>
      </c>
      <c r="M895" s="41" t="s">
        <v>503</v>
      </c>
      <c r="N895" s="37" t="s">
        <v>473</v>
      </c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</row>
    <row r="896">
      <c r="A896" s="41">
        <v>566.0</v>
      </c>
      <c r="B896" s="37" t="s">
        <v>1428</v>
      </c>
      <c r="C896" s="37" t="s">
        <v>51</v>
      </c>
      <c r="D896" s="38">
        <v>42583.0</v>
      </c>
      <c r="E896" s="38">
        <v>42750.0</v>
      </c>
      <c r="F896" s="38">
        <v>42851.0</v>
      </c>
      <c r="G896" s="38">
        <v>45412.0</v>
      </c>
      <c r="H896" s="40">
        <v>4.99</v>
      </c>
      <c r="I896" s="40">
        <v>2.99</v>
      </c>
      <c r="J896" s="40">
        <f t="shared" si="144"/>
        <v>2</v>
      </c>
      <c r="K896" s="37">
        <v>1.0</v>
      </c>
      <c r="L896" s="40">
        <f t="shared" si="145"/>
        <v>2.99</v>
      </c>
      <c r="M896" s="41" t="s">
        <v>504</v>
      </c>
      <c r="N896" s="166" t="s">
        <v>473</v>
      </c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</row>
    <row r="897">
      <c r="A897" s="41">
        <v>986.0</v>
      </c>
      <c r="B897" s="41" t="s">
        <v>1429</v>
      </c>
      <c r="C897" s="37" t="s">
        <v>52</v>
      </c>
      <c r="D897" s="38">
        <v>42656.0</v>
      </c>
      <c r="E897" s="38">
        <v>43543.0</v>
      </c>
      <c r="F897" s="38">
        <v>43543.0</v>
      </c>
      <c r="G897" s="38">
        <v>43543.0</v>
      </c>
      <c r="H897" s="40">
        <v>29.99</v>
      </c>
      <c r="I897" s="40">
        <v>14.99</v>
      </c>
      <c r="J897" s="40">
        <f t="shared" si="144"/>
        <v>15</v>
      </c>
      <c r="K897" s="37">
        <v>1.0</v>
      </c>
      <c r="L897" s="40">
        <f t="shared" si="145"/>
        <v>14.99</v>
      </c>
      <c r="M897" s="134" t="s">
        <v>505</v>
      </c>
      <c r="N897" s="134" t="s">
        <v>473</v>
      </c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</row>
    <row r="898">
      <c r="A898" s="41">
        <v>626.0</v>
      </c>
      <c r="B898" s="37" t="s">
        <v>1430</v>
      </c>
      <c r="C898" s="41" t="s">
        <v>51</v>
      </c>
      <c r="D898" s="38">
        <v>42941.0</v>
      </c>
      <c r="E898" s="38">
        <v>43265.0</v>
      </c>
      <c r="F898" s="37" t="s">
        <v>34</v>
      </c>
      <c r="G898" s="37" t="s">
        <v>34</v>
      </c>
      <c r="H898" s="40">
        <v>0.0</v>
      </c>
      <c r="I898" s="40">
        <v>0.0</v>
      </c>
      <c r="J898" s="40">
        <f t="shared" si="144"/>
        <v>0</v>
      </c>
      <c r="K898" s="37">
        <v>1.0</v>
      </c>
      <c r="L898" s="40">
        <f t="shared" si="145"/>
        <v>0</v>
      </c>
      <c r="M898" s="41" t="s">
        <v>506</v>
      </c>
      <c r="N898" s="41" t="s">
        <v>473</v>
      </c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</row>
    <row r="899">
      <c r="A899" s="41">
        <v>798.0</v>
      </c>
      <c r="B899" s="37" t="s">
        <v>1431</v>
      </c>
      <c r="C899" s="37" t="s">
        <v>51</v>
      </c>
      <c r="D899" s="38">
        <v>43410.0</v>
      </c>
      <c r="E899" s="38">
        <v>44398.0</v>
      </c>
      <c r="F899" s="38">
        <v>44406.0</v>
      </c>
      <c r="G899" s="38">
        <v>44407.0</v>
      </c>
      <c r="H899" s="40">
        <v>19.99</v>
      </c>
      <c r="I899" s="40">
        <v>7.99</v>
      </c>
      <c r="J899" s="40">
        <f t="shared" si="144"/>
        <v>12</v>
      </c>
      <c r="K899" s="37">
        <v>14.0</v>
      </c>
      <c r="L899" s="40">
        <f t="shared" si="145"/>
        <v>0.5707142857</v>
      </c>
      <c r="M899" s="41" t="s">
        <v>507</v>
      </c>
      <c r="N899" s="41" t="s">
        <v>473</v>
      </c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</row>
    <row r="900">
      <c r="A900" s="41">
        <v>417.0</v>
      </c>
      <c r="B900" s="37" t="s">
        <v>1432</v>
      </c>
      <c r="C900" s="37" t="s">
        <v>49</v>
      </c>
      <c r="D900" s="38">
        <v>41194.0</v>
      </c>
      <c r="E900" s="38">
        <v>41449.0</v>
      </c>
      <c r="F900" s="38">
        <v>41449.0</v>
      </c>
      <c r="G900" s="38">
        <v>44782.0</v>
      </c>
      <c r="H900" s="40">
        <v>39.98</v>
      </c>
      <c r="I900" s="40">
        <v>25.98</v>
      </c>
      <c r="J900" s="40">
        <f t="shared" si="144"/>
        <v>14</v>
      </c>
      <c r="K900" s="37">
        <v>15.0</v>
      </c>
      <c r="L900" s="40">
        <f t="shared" si="145"/>
        <v>1.732</v>
      </c>
      <c r="M900" s="41" t="s">
        <v>508</v>
      </c>
      <c r="N900" s="37" t="s">
        <v>473</v>
      </c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</row>
    <row r="901">
      <c r="A901" s="41">
        <v>937.0</v>
      </c>
      <c r="B901" s="37" t="s">
        <v>1433</v>
      </c>
      <c r="C901" s="41" t="s">
        <v>51</v>
      </c>
      <c r="D901" s="38">
        <v>42643.0</v>
      </c>
      <c r="E901" s="38">
        <v>44063.0</v>
      </c>
      <c r="F901" s="37" t="s">
        <v>34</v>
      </c>
      <c r="G901" s="37" t="s">
        <v>34</v>
      </c>
      <c r="H901" s="40">
        <v>49.99</v>
      </c>
      <c r="I901" s="40">
        <v>12.49</v>
      </c>
      <c r="J901" s="40">
        <f t="shared" si="144"/>
        <v>37.5</v>
      </c>
      <c r="K901" s="37">
        <v>1.0</v>
      </c>
      <c r="L901" s="40">
        <f t="shared" si="145"/>
        <v>12.49</v>
      </c>
      <c r="M901" s="41"/>
      <c r="N901" s="41" t="s">
        <v>473</v>
      </c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</row>
    <row r="902">
      <c r="A902" s="41">
        <v>632.0</v>
      </c>
      <c r="B902" s="37" t="s">
        <v>1434</v>
      </c>
      <c r="C902" s="37" t="s">
        <v>51</v>
      </c>
      <c r="D902" s="38">
        <v>42566.0</v>
      </c>
      <c r="E902" s="38">
        <v>43275.0</v>
      </c>
      <c r="F902" s="38">
        <v>43407.0</v>
      </c>
      <c r="G902" s="38">
        <v>44842.0</v>
      </c>
      <c r="H902" s="40">
        <v>29.99</v>
      </c>
      <c r="I902" s="40">
        <v>7.99</v>
      </c>
      <c r="J902" s="40">
        <f t="shared" si="144"/>
        <v>22</v>
      </c>
      <c r="K902" s="37">
        <v>9.0</v>
      </c>
      <c r="L902" s="40">
        <f t="shared" si="145"/>
        <v>0.8877777778</v>
      </c>
      <c r="M902" s="41" t="s">
        <v>509</v>
      </c>
      <c r="N902" s="41" t="s">
        <v>473</v>
      </c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</row>
    <row r="903">
      <c r="A903" s="41">
        <v>800.0</v>
      </c>
      <c r="B903" s="37" t="s">
        <v>1435</v>
      </c>
      <c r="C903" s="41" t="s">
        <v>51</v>
      </c>
      <c r="D903" s="38">
        <v>44105.0</v>
      </c>
      <c r="E903" s="38">
        <v>44335.0</v>
      </c>
      <c r="F903" s="37" t="s">
        <v>34</v>
      </c>
      <c r="G903" s="37" t="s">
        <v>34</v>
      </c>
      <c r="H903" s="40">
        <v>0.0</v>
      </c>
      <c r="I903" s="40">
        <v>0.0</v>
      </c>
      <c r="J903" s="40">
        <f t="shared" si="144"/>
        <v>0</v>
      </c>
      <c r="K903" s="37">
        <v>1.0</v>
      </c>
      <c r="L903" s="40">
        <f t="shared" si="145"/>
        <v>0</v>
      </c>
      <c r="M903" s="41" t="s">
        <v>510</v>
      </c>
      <c r="N903" s="41" t="s">
        <v>473</v>
      </c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</row>
    <row r="904">
      <c r="A904" s="41">
        <v>951.0</v>
      </c>
      <c r="B904" s="37" t="s">
        <v>1436</v>
      </c>
      <c r="C904" s="37" t="s">
        <v>52</v>
      </c>
      <c r="D904" s="38">
        <v>43585.0</v>
      </c>
      <c r="E904" s="38">
        <v>43824.0</v>
      </c>
      <c r="F904" s="38">
        <v>43843.0</v>
      </c>
      <c r="G904" s="38">
        <v>44679.0</v>
      </c>
      <c r="H904" s="40">
        <v>29.99</v>
      </c>
      <c r="I904" s="40">
        <v>17.99</v>
      </c>
      <c r="J904" s="40">
        <f t="shared" si="144"/>
        <v>12</v>
      </c>
      <c r="K904" s="37">
        <v>2.0</v>
      </c>
      <c r="L904" s="40">
        <f t="shared" si="145"/>
        <v>8.995</v>
      </c>
      <c r="M904" s="134" t="s">
        <v>511</v>
      </c>
      <c r="N904" s="134" t="s">
        <v>473</v>
      </c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</row>
    <row r="905">
      <c r="A905" s="41">
        <v>968.0</v>
      </c>
      <c r="B905" s="37" t="s">
        <v>1437</v>
      </c>
      <c r="C905" s="37" t="s">
        <v>52</v>
      </c>
      <c r="D905" s="38">
        <v>42656.0</v>
      </c>
      <c r="E905" s="38">
        <v>43466.0</v>
      </c>
      <c r="F905" s="38">
        <v>43467.0</v>
      </c>
      <c r="G905" s="38">
        <v>44023.0</v>
      </c>
      <c r="H905" s="40">
        <v>28.98</v>
      </c>
      <c r="I905" s="40">
        <v>14.98</v>
      </c>
      <c r="J905" s="40">
        <f t="shared" si="144"/>
        <v>14</v>
      </c>
      <c r="K905" s="37">
        <v>8.0</v>
      </c>
      <c r="L905" s="40">
        <f t="shared" si="145"/>
        <v>1.8725</v>
      </c>
      <c r="M905" s="134" t="s">
        <v>512</v>
      </c>
      <c r="N905" s="134" t="s">
        <v>473</v>
      </c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</row>
    <row r="906">
      <c r="A906" s="41">
        <v>430.0</v>
      </c>
      <c r="B906" s="41" t="s">
        <v>1438</v>
      </c>
      <c r="C906" s="37" t="s">
        <v>50</v>
      </c>
      <c r="D906" s="38">
        <v>40961.0</v>
      </c>
      <c r="E906" s="38">
        <v>42929.0</v>
      </c>
      <c r="F906" s="37" t="s">
        <v>34</v>
      </c>
      <c r="G906" s="37" t="s">
        <v>34</v>
      </c>
      <c r="H906" s="40">
        <v>19.99</v>
      </c>
      <c r="I906" s="40">
        <v>19.99</v>
      </c>
      <c r="J906" s="40">
        <f t="shared" si="144"/>
        <v>0</v>
      </c>
      <c r="K906" s="37">
        <v>1.0</v>
      </c>
      <c r="L906" s="40">
        <f t="shared" si="145"/>
        <v>19.99</v>
      </c>
      <c r="M906" s="41" t="s">
        <v>513</v>
      </c>
      <c r="N906" s="41" t="s">
        <v>473</v>
      </c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</row>
    <row r="907">
      <c r="A907" s="41">
        <v>614.0</v>
      </c>
      <c r="B907" s="37" t="s">
        <v>1439</v>
      </c>
      <c r="C907" s="37" t="s">
        <v>51</v>
      </c>
      <c r="D907" s="38">
        <v>42343.0</v>
      </c>
      <c r="E907" s="38">
        <v>42650.0</v>
      </c>
      <c r="F907" s="38">
        <v>42828.0</v>
      </c>
      <c r="G907" s="38">
        <v>44188.0</v>
      </c>
      <c r="H907" s="40">
        <v>19.99</v>
      </c>
      <c r="I907" s="40">
        <v>9.99</v>
      </c>
      <c r="J907" s="40">
        <f t="shared" si="144"/>
        <v>10</v>
      </c>
      <c r="K907" s="37">
        <v>19.0</v>
      </c>
      <c r="L907" s="40">
        <f t="shared" si="145"/>
        <v>0.5257894737</v>
      </c>
      <c r="M907" s="41"/>
      <c r="N907" s="41" t="s">
        <v>473</v>
      </c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</row>
    <row r="908">
      <c r="A908" s="41">
        <v>196.0</v>
      </c>
      <c r="B908" s="37" t="s">
        <v>1440</v>
      </c>
      <c r="C908" s="37" t="s">
        <v>49</v>
      </c>
      <c r="D908" s="38">
        <v>40109.0</v>
      </c>
      <c r="E908" s="38">
        <v>43558.0</v>
      </c>
      <c r="F908" s="38">
        <v>41762.0</v>
      </c>
      <c r="G908" s="38">
        <v>42121.0</v>
      </c>
      <c r="H908" s="40">
        <v>29.99</v>
      </c>
      <c r="I908" s="40">
        <v>29.99</v>
      </c>
      <c r="J908" s="40">
        <f t="shared" si="144"/>
        <v>0</v>
      </c>
      <c r="K908" s="37">
        <v>71.0</v>
      </c>
      <c r="L908" s="40">
        <f t="shared" si="145"/>
        <v>0.4223943662</v>
      </c>
      <c r="M908" s="41" t="s">
        <v>514</v>
      </c>
      <c r="N908" s="37" t="s">
        <v>473</v>
      </c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</row>
    <row r="909">
      <c r="A909" s="41">
        <v>198.0</v>
      </c>
      <c r="B909" s="37" t="s">
        <v>1441</v>
      </c>
      <c r="C909" s="37" t="s">
        <v>49</v>
      </c>
      <c r="D909" s="38">
        <v>41173.0</v>
      </c>
      <c r="E909" s="38">
        <v>42969.0</v>
      </c>
      <c r="F909" s="38">
        <v>41913.0</v>
      </c>
      <c r="G909" s="38">
        <v>41939.0</v>
      </c>
      <c r="H909" s="40">
        <v>54.99</v>
      </c>
      <c r="I909" s="40">
        <v>31.49</v>
      </c>
      <c r="J909" s="40">
        <f t="shared" si="144"/>
        <v>23.5</v>
      </c>
      <c r="K909" s="37">
        <v>69.0</v>
      </c>
      <c r="L909" s="40">
        <f t="shared" si="145"/>
        <v>0.4563768116</v>
      </c>
      <c r="M909" s="41"/>
      <c r="N909" s="37" t="s">
        <v>473</v>
      </c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</row>
    <row r="910">
      <c r="A910" s="41">
        <v>224.0</v>
      </c>
      <c r="B910" s="37" t="s">
        <v>1442</v>
      </c>
      <c r="C910" s="37" t="s">
        <v>49</v>
      </c>
      <c r="D910" s="38">
        <v>40704.0</v>
      </c>
      <c r="E910" s="38">
        <v>44091.0</v>
      </c>
      <c r="F910" s="38">
        <v>44175.0</v>
      </c>
      <c r="G910" s="38">
        <v>44177.0</v>
      </c>
      <c r="H910" s="40">
        <v>19.99</v>
      </c>
      <c r="I910" s="40">
        <v>3.5</v>
      </c>
      <c r="J910" s="40">
        <f t="shared" si="144"/>
        <v>16.49</v>
      </c>
      <c r="K910" s="37">
        <v>15.0</v>
      </c>
      <c r="L910" s="40">
        <f t="shared" si="145"/>
        <v>0.2333333333</v>
      </c>
      <c r="M910" s="41"/>
      <c r="N910" s="37" t="s">
        <v>473</v>
      </c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</row>
    <row r="911">
      <c r="A911" s="41">
        <v>526.0</v>
      </c>
      <c r="B911" s="37" t="s">
        <v>1443</v>
      </c>
      <c r="C911" s="37" t="s">
        <v>51</v>
      </c>
      <c r="D911" s="38">
        <v>43721.0</v>
      </c>
      <c r="E911" s="38">
        <v>43721.0</v>
      </c>
      <c r="F911" s="38">
        <v>43722.0</v>
      </c>
      <c r="G911" s="38">
        <v>44150.0</v>
      </c>
      <c r="H911" s="40">
        <v>114.98</v>
      </c>
      <c r="I911" s="40">
        <v>114.98</v>
      </c>
      <c r="J911" s="40">
        <f t="shared" si="144"/>
        <v>0</v>
      </c>
      <c r="K911" s="37">
        <v>158.0</v>
      </c>
      <c r="L911" s="40">
        <f t="shared" si="145"/>
        <v>0.727721519</v>
      </c>
      <c r="M911" s="134"/>
      <c r="N911" s="134" t="s">
        <v>473</v>
      </c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</row>
    <row r="912">
      <c r="A912" s="41">
        <v>895.0</v>
      </c>
      <c r="B912" s="37" t="s">
        <v>1444</v>
      </c>
      <c r="C912" s="41" t="s">
        <v>51</v>
      </c>
      <c r="D912" s="38">
        <v>44645.0</v>
      </c>
      <c r="E912" s="38">
        <v>44960.0</v>
      </c>
      <c r="F912" s="38">
        <v>44985.0</v>
      </c>
      <c r="G912" s="38">
        <v>44997.0</v>
      </c>
      <c r="H912" s="40">
        <v>89.99</v>
      </c>
      <c r="I912" s="40">
        <v>44.99</v>
      </c>
      <c r="J912" s="40">
        <f t="shared" si="144"/>
        <v>45</v>
      </c>
      <c r="K912" s="37">
        <v>44.0</v>
      </c>
      <c r="L912" s="40">
        <f t="shared" si="145"/>
        <v>1.0225</v>
      </c>
      <c r="M912" s="41"/>
      <c r="N912" s="41" t="s">
        <v>473</v>
      </c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</row>
    <row r="913">
      <c r="A913" s="41">
        <v>983.0</v>
      </c>
      <c r="B913" s="37" t="s">
        <v>1445</v>
      </c>
      <c r="C913" s="37" t="s">
        <v>52</v>
      </c>
      <c r="D913" s="38">
        <v>43655.0</v>
      </c>
      <c r="E913" s="38">
        <v>43699.0</v>
      </c>
      <c r="F913" s="38">
        <v>44041.0</v>
      </c>
      <c r="G913" s="38">
        <v>44041.0</v>
      </c>
      <c r="H913" s="40">
        <v>19.99</v>
      </c>
      <c r="I913" s="40">
        <v>19.99</v>
      </c>
      <c r="J913" s="40">
        <f t="shared" si="144"/>
        <v>0</v>
      </c>
      <c r="K913" s="37">
        <v>1.0</v>
      </c>
      <c r="L913" s="40">
        <f t="shared" si="145"/>
        <v>19.99</v>
      </c>
      <c r="M913" s="134"/>
      <c r="N913" s="134" t="s">
        <v>473</v>
      </c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</row>
    <row r="914">
      <c r="A914" s="41">
        <v>390.0</v>
      </c>
      <c r="B914" s="37" t="s">
        <v>1446</v>
      </c>
      <c r="C914" s="41" t="s">
        <v>49</v>
      </c>
      <c r="D914" s="38">
        <v>41206.0</v>
      </c>
      <c r="E914" s="38">
        <v>42925.0</v>
      </c>
      <c r="F914" s="38">
        <v>43280.0</v>
      </c>
      <c r="G914" s="38">
        <v>44872.0</v>
      </c>
      <c r="H914" s="40">
        <v>12.99</v>
      </c>
      <c r="I914" s="40">
        <v>2.99</v>
      </c>
      <c r="J914" s="40">
        <f t="shared" si="144"/>
        <v>10</v>
      </c>
      <c r="K914" s="37">
        <v>20.0</v>
      </c>
      <c r="L914" s="40">
        <f t="shared" si="145"/>
        <v>0.1495</v>
      </c>
      <c r="M914" s="41" t="s">
        <v>515</v>
      </c>
      <c r="N914" s="37" t="s">
        <v>473</v>
      </c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</row>
    <row r="915">
      <c r="A915" s="41">
        <v>494.0</v>
      </c>
      <c r="B915" s="37" t="s">
        <v>1447</v>
      </c>
      <c r="C915" s="37" t="s">
        <v>51</v>
      </c>
      <c r="D915" s="38">
        <v>42584.0</v>
      </c>
      <c r="E915" s="38">
        <v>44432.0</v>
      </c>
      <c r="F915" s="38">
        <v>44432.0</v>
      </c>
      <c r="G915" s="38">
        <v>44432.0</v>
      </c>
      <c r="H915" s="40">
        <v>19.99</v>
      </c>
      <c r="I915" s="40">
        <v>0.0</v>
      </c>
      <c r="J915" s="40">
        <f t="shared" si="144"/>
        <v>19.99</v>
      </c>
      <c r="K915" s="37">
        <v>1.0</v>
      </c>
      <c r="L915" s="40">
        <f t="shared" si="145"/>
        <v>0</v>
      </c>
      <c r="M915" s="134" t="s">
        <v>516</v>
      </c>
      <c r="N915" s="134" t="s">
        <v>473</v>
      </c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</row>
    <row r="916">
      <c r="A916" s="41">
        <v>977.0</v>
      </c>
      <c r="B916" s="37" t="s">
        <v>1448</v>
      </c>
      <c r="C916" s="37" t="s">
        <v>52</v>
      </c>
      <c r="D916" s="38">
        <v>43167.0</v>
      </c>
      <c r="E916" s="38">
        <v>43468.0</v>
      </c>
      <c r="F916" s="38">
        <v>43469.0</v>
      </c>
      <c r="G916" s="38">
        <v>43469.0</v>
      </c>
      <c r="H916" s="40">
        <v>19.99</v>
      </c>
      <c r="I916" s="40">
        <v>14.99</v>
      </c>
      <c r="J916" s="40">
        <f t="shared" si="144"/>
        <v>5</v>
      </c>
      <c r="K916" s="37">
        <v>1.0</v>
      </c>
      <c r="L916" s="40">
        <f t="shared" si="145"/>
        <v>14.99</v>
      </c>
      <c r="M916" s="134" t="s">
        <v>517</v>
      </c>
      <c r="N916" s="134" t="s">
        <v>473</v>
      </c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</row>
    <row r="917">
      <c r="A917" s="41">
        <v>706.0</v>
      </c>
      <c r="B917" s="37" t="s">
        <v>1449</v>
      </c>
      <c r="C917" s="41" t="s">
        <v>51</v>
      </c>
      <c r="D917" s="38">
        <v>44257.0</v>
      </c>
      <c r="E917" s="38">
        <v>44351.0</v>
      </c>
      <c r="F917" s="38">
        <v>44462.0</v>
      </c>
      <c r="G917" s="38">
        <v>44463.0</v>
      </c>
      <c r="H917" s="40">
        <v>17.99</v>
      </c>
      <c r="I917" s="40">
        <v>14.39</v>
      </c>
      <c r="J917" s="40">
        <f t="shared" si="144"/>
        <v>3.6</v>
      </c>
      <c r="K917" s="37">
        <v>5.0</v>
      </c>
      <c r="L917" s="40">
        <f t="shared" si="145"/>
        <v>2.878</v>
      </c>
      <c r="M917" s="41" t="s">
        <v>518</v>
      </c>
      <c r="N917" s="41" t="s">
        <v>473</v>
      </c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</row>
    <row r="918">
      <c r="A918" s="41">
        <v>425.0</v>
      </c>
      <c r="B918" s="37" t="s">
        <v>1450</v>
      </c>
      <c r="C918" s="37" t="s">
        <v>50</v>
      </c>
      <c r="D918" s="38">
        <v>42613.0</v>
      </c>
      <c r="E918" s="38">
        <v>42832.0</v>
      </c>
      <c r="F918" s="38">
        <v>43080.0</v>
      </c>
      <c r="G918" s="38">
        <v>44856.0</v>
      </c>
      <c r="H918" s="40">
        <v>16.99</v>
      </c>
      <c r="I918" s="40">
        <v>4.99</v>
      </c>
      <c r="J918" s="40">
        <f t="shared" si="144"/>
        <v>12</v>
      </c>
      <c r="K918" s="37">
        <v>1.0</v>
      </c>
      <c r="L918" s="40">
        <f t="shared" si="145"/>
        <v>4.99</v>
      </c>
      <c r="M918" s="41" t="s">
        <v>519</v>
      </c>
      <c r="N918" s="41" t="s">
        <v>473</v>
      </c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</row>
    <row r="919">
      <c r="A919" s="41">
        <v>287.0</v>
      </c>
      <c r="B919" s="37" t="s">
        <v>1451</v>
      </c>
      <c r="C919" s="37" t="s">
        <v>49</v>
      </c>
      <c r="D919" s="38">
        <v>40417.0</v>
      </c>
      <c r="E919" s="38">
        <v>41495.0</v>
      </c>
      <c r="F919" s="38">
        <v>41495.0</v>
      </c>
      <c r="G919" s="38">
        <v>44781.0</v>
      </c>
      <c r="H919" s="40">
        <v>29.99</v>
      </c>
      <c r="I919" s="40">
        <v>10.0</v>
      </c>
      <c r="J919" s="40">
        <f t="shared" si="144"/>
        <v>19.99</v>
      </c>
      <c r="K919" s="37">
        <v>45.0</v>
      </c>
      <c r="L919" s="40">
        <f t="shared" si="145"/>
        <v>0.2222222222</v>
      </c>
      <c r="M919" s="41" t="s">
        <v>520</v>
      </c>
      <c r="N919" s="41" t="s">
        <v>473</v>
      </c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</row>
    <row r="920">
      <c r="A920" s="41">
        <v>702.0</v>
      </c>
      <c r="B920" s="41" t="s">
        <v>1452</v>
      </c>
      <c r="C920" s="37" t="s">
        <v>51</v>
      </c>
      <c r="D920" s="38">
        <v>44099.0</v>
      </c>
      <c r="E920" s="38">
        <v>44176.0</v>
      </c>
      <c r="F920" s="38">
        <v>44179.0</v>
      </c>
      <c r="G920" s="38">
        <v>44180.0</v>
      </c>
      <c r="H920" s="40">
        <v>39.99</v>
      </c>
      <c r="I920" s="40">
        <v>29.99</v>
      </c>
      <c r="J920" s="40">
        <f t="shared" si="144"/>
        <v>10</v>
      </c>
      <c r="K920" s="37">
        <v>13.0</v>
      </c>
      <c r="L920" s="40">
        <f t="shared" si="145"/>
        <v>2.306923077</v>
      </c>
      <c r="M920" s="41"/>
      <c r="N920" s="41" t="s">
        <v>473</v>
      </c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</row>
    <row r="921">
      <c r="A921" s="41">
        <v>703.0</v>
      </c>
      <c r="B921" s="37" t="s">
        <v>1453</v>
      </c>
      <c r="C921" s="37" t="s">
        <v>51</v>
      </c>
      <c r="D921" s="38">
        <v>42650.0</v>
      </c>
      <c r="E921" s="38">
        <v>43937.0</v>
      </c>
      <c r="F921" s="37" t="s">
        <v>34</v>
      </c>
      <c r="G921" s="37" t="s">
        <v>34</v>
      </c>
      <c r="H921" s="40">
        <v>39.99</v>
      </c>
      <c r="I921" s="40">
        <v>9.99</v>
      </c>
      <c r="J921" s="40">
        <f t="shared" si="144"/>
        <v>30</v>
      </c>
      <c r="K921" s="37">
        <v>1.0</v>
      </c>
      <c r="L921" s="40">
        <f t="shared" si="145"/>
        <v>9.99</v>
      </c>
      <c r="M921" s="41"/>
      <c r="N921" s="41" t="s">
        <v>473</v>
      </c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</row>
    <row r="922">
      <c r="A922" s="41">
        <v>989.0</v>
      </c>
      <c r="B922" s="37" t="s">
        <v>1454</v>
      </c>
      <c r="C922" s="37" t="s">
        <v>52</v>
      </c>
      <c r="D922" s="38">
        <v>44615.0</v>
      </c>
      <c r="E922" s="38">
        <v>44708.0</v>
      </c>
      <c r="F922" s="37" t="s">
        <v>34</v>
      </c>
      <c r="G922" s="37" t="s">
        <v>34</v>
      </c>
      <c r="H922" s="40">
        <v>19.99</v>
      </c>
      <c r="I922" s="40">
        <v>13.99</v>
      </c>
      <c r="J922" s="40">
        <f t="shared" si="144"/>
        <v>6</v>
      </c>
      <c r="K922" s="37">
        <v>1.0</v>
      </c>
      <c r="L922" s="40">
        <f t="shared" si="145"/>
        <v>13.99</v>
      </c>
      <c r="M922" s="134" t="s">
        <v>521</v>
      </c>
      <c r="N922" s="134" t="s">
        <v>473</v>
      </c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</row>
    <row r="923">
      <c r="A923" s="41">
        <v>500.0</v>
      </c>
      <c r="B923" s="37" t="s">
        <v>1455</v>
      </c>
      <c r="C923" s="37" t="s">
        <v>51</v>
      </c>
      <c r="D923" s="38">
        <v>42374.0</v>
      </c>
      <c r="E923" s="38">
        <v>42754.0</v>
      </c>
      <c r="F923" s="38">
        <v>43140.0</v>
      </c>
      <c r="G923" s="38">
        <v>43255.0</v>
      </c>
      <c r="H923" s="40">
        <v>19.99</v>
      </c>
      <c r="I923" s="40">
        <v>9.99</v>
      </c>
      <c r="J923" s="40">
        <f t="shared" si="144"/>
        <v>10</v>
      </c>
      <c r="K923" s="37">
        <v>1.0</v>
      </c>
      <c r="L923" s="40">
        <f t="shared" si="145"/>
        <v>9.99</v>
      </c>
      <c r="M923" s="134" t="s">
        <v>522</v>
      </c>
      <c r="N923" s="134" t="s">
        <v>473</v>
      </c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</row>
    <row r="924">
      <c r="A924" s="41">
        <v>228.0</v>
      </c>
      <c r="B924" s="37" t="s">
        <v>1456</v>
      </c>
      <c r="C924" s="37" t="s">
        <v>49</v>
      </c>
      <c r="D924" s="38">
        <v>41236.0</v>
      </c>
      <c r="E924" s="38">
        <v>44091.0</v>
      </c>
      <c r="F924" s="38">
        <v>44095.0</v>
      </c>
      <c r="G924" s="38">
        <v>44127.0</v>
      </c>
      <c r="H924" s="40">
        <v>59.99</v>
      </c>
      <c r="I924" s="40">
        <v>8.0</v>
      </c>
      <c r="J924" s="40">
        <f t="shared" si="144"/>
        <v>51.99</v>
      </c>
      <c r="K924" s="37">
        <v>40.0</v>
      </c>
      <c r="L924" s="40">
        <f t="shared" si="145"/>
        <v>0.2</v>
      </c>
      <c r="M924" s="41" t="s">
        <v>523</v>
      </c>
      <c r="N924" s="37" t="s">
        <v>473</v>
      </c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</row>
    <row r="925">
      <c r="A925" s="41">
        <v>162.0</v>
      </c>
      <c r="B925" s="37" t="s">
        <v>1457</v>
      </c>
      <c r="C925" s="37" t="s">
        <v>48</v>
      </c>
      <c r="D925" s="38">
        <v>40137.0</v>
      </c>
      <c r="E925" s="38">
        <v>43014.0</v>
      </c>
      <c r="F925" s="38">
        <v>45486.0</v>
      </c>
      <c r="G925" s="38">
        <v>45486.0</v>
      </c>
      <c r="H925" s="40">
        <v>7.99</v>
      </c>
      <c r="I925" s="40">
        <v>3.99</v>
      </c>
      <c r="J925" s="40">
        <f t="shared" si="144"/>
        <v>4</v>
      </c>
      <c r="K925" s="37">
        <v>1.0</v>
      </c>
      <c r="L925" s="40">
        <f t="shared" si="145"/>
        <v>3.99</v>
      </c>
      <c r="M925" s="41" t="s">
        <v>524</v>
      </c>
      <c r="N925" s="41" t="s">
        <v>473</v>
      </c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</row>
    <row r="926">
      <c r="A926" s="165">
        <v>171.0</v>
      </c>
      <c r="B926" s="37" t="s">
        <v>1458</v>
      </c>
      <c r="C926" s="37" t="s">
        <v>48</v>
      </c>
      <c r="D926" s="38">
        <v>39213.0</v>
      </c>
      <c r="E926" s="38">
        <v>42279.0</v>
      </c>
      <c r="F926" s="38">
        <v>45501.0</v>
      </c>
      <c r="G926" s="38">
        <v>45522.0</v>
      </c>
      <c r="H926" s="40">
        <v>7.99</v>
      </c>
      <c r="I926" s="40">
        <v>4.0</v>
      </c>
      <c r="J926" s="40">
        <f t="shared" si="144"/>
        <v>3.99</v>
      </c>
      <c r="K926" s="37">
        <v>15.0</v>
      </c>
      <c r="L926" s="40">
        <f t="shared" si="145"/>
        <v>0.2666666667</v>
      </c>
      <c r="M926" s="41"/>
      <c r="N926" s="41" t="s">
        <v>473</v>
      </c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</row>
    <row r="927">
      <c r="A927" s="41">
        <v>216.0</v>
      </c>
      <c r="B927" s="37" t="s">
        <v>1459</v>
      </c>
      <c r="C927" s="37" t="s">
        <v>49</v>
      </c>
      <c r="D927" s="38">
        <v>41453.0</v>
      </c>
      <c r="E927" s="38">
        <v>42766.0</v>
      </c>
      <c r="F927" s="38">
        <v>42777.0</v>
      </c>
      <c r="G927" s="38">
        <v>43910.0</v>
      </c>
      <c r="H927" s="40">
        <v>39.99</v>
      </c>
      <c r="I927" s="40">
        <v>19.99</v>
      </c>
      <c r="J927" s="40">
        <f t="shared" si="144"/>
        <v>20</v>
      </c>
      <c r="K927" s="37">
        <v>40.0</v>
      </c>
      <c r="L927" s="40">
        <f t="shared" si="145"/>
        <v>0.49975</v>
      </c>
      <c r="M927" s="41" t="s">
        <v>525</v>
      </c>
      <c r="N927" s="37" t="s">
        <v>473</v>
      </c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</row>
    <row r="928">
      <c r="A928" s="41">
        <v>453.0</v>
      </c>
      <c r="B928" s="37" t="s">
        <v>1460</v>
      </c>
      <c r="C928" s="41" t="s">
        <v>50</v>
      </c>
      <c r="D928" s="38">
        <v>42472.0</v>
      </c>
      <c r="E928" s="38">
        <v>42950.0</v>
      </c>
      <c r="F928" s="37" t="s">
        <v>34</v>
      </c>
      <c r="G928" s="37" t="s">
        <v>34</v>
      </c>
      <c r="H928" s="40">
        <v>8.99</v>
      </c>
      <c r="I928" s="40">
        <v>3.99</v>
      </c>
      <c r="J928" s="40">
        <f t="shared" si="144"/>
        <v>5</v>
      </c>
      <c r="K928" s="37">
        <v>1.0</v>
      </c>
      <c r="L928" s="40">
        <f t="shared" si="145"/>
        <v>3.99</v>
      </c>
      <c r="M928" s="41" t="s">
        <v>526</v>
      </c>
      <c r="N928" s="41" t="s">
        <v>473</v>
      </c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</row>
    <row r="929">
      <c r="A929" s="41">
        <v>223.0</v>
      </c>
      <c r="B929" s="37" t="s">
        <v>1461</v>
      </c>
      <c r="C929" s="37" t="s">
        <v>49</v>
      </c>
      <c r="D929" s="38">
        <v>41610.0</v>
      </c>
      <c r="E929" s="38">
        <v>42925.0</v>
      </c>
      <c r="F929" s="38">
        <v>42932.0</v>
      </c>
      <c r="G929" s="38">
        <v>45171.0</v>
      </c>
      <c r="H929" s="40">
        <v>7.49</v>
      </c>
      <c r="I929" s="40">
        <v>1.99</v>
      </c>
      <c r="J929" s="40">
        <f t="shared" si="144"/>
        <v>5.5</v>
      </c>
      <c r="K929" s="37">
        <v>11.0</v>
      </c>
      <c r="L929" s="40">
        <f t="shared" si="145"/>
        <v>0.1809090909</v>
      </c>
      <c r="M929" s="41" t="s">
        <v>527</v>
      </c>
      <c r="N929" s="37" t="s">
        <v>473</v>
      </c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</row>
    <row r="930">
      <c r="A930" s="41">
        <v>896.0</v>
      </c>
      <c r="B930" s="37" t="s">
        <v>1462</v>
      </c>
      <c r="C930" s="37" t="s">
        <v>51</v>
      </c>
      <c r="D930" s="38">
        <v>43525.0</v>
      </c>
      <c r="E930" s="38">
        <v>43525.0</v>
      </c>
      <c r="F930" s="38">
        <v>43526.0</v>
      </c>
      <c r="G930" s="38">
        <v>43896.0</v>
      </c>
      <c r="H930" s="40">
        <v>18.89</v>
      </c>
      <c r="I930" s="40">
        <v>18.89</v>
      </c>
      <c r="J930" s="40">
        <f t="shared" si="144"/>
        <v>0</v>
      </c>
      <c r="K930" s="37">
        <v>26.0</v>
      </c>
      <c r="L930" s="40">
        <f t="shared" si="145"/>
        <v>0.7265384615</v>
      </c>
      <c r="M930" s="41"/>
      <c r="N930" s="41" t="s">
        <v>473</v>
      </c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</row>
    <row r="931">
      <c r="A931" s="41">
        <v>14.0</v>
      </c>
      <c r="B931" s="37" t="s">
        <v>1463</v>
      </c>
      <c r="C931" s="37" t="s">
        <v>46</v>
      </c>
      <c r="D931" s="38">
        <v>35034.0</v>
      </c>
      <c r="E931" s="38">
        <v>44708.0</v>
      </c>
      <c r="F931" s="37" t="s">
        <v>34</v>
      </c>
      <c r="G931" s="37" t="s">
        <v>34</v>
      </c>
      <c r="H931" s="40">
        <v>4.99</v>
      </c>
      <c r="I931" s="40">
        <v>2.49</v>
      </c>
      <c r="J931" s="40">
        <f t="shared" si="144"/>
        <v>2.5</v>
      </c>
      <c r="K931" s="37">
        <v>1.0</v>
      </c>
      <c r="L931" s="40">
        <f t="shared" si="145"/>
        <v>2.49</v>
      </c>
      <c r="M931" s="41" t="s">
        <v>528</v>
      </c>
      <c r="N931" s="41" t="s">
        <v>473</v>
      </c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</row>
    <row r="932">
      <c r="A932" s="41">
        <v>15.0</v>
      </c>
      <c r="B932" s="37" t="s">
        <v>1464</v>
      </c>
      <c r="C932" s="37" t="s">
        <v>51</v>
      </c>
      <c r="D932" s="38">
        <v>35019.0</v>
      </c>
      <c r="E932" s="38">
        <v>44708.0</v>
      </c>
      <c r="F932" s="37" t="s">
        <v>34</v>
      </c>
      <c r="G932" s="37" t="s">
        <v>34</v>
      </c>
      <c r="H932" s="40">
        <v>4.99</v>
      </c>
      <c r="I932" s="40">
        <v>2.49</v>
      </c>
      <c r="J932" s="40">
        <f t="shared" si="144"/>
        <v>2.5</v>
      </c>
      <c r="K932" s="37">
        <v>1.0</v>
      </c>
      <c r="L932" s="40">
        <f t="shared" si="145"/>
        <v>2.49</v>
      </c>
      <c r="M932" s="41"/>
      <c r="N932" s="41" t="s">
        <v>473</v>
      </c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</row>
    <row r="933">
      <c r="A933" s="41">
        <v>784.0</v>
      </c>
      <c r="B933" s="37" t="s">
        <v>1465</v>
      </c>
      <c r="C933" s="37" t="s">
        <v>51</v>
      </c>
      <c r="D933" s="38">
        <v>44427.0</v>
      </c>
      <c r="E933" s="38">
        <v>44708.0</v>
      </c>
      <c r="F933" s="37" t="s">
        <v>34</v>
      </c>
      <c r="G933" s="37" t="s">
        <v>34</v>
      </c>
      <c r="H933" s="40">
        <v>9.99</v>
      </c>
      <c r="I933" s="40">
        <v>4.99</v>
      </c>
      <c r="J933" s="40">
        <f t="shared" si="144"/>
        <v>5</v>
      </c>
      <c r="K933" s="37">
        <v>1.0</v>
      </c>
      <c r="L933" s="40">
        <f t="shared" si="145"/>
        <v>4.99</v>
      </c>
      <c r="M933" s="41"/>
      <c r="N933" s="41" t="s">
        <v>473</v>
      </c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</row>
    <row r="934">
      <c r="A934" s="41">
        <v>957.0</v>
      </c>
      <c r="B934" s="41" t="s">
        <v>1466</v>
      </c>
      <c r="C934" s="37" t="s">
        <v>52</v>
      </c>
      <c r="D934" s="38">
        <v>43070.0</v>
      </c>
      <c r="E934" s="38">
        <v>43468.0</v>
      </c>
      <c r="F934" s="38">
        <v>43468.0</v>
      </c>
      <c r="G934" s="38">
        <v>45151.0</v>
      </c>
      <c r="H934" s="40">
        <v>29.99</v>
      </c>
      <c r="I934" s="40">
        <v>0.0</v>
      </c>
      <c r="J934" s="40">
        <f t="shared" si="144"/>
        <v>29.99</v>
      </c>
      <c r="K934" s="37">
        <v>2.0</v>
      </c>
      <c r="L934" s="40">
        <f t="shared" si="145"/>
        <v>0</v>
      </c>
      <c r="M934" s="134"/>
      <c r="N934" s="134" t="s">
        <v>473</v>
      </c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</row>
    <row r="935">
      <c r="A935" s="41">
        <v>147.0</v>
      </c>
      <c r="B935" s="37" t="s">
        <v>1467</v>
      </c>
      <c r="C935" s="37" t="s">
        <v>47</v>
      </c>
      <c r="D935" s="38">
        <v>37232.0</v>
      </c>
      <c r="E935" s="38">
        <v>42343.0</v>
      </c>
      <c r="F935" s="37" t="s">
        <v>34</v>
      </c>
      <c r="G935" s="37" t="s">
        <v>34</v>
      </c>
      <c r="H935" s="40">
        <v>9.99</v>
      </c>
      <c r="I935" s="40">
        <v>4.99</v>
      </c>
      <c r="J935" s="40">
        <f t="shared" si="144"/>
        <v>5</v>
      </c>
      <c r="K935" s="37">
        <v>1.0</v>
      </c>
      <c r="L935" s="40">
        <f t="shared" si="145"/>
        <v>4.99</v>
      </c>
      <c r="M935" s="41" t="s">
        <v>529</v>
      </c>
      <c r="N935" s="166" t="s">
        <v>473</v>
      </c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</row>
    <row r="936">
      <c r="A936" s="41">
        <v>203.0</v>
      </c>
      <c r="B936" s="37" t="s">
        <v>1468</v>
      </c>
      <c r="C936" s="37" t="s">
        <v>49</v>
      </c>
      <c r="D936" s="38">
        <v>40127.0</v>
      </c>
      <c r="E936" s="38">
        <v>44091.0</v>
      </c>
      <c r="F936" s="38">
        <v>40197.0</v>
      </c>
      <c r="G936" s="38">
        <v>44727.0</v>
      </c>
      <c r="H936" s="40">
        <v>29.99</v>
      </c>
      <c r="I936" s="40">
        <v>4.0</v>
      </c>
      <c r="J936" s="40">
        <f t="shared" si="144"/>
        <v>25.99</v>
      </c>
      <c r="K936" s="37">
        <v>20.0</v>
      </c>
      <c r="L936" s="40">
        <f t="shared" si="145"/>
        <v>0.2</v>
      </c>
      <c r="M936" s="41" t="s">
        <v>530</v>
      </c>
      <c r="N936" s="37" t="s">
        <v>473</v>
      </c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</row>
    <row r="937">
      <c r="A937" s="41">
        <v>828.0</v>
      </c>
      <c r="B937" s="41" t="s">
        <v>1469</v>
      </c>
      <c r="C937" s="41" t="s">
        <v>51</v>
      </c>
      <c r="D937" s="38">
        <v>43770.0</v>
      </c>
      <c r="E937" s="38">
        <v>44343.0</v>
      </c>
      <c r="F937" s="38">
        <v>44354.0</v>
      </c>
      <c r="G937" s="38">
        <v>45370.0</v>
      </c>
      <c r="H937" s="40">
        <v>24.99</v>
      </c>
      <c r="I937" s="40">
        <v>12.49</v>
      </c>
      <c r="J937" s="40">
        <f t="shared" si="144"/>
        <v>12.5</v>
      </c>
      <c r="K937" s="37">
        <v>13.0</v>
      </c>
      <c r="L937" s="40">
        <f t="shared" si="145"/>
        <v>0.9607692308</v>
      </c>
      <c r="M937" s="41" t="s">
        <v>531</v>
      </c>
      <c r="N937" s="41" t="s">
        <v>473</v>
      </c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</row>
    <row r="938">
      <c r="A938" s="41">
        <v>50.0</v>
      </c>
      <c r="B938" s="37" t="s">
        <v>1470</v>
      </c>
      <c r="C938" s="37" t="s">
        <v>46</v>
      </c>
      <c r="D938" s="38">
        <v>36091.0</v>
      </c>
      <c r="E938" s="38">
        <v>41684.0</v>
      </c>
      <c r="F938" s="37" t="s">
        <v>34</v>
      </c>
      <c r="G938" s="37" t="s">
        <v>34</v>
      </c>
      <c r="H938" s="40">
        <v>3.99</v>
      </c>
      <c r="I938" s="40">
        <v>3.99</v>
      </c>
      <c r="J938" s="40">
        <f t="shared" si="144"/>
        <v>0</v>
      </c>
      <c r="K938" s="37">
        <v>40.0</v>
      </c>
      <c r="L938" s="40">
        <f t="shared" si="145"/>
        <v>0.09975</v>
      </c>
      <c r="M938" s="41" t="s">
        <v>532</v>
      </c>
      <c r="N938" s="166" t="s">
        <v>473</v>
      </c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</row>
    <row r="939">
      <c r="A939" s="41">
        <v>51.0</v>
      </c>
      <c r="B939" s="37" t="s">
        <v>1471</v>
      </c>
      <c r="C939" s="37" t="s">
        <v>46</v>
      </c>
      <c r="D939" s="38">
        <v>36469.0</v>
      </c>
      <c r="E939" s="38">
        <v>41684.0</v>
      </c>
      <c r="F939" s="37" t="s">
        <v>34</v>
      </c>
      <c r="G939" s="37" t="s">
        <v>34</v>
      </c>
      <c r="H939" s="40">
        <v>3.0</v>
      </c>
      <c r="I939" s="40">
        <v>3.0</v>
      </c>
      <c r="J939" s="40">
        <f t="shared" si="144"/>
        <v>0</v>
      </c>
      <c r="K939" s="37">
        <v>55.0</v>
      </c>
      <c r="L939" s="40">
        <f t="shared" si="145"/>
        <v>0.05454545455</v>
      </c>
      <c r="M939" s="41"/>
      <c r="N939" s="166" t="s">
        <v>473</v>
      </c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</row>
    <row r="940">
      <c r="A940" s="41">
        <v>52.0</v>
      </c>
      <c r="B940" s="37" t="s">
        <v>1472</v>
      </c>
      <c r="C940" s="37" t="s">
        <v>46</v>
      </c>
      <c r="D940" s="38">
        <v>36840.0</v>
      </c>
      <c r="E940" s="38">
        <v>41684.0</v>
      </c>
      <c r="F940" s="37" t="s">
        <v>34</v>
      </c>
      <c r="G940" s="37" t="s">
        <v>34</v>
      </c>
      <c r="H940" s="40">
        <v>3.0</v>
      </c>
      <c r="I940" s="40">
        <v>3.0</v>
      </c>
      <c r="J940" s="40">
        <f t="shared" si="144"/>
        <v>0</v>
      </c>
      <c r="K940" s="37">
        <v>65.0</v>
      </c>
      <c r="L940" s="40">
        <f t="shared" si="145"/>
        <v>0.04615384615</v>
      </c>
      <c r="M940" s="41"/>
      <c r="N940" s="166" t="s">
        <v>473</v>
      </c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</row>
    <row r="941">
      <c r="A941" s="41">
        <v>124.0</v>
      </c>
      <c r="B941" s="41" t="s">
        <v>1473</v>
      </c>
      <c r="C941" s="37" t="s">
        <v>47</v>
      </c>
      <c r="D941" s="38">
        <v>37568.0</v>
      </c>
      <c r="E941" s="38">
        <v>41979.0</v>
      </c>
      <c r="F941" s="38">
        <v>41983.0</v>
      </c>
      <c r="G941" s="38">
        <v>44900.0</v>
      </c>
      <c r="H941" s="40">
        <v>8.99</v>
      </c>
      <c r="I941" s="40">
        <v>3.99</v>
      </c>
      <c r="J941" s="40">
        <f t="shared" si="144"/>
        <v>5</v>
      </c>
      <c r="K941" s="37">
        <v>100.0</v>
      </c>
      <c r="L941" s="40">
        <f t="shared" si="145"/>
        <v>0.0399</v>
      </c>
      <c r="M941" s="41"/>
      <c r="N941" s="166" t="s">
        <v>473</v>
      </c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</row>
    <row r="942">
      <c r="A942" s="41">
        <v>125.0</v>
      </c>
      <c r="B942" s="37" t="s">
        <v>1474</v>
      </c>
      <c r="C942" s="37" t="s">
        <v>47</v>
      </c>
      <c r="D942" s="38">
        <v>37946.0</v>
      </c>
      <c r="E942" s="38">
        <v>41979.0</v>
      </c>
      <c r="F942" s="38">
        <v>41992.0</v>
      </c>
      <c r="G942" s="38">
        <v>44551.0</v>
      </c>
      <c r="H942" s="40">
        <v>8.0</v>
      </c>
      <c r="I942" s="40">
        <v>3.0</v>
      </c>
      <c r="J942" s="40">
        <f t="shared" si="144"/>
        <v>5</v>
      </c>
      <c r="K942" s="37">
        <v>90.0</v>
      </c>
      <c r="L942" s="40">
        <f t="shared" si="145"/>
        <v>0.03333333333</v>
      </c>
      <c r="M942" s="41"/>
      <c r="N942" s="166" t="s">
        <v>473</v>
      </c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</row>
    <row r="943">
      <c r="A943" s="41">
        <v>126.0</v>
      </c>
      <c r="B943" s="37" t="s">
        <v>1475</v>
      </c>
      <c r="C943" s="37" t="s">
        <v>47</v>
      </c>
      <c r="D943" s="38">
        <v>38303.0</v>
      </c>
      <c r="E943" s="38">
        <v>41979.0</v>
      </c>
      <c r="F943" s="38">
        <v>41996.0</v>
      </c>
      <c r="G943" s="38">
        <v>44555.0</v>
      </c>
      <c r="H943" s="40">
        <v>8.0</v>
      </c>
      <c r="I943" s="40">
        <v>3.0</v>
      </c>
      <c r="J943" s="40">
        <f t="shared" si="144"/>
        <v>5</v>
      </c>
      <c r="K943" s="37">
        <v>110.0</v>
      </c>
      <c r="L943" s="40">
        <f t="shared" si="145"/>
        <v>0.02727272727</v>
      </c>
      <c r="M943" s="41"/>
      <c r="N943" s="166" t="s">
        <v>473</v>
      </c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</row>
    <row r="944">
      <c r="A944" s="41">
        <v>127.0</v>
      </c>
      <c r="B944" s="37" t="s">
        <v>1476</v>
      </c>
      <c r="C944" s="37" t="s">
        <v>47</v>
      </c>
      <c r="D944" s="38">
        <v>38674.0</v>
      </c>
      <c r="E944" s="38">
        <v>42011.0</v>
      </c>
      <c r="F944" s="38">
        <v>42012.0</v>
      </c>
      <c r="G944" s="38">
        <v>44290.0</v>
      </c>
      <c r="H944" s="40">
        <v>14.99</v>
      </c>
      <c r="I944" s="40">
        <v>14.99</v>
      </c>
      <c r="J944" s="40">
        <f t="shared" si="144"/>
        <v>0</v>
      </c>
      <c r="K944" s="37">
        <v>55.0</v>
      </c>
      <c r="L944" s="40">
        <f t="shared" si="145"/>
        <v>0.2725454545</v>
      </c>
      <c r="M944" s="41"/>
      <c r="N944" s="166" t="s">
        <v>473</v>
      </c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</row>
    <row r="945">
      <c r="A945" s="41">
        <v>325.0</v>
      </c>
      <c r="B945" s="41" t="s">
        <v>1477</v>
      </c>
      <c r="C945" s="37" t="s">
        <v>49</v>
      </c>
      <c r="D945" s="38">
        <v>39395.0</v>
      </c>
      <c r="E945" s="38">
        <v>44091.0</v>
      </c>
      <c r="F945" s="38" t="s">
        <v>34</v>
      </c>
      <c r="G945" s="38" t="s">
        <v>34</v>
      </c>
      <c r="H945" s="40">
        <v>14.99</v>
      </c>
      <c r="I945" s="40">
        <v>10.0</v>
      </c>
      <c r="J945" s="40">
        <f t="shared" si="144"/>
        <v>4.99</v>
      </c>
      <c r="K945" s="37">
        <v>45.0</v>
      </c>
      <c r="L945" s="40">
        <f t="shared" si="145"/>
        <v>0.2222222222</v>
      </c>
      <c r="M945" s="41"/>
      <c r="N945" s="37" t="s">
        <v>473</v>
      </c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</row>
    <row r="946">
      <c r="A946" s="41">
        <v>326.0</v>
      </c>
      <c r="B946" s="41" t="s">
        <v>1478</v>
      </c>
      <c r="C946" s="37" t="s">
        <v>49</v>
      </c>
      <c r="D946" s="38">
        <v>39681.0</v>
      </c>
      <c r="E946" s="38">
        <v>44091.0</v>
      </c>
      <c r="F946" s="38" t="s">
        <v>34</v>
      </c>
      <c r="G946" s="38" t="s">
        <v>34</v>
      </c>
      <c r="H946" s="40">
        <v>9.99</v>
      </c>
      <c r="I946" s="40">
        <v>9.99</v>
      </c>
      <c r="J946" s="40">
        <f t="shared" si="144"/>
        <v>0</v>
      </c>
      <c r="K946" s="37">
        <v>5.0</v>
      </c>
      <c r="L946" s="40">
        <f t="shared" si="145"/>
        <v>1.998</v>
      </c>
      <c r="M946" s="41"/>
      <c r="N946" s="37" t="s">
        <v>473</v>
      </c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</row>
    <row r="947">
      <c r="A947" s="41">
        <v>327.0</v>
      </c>
      <c r="B947" s="41" t="s">
        <v>1479</v>
      </c>
      <c r="C947" s="37" t="s">
        <v>49</v>
      </c>
      <c r="D947" s="38">
        <v>40123.0</v>
      </c>
      <c r="E947" s="38">
        <v>40338.0</v>
      </c>
      <c r="F947" s="38">
        <v>40338.0</v>
      </c>
      <c r="G947" s="38">
        <v>44125.0</v>
      </c>
      <c r="H947" s="40">
        <v>14.99</v>
      </c>
      <c r="I947" s="40">
        <v>10.0</v>
      </c>
      <c r="J947" s="40">
        <f t="shared" si="144"/>
        <v>4.99</v>
      </c>
      <c r="K947" s="37">
        <v>50.0</v>
      </c>
      <c r="L947" s="40">
        <f t="shared" si="145"/>
        <v>0.2</v>
      </c>
      <c r="M947" s="41"/>
      <c r="N947" s="37" t="s">
        <v>473</v>
      </c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</row>
    <row r="948">
      <c r="A948" s="41">
        <v>328.0</v>
      </c>
      <c r="B948" s="41" t="s">
        <v>1480</v>
      </c>
      <c r="C948" s="37" t="s">
        <v>49</v>
      </c>
      <c r="D948" s="38">
        <v>41243.0</v>
      </c>
      <c r="E948" s="38">
        <v>43115.0</v>
      </c>
      <c r="F948" s="38">
        <v>41318.0</v>
      </c>
      <c r="G948" s="38">
        <v>44549.0</v>
      </c>
      <c r="H948" s="40">
        <v>14.99</v>
      </c>
      <c r="I948" s="40">
        <v>4.99</v>
      </c>
      <c r="J948" s="40">
        <f t="shared" si="144"/>
        <v>10</v>
      </c>
      <c r="K948" s="37">
        <v>20.0</v>
      </c>
      <c r="L948" s="40">
        <f t="shared" si="145"/>
        <v>0.2495</v>
      </c>
      <c r="M948" s="41"/>
      <c r="N948" s="37" t="s">
        <v>473</v>
      </c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</row>
    <row r="949">
      <c r="A949" s="41">
        <v>329.0</v>
      </c>
      <c r="B949" s="41" t="s">
        <v>1481</v>
      </c>
      <c r="C949" s="37" t="s">
        <v>49</v>
      </c>
      <c r="D949" s="38">
        <v>41600.0</v>
      </c>
      <c r="E949" s="38">
        <v>44237.0</v>
      </c>
      <c r="F949" s="38">
        <v>44238.0</v>
      </c>
      <c r="G949" s="38">
        <v>44240.0</v>
      </c>
      <c r="H949" s="40">
        <v>19.99</v>
      </c>
      <c r="I949" s="40">
        <v>14.99</v>
      </c>
      <c r="J949" s="40">
        <f t="shared" si="144"/>
        <v>5</v>
      </c>
      <c r="K949" s="37">
        <v>15.0</v>
      </c>
      <c r="L949" s="40">
        <f t="shared" si="145"/>
        <v>0.9993333333</v>
      </c>
      <c r="M949" s="41"/>
      <c r="N949" s="37" t="s">
        <v>473</v>
      </c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</row>
    <row r="950">
      <c r="A950" s="41">
        <v>339.0</v>
      </c>
      <c r="B950" s="37" t="s">
        <v>1482</v>
      </c>
      <c r="C950" s="37" t="s">
        <v>49</v>
      </c>
      <c r="D950" s="38">
        <v>39164.0</v>
      </c>
      <c r="E950" s="38">
        <v>44091.0</v>
      </c>
      <c r="F950" s="38" t="s">
        <v>34</v>
      </c>
      <c r="G950" s="38" t="s">
        <v>34</v>
      </c>
      <c r="H950" s="40">
        <v>14.99</v>
      </c>
      <c r="I950" s="40">
        <v>2.0</v>
      </c>
      <c r="J950" s="40">
        <f t="shared" si="144"/>
        <v>12.99</v>
      </c>
      <c r="K950" s="37">
        <v>1.0</v>
      </c>
      <c r="L950" s="40">
        <f t="shared" si="145"/>
        <v>2</v>
      </c>
      <c r="M950" s="41"/>
      <c r="N950" s="37" t="s">
        <v>473</v>
      </c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</row>
    <row r="951">
      <c r="A951" s="41">
        <v>708.0</v>
      </c>
      <c r="B951" s="37" t="s">
        <v>1483</v>
      </c>
      <c r="C951" s="37" t="s">
        <v>51</v>
      </c>
      <c r="D951" s="38">
        <v>43350.0</v>
      </c>
      <c r="E951" s="38">
        <v>43350.0</v>
      </c>
      <c r="F951" s="38">
        <v>43350.0</v>
      </c>
      <c r="G951" s="38">
        <v>43479.0</v>
      </c>
      <c r="H951" s="40">
        <v>79.99</v>
      </c>
      <c r="I951" s="40">
        <v>0.0</v>
      </c>
      <c r="J951" s="40">
        <f t="shared" si="144"/>
        <v>79.99</v>
      </c>
      <c r="K951" s="37">
        <v>82.0</v>
      </c>
      <c r="L951" s="40">
        <f t="shared" si="145"/>
        <v>0</v>
      </c>
      <c r="M951" s="41"/>
      <c r="N951" s="41" t="s">
        <v>473</v>
      </c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</row>
    <row r="952">
      <c r="A952" s="41">
        <v>709.0</v>
      </c>
      <c r="B952" s="37" t="s">
        <v>1484</v>
      </c>
      <c r="C952" s="41" t="s">
        <v>51</v>
      </c>
      <c r="D952" s="38">
        <v>44147.0</v>
      </c>
      <c r="E952" s="38">
        <v>44883.0</v>
      </c>
      <c r="F952" s="38">
        <v>44889.0</v>
      </c>
      <c r="G952" s="38">
        <v>44892.0</v>
      </c>
      <c r="H952" s="40">
        <v>59.99</v>
      </c>
      <c r="I952" s="40">
        <v>29.99</v>
      </c>
      <c r="J952" s="40">
        <f t="shared" si="144"/>
        <v>30</v>
      </c>
      <c r="K952" s="37">
        <v>29.0</v>
      </c>
      <c r="L952" s="40">
        <f t="shared" si="145"/>
        <v>1.034137931</v>
      </c>
      <c r="M952" s="41"/>
      <c r="N952" s="41" t="s">
        <v>473</v>
      </c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</row>
    <row r="953">
      <c r="A953" s="41">
        <v>786.0</v>
      </c>
      <c r="B953" s="37" t="s">
        <v>1485</v>
      </c>
      <c r="C953" s="37" t="s">
        <v>51</v>
      </c>
      <c r="D953" s="38">
        <v>42480.0</v>
      </c>
      <c r="E953" s="38">
        <v>43091.0</v>
      </c>
      <c r="F953" s="38">
        <v>43092.0</v>
      </c>
      <c r="G953" s="38">
        <v>44135.0</v>
      </c>
      <c r="H953" s="40">
        <v>39.99</v>
      </c>
      <c r="I953" s="40">
        <v>16.49</v>
      </c>
      <c r="J953" s="40">
        <f t="shared" si="144"/>
        <v>23.5</v>
      </c>
      <c r="K953" s="37">
        <v>28.0</v>
      </c>
      <c r="L953" s="40">
        <f t="shared" si="145"/>
        <v>0.5889285714</v>
      </c>
      <c r="M953" s="41"/>
      <c r="N953" s="41" t="s">
        <v>473</v>
      </c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</row>
    <row r="954">
      <c r="A954" s="41">
        <v>1025.0</v>
      </c>
      <c r="B954" s="37" t="s">
        <v>1486</v>
      </c>
      <c r="C954" s="37" t="s">
        <v>33</v>
      </c>
      <c r="D954" s="38">
        <v>45219.0</v>
      </c>
      <c r="E954" s="38">
        <v>45219.0</v>
      </c>
      <c r="F954" s="38">
        <v>45219.0</v>
      </c>
      <c r="G954" s="38">
        <v>45384.0</v>
      </c>
      <c r="H954" s="39">
        <v>89.99</v>
      </c>
      <c r="I954" s="39">
        <v>0.0</v>
      </c>
      <c r="J954" s="40">
        <f t="shared" si="144"/>
        <v>89.99</v>
      </c>
      <c r="K954" s="37">
        <v>44.0</v>
      </c>
      <c r="L954" s="40">
        <f t="shared" si="145"/>
        <v>0</v>
      </c>
      <c r="M954" s="41"/>
      <c r="N954" s="37" t="s">
        <v>473</v>
      </c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</row>
    <row r="955">
      <c r="A955" s="41">
        <v>1028.0</v>
      </c>
      <c r="B955" s="37" t="s">
        <v>1487</v>
      </c>
      <c r="C955" s="37" t="s">
        <v>33</v>
      </c>
      <c r="D955" s="38">
        <v>44358.0</v>
      </c>
      <c r="E955" s="38">
        <v>44555.0</v>
      </c>
      <c r="F955" s="38">
        <v>44557.0</v>
      </c>
      <c r="G955" s="38">
        <v>44559.0</v>
      </c>
      <c r="H955" s="39">
        <v>79.99</v>
      </c>
      <c r="I955" s="39">
        <v>0.0</v>
      </c>
      <c r="J955" s="40">
        <f t="shared" si="144"/>
        <v>79.99</v>
      </c>
      <c r="K955" s="37">
        <v>19.0</v>
      </c>
      <c r="L955" s="40">
        <f t="shared" si="145"/>
        <v>0</v>
      </c>
      <c r="M955" s="41"/>
      <c r="N955" s="37" t="s">
        <v>473</v>
      </c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</row>
    <row r="956">
      <c r="A956" s="41">
        <v>88.0</v>
      </c>
      <c r="B956" s="41" t="s">
        <v>1488</v>
      </c>
      <c r="C956" s="41" t="s">
        <v>47</v>
      </c>
      <c r="D956" s="38">
        <v>37414.0</v>
      </c>
      <c r="E956" s="38">
        <v>44300.0</v>
      </c>
      <c r="F956" s="37" t="s">
        <v>34</v>
      </c>
      <c r="G956" s="37" t="s">
        <v>34</v>
      </c>
      <c r="H956" s="40">
        <v>9.99</v>
      </c>
      <c r="I956" s="40">
        <v>9.99</v>
      </c>
      <c r="J956" s="40">
        <f t="shared" si="144"/>
        <v>0</v>
      </c>
      <c r="K956" s="37">
        <v>1.0</v>
      </c>
      <c r="L956" s="40">
        <f t="shared" si="145"/>
        <v>9.99</v>
      </c>
      <c r="M956" s="41" t="s">
        <v>533</v>
      </c>
      <c r="N956" s="166" t="s">
        <v>473</v>
      </c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</row>
    <row r="957">
      <c r="A957" s="165">
        <v>1026.0</v>
      </c>
      <c r="B957" s="37" t="s">
        <v>1489</v>
      </c>
      <c r="C957" s="37" t="s">
        <v>33</v>
      </c>
      <c r="D957" s="38">
        <v>45344.0</v>
      </c>
      <c r="E957" s="38">
        <v>45491.0</v>
      </c>
      <c r="F957" s="38">
        <v>45501.0</v>
      </c>
      <c r="G957" s="38">
        <v>45501.0</v>
      </c>
      <c r="H957" s="39">
        <v>29.99</v>
      </c>
      <c r="I957" s="39">
        <v>17.99</v>
      </c>
      <c r="J957" s="40">
        <f t="shared" si="144"/>
        <v>12</v>
      </c>
      <c r="K957" s="37">
        <v>1.0</v>
      </c>
      <c r="L957" s="40">
        <f t="shared" si="145"/>
        <v>17.99</v>
      </c>
      <c r="M957" s="41" t="s">
        <v>534</v>
      </c>
      <c r="N957" s="37" t="s">
        <v>473</v>
      </c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</row>
    <row r="958">
      <c r="A958" s="41">
        <v>397.0</v>
      </c>
      <c r="B958" s="37" t="s">
        <v>1490</v>
      </c>
      <c r="C958" s="37" t="s">
        <v>49</v>
      </c>
      <c r="D958" s="38">
        <v>41220.0</v>
      </c>
      <c r="E958" s="38">
        <v>44237.0</v>
      </c>
      <c r="F958" s="38">
        <v>44237.0</v>
      </c>
      <c r="G958" s="38">
        <v>44238.0</v>
      </c>
      <c r="H958" s="40">
        <v>2.75</v>
      </c>
      <c r="I958" s="40">
        <v>2.75</v>
      </c>
      <c r="J958" s="40">
        <f t="shared" si="144"/>
        <v>0</v>
      </c>
      <c r="K958" s="37">
        <v>10.0</v>
      </c>
      <c r="L958" s="40">
        <f t="shared" si="145"/>
        <v>0.275</v>
      </c>
      <c r="M958" s="41" t="s">
        <v>535</v>
      </c>
      <c r="N958" s="37" t="s">
        <v>473</v>
      </c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</row>
    <row r="959">
      <c r="A959" s="41">
        <v>398.0</v>
      </c>
      <c r="B959" s="37" t="s">
        <v>1491</v>
      </c>
      <c r="C959" s="37" t="s">
        <v>49</v>
      </c>
      <c r="D959" s="38">
        <v>41220.0</v>
      </c>
      <c r="E959" s="38">
        <v>44237.0</v>
      </c>
      <c r="F959" s="38">
        <v>44240.0</v>
      </c>
      <c r="G959" s="38">
        <v>44240.0</v>
      </c>
      <c r="H959" s="40">
        <v>2.74</v>
      </c>
      <c r="I959" s="40">
        <v>2.74</v>
      </c>
      <c r="J959" s="40">
        <f t="shared" si="144"/>
        <v>0</v>
      </c>
      <c r="K959" s="37">
        <v>5.0</v>
      </c>
      <c r="L959" s="40">
        <f t="shared" si="145"/>
        <v>0.548</v>
      </c>
      <c r="M959" s="41"/>
      <c r="N959" s="37" t="s">
        <v>473</v>
      </c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</row>
    <row r="960">
      <c r="A960" s="41">
        <v>18.0</v>
      </c>
      <c r="B960" s="37" t="s">
        <v>1492</v>
      </c>
      <c r="C960" s="37" t="s">
        <v>46</v>
      </c>
      <c r="D960" s="38">
        <v>36741.0</v>
      </c>
      <c r="E960" s="38">
        <v>44300.0</v>
      </c>
      <c r="F960" s="37" t="s">
        <v>34</v>
      </c>
      <c r="G960" s="37" t="s">
        <v>34</v>
      </c>
      <c r="H960" s="40">
        <v>6.99</v>
      </c>
      <c r="I960" s="40">
        <v>6.99</v>
      </c>
      <c r="J960" s="40">
        <f t="shared" si="144"/>
        <v>0</v>
      </c>
      <c r="K960" s="37">
        <v>1.0</v>
      </c>
      <c r="L960" s="40">
        <f t="shared" si="145"/>
        <v>6.99</v>
      </c>
      <c r="M960" s="41" t="s">
        <v>536</v>
      </c>
      <c r="N960" s="41" t="s">
        <v>473</v>
      </c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</row>
    <row r="961">
      <c r="A961" s="41">
        <v>19.0</v>
      </c>
      <c r="B961" s="37" t="s">
        <v>1493</v>
      </c>
      <c r="C961" s="37" t="s">
        <v>46</v>
      </c>
      <c r="D961" s="38">
        <v>36973.0</v>
      </c>
      <c r="E961" s="38">
        <v>44300.0</v>
      </c>
      <c r="F961" s="37" t="s">
        <v>34</v>
      </c>
      <c r="G961" s="37" t="s">
        <v>34</v>
      </c>
      <c r="H961" s="40">
        <v>6.99</v>
      </c>
      <c r="I961" s="40">
        <v>6.99</v>
      </c>
      <c r="J961" s="40">
        <f t="shared" si="144"/>
        <v>0</v>
      </c>
      <c r="K961" s="37">
        <v>1.0</v>
      </c>
      <c r="L961" s="40">
        <f t="shared" si="145"/>
        <v>6.99</v>
      </c>
      <c r="M961" s="41"/>
      <c r="N961" s="41" t="s">
        <v>473</v>
      </c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</row>
    <row r="962">
      <c r="A962" s="41">
        <v>246.0</v>
      </c>
      <c r="B962" s="37" t="s">
        <v>1494</v>
      </c>
      <c r="C962" s="37" t="s">
        <v>49</v>
      </c>
      <c r="D962" s="38">
        <v>41549.0</v>
      </c>
      <c r="E962" s="38">
        <v>44299.0</v>
      </c>
      <c r="F962" s="38">
        <v>45109.0</v>
      </c>
      <c r="G962" s="38">
        <v>45126.0</v>
      </c>
      <c r="H962" s="40">
        <v>7.99</v>
      </c>
      <c r="I962" s="40">
        <v>7.99</v>
      </c>
      <c r="J962" s="40">
        <f t="shared" si="144"/>
        <v>0</v>
      </c>
      <c r="K962" s="37">
        <v>5.0</v>
      </c>
      <c r="L962" s="40">
        <f t="shared" si="145"/>
        <v>1.598</v>
      </c>
      <c r="M962" s="41" t="s">
        <v>537</v>
      </c>
      <c r="N962" s="37" t="s">
        <v>473</v>
      </c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</row>
    <row r="963">
      <c r="A963" s="41">
        <v>385.0</v>
      </c>
      <c r="B963" s="41" t="s">
        <v>1495</v>
      </c>
      <c r="C963" s="37" t="s">
        <v>49</v>
      </c>
      <c r="D963" s="38">
        <v>40009.0</v>
      </c>
      <c r="E963" s="38">
        <v>44237.0</v>
      </c>
      <c r="F963" s="38" t="s">
        <v>34</v>
      </c>
      <c r="G963" s="38" t="s">
        <v>34</v>
      </c>
      <c r="H963" s="40">
        <v>4.99</v>
      </c>
      <c r="I963" s="40">
        <v>4.99</v>
      </c>
      <c r="J963" s="40">
        <f t="shared" si="144"/>
        <v>0</v>
      </c>
      <c r="K963" s="37">
        <v>1.0</v>
      </c>
      <c r="L963" s="40">
        <f t="shared" si="145"/>
        <v>4.99</v>
      </c>
      <c r="M963" s="41" t="s">
        <v>538</v>
      </c>
      <c r="N963" s="37" t="s">
        <v>473</v>
      </c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</row>
    <row r="964">
      <c r="A964" s="41">
        <v>428.0</v>
      </c>
      <c r="B964" s="37" t="s">
        <v>1496</v>
      </c>
      <c r="C964" s="37" t="s">
        <v>50</v>
      </c>
      <c r="D964" s="38">
        <v>42451.0</v>
      </c>
      <c r="E964" s="38">
        <v>42811.0</v>
      </c>
      <c r="F964" s="38">
        <v>42851.0</v>
      </c>
      <c r="G964" s="38">
        <v>42851.0</v>
      </c>
      <c r="H964" s="40">
        <v>14.99</v>
      </c>
      <c r="I964" s="40">
        <v>4.74</v>
      </c>
      <c r="J964" s="40">
        <f t="shared" si="144"/>
        <v>10.25</v>
      </c>
      <c r="K964" s="37">
        <v>16.0</v>
      </c>
      <c r="L964" s="40">
        <f t="shared" si="145"/>
        <v>0.29625</v>
      </c>
      <c r="M964" s="41"/>
      <c r="N964" s="41" t="s">
        <v>473</v>
      </c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</row>
    <row r="965">
      <c r="A965" s="41">
        <v>437.0</v>
      </c>
      <c r="B965" s="37" t="s">
        <v>1497</v>
      </c>
      <c r="C965" s="41" t="s">
        <v>50</v>
      </c>
      <c r="D965" s="38">
        <v>42031.0</v>
      </c>
      <c r="E965" s="38">
        <v>42778.0</v>
      </c>
      <c r="F965" s="38">
        <v>42810.0</v>
      </c>
      <c r="G965" s="38">
        <v>42810.0</v>
      </c>
      <c r="H965" s="40">
        <v>14.99</v>
      </c>
      <c r="I965" s="40">
        <v>3.99</v>
      </c>
      <c r="J965" s="40">
        <f t="shared" si="144"/>
        <v>11</v>
      </c>
      <c r="K965" s="37">
        <v>1.0</v>
      </c>
      <c r="L965" s="40">
        <f t="shared" si="145"/>
        <v>3.99</v>
      </c>
      <c r="M965" s="41"/>
      <c r="N965" s="41" t="s">
        <v>473</v>
      </c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</row>
    <row r="966">
      <c r="A966" s="41">
        <v>834.0</v>
      </c>
      <c r="B966" s="37" t="s">
        <v>1498</v>
      </c>
      <c r="C966" s="37" t="s">
        <v>51</v>
      </c>
      <c r="D966" s="38">
        <v>44005.0</v>
      </c>
      <c r="E966" s="38">
        <v>44071.0</v>
      </c>
      <c r="F966" s="38">
        <v>44188.0</v>
      </c>
      <c r="G966" s="38">
        <v>44189.0</v>
      </c>
      <c r="H966" s="40">
        <v>14.99</v>
      </c>
      <c r="I966" s="40">
        <v>9.74</v>
      </c>
      <c r="J966" s="40">
        <f t="shared" si="144"/>
        <v>5.25</v>
      </c>
      <c r="K966" s="37">
        <v>7.0</v>
      </c>
      <c r="L966" s="40">
        <f t="shared" si="145"/>
        <v>1.391428571</v>
      </c>
      <c r="M966" s="41"/>
      <c r="N966" s="41" t="s">
        <v>473</v>
      </c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</row>
    <row r="967">
      <c r="A967" s="41">
        <v>142.0</v>
      </c>
      <c r="B967" s="37" t="s">
        <v>1499</v>
      </c>
      <c r="C967" s="37" t="s">
        <v>47</v>
      </c>
      <c r="D967" s="38">
        <v>37652.0</v>
      </c>
      <c r="E967" s="38">
        <v>41578.0</v>
      </c>
      <c r="F967" s="37" t="s">
        <v>34</v>
      </c>
      <c r="G967" s="37" t="s">
        <v>34</v>
      </c>
      <c r="H967" s="40">
        <v>14.99</v>
      </c>
      <c r="I967" s="40">
        <v>14.99</v>
      </c>
      <c r="J967" s="40">
        <f t="shared" si="144"/>
        <v>0</v>
      </c>
      <c r="K967" s="37">
        <v>50.0</v>
      </c>
      <c r="L967" s="40">
        <f t="shared" si="145"/>
        <v>0.2998</v>
      </c>
      <c r="M967" s="41" t="s">
        <v>539</v>
      </c>
      <c r="N967" s="166" t="s">
        <v>473</v>
      </c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</row>
    <row r="968">
      <c r="A968" s="41">
        <v>143.0</v>
      </c>
      <c r="B968" s="37" t="s">
        <v>1500</v>
      </c>
      <c r="C968" s="37" t="s">
        <v>47</v>
      </c>
      <c r="D968" s="38">
        <v>38660.0</v>
      </c>
      <c r="E968" s="38">
        <v>41578.0</v>
      </c>
      <c r="F968" s="37" t="s">
        <v>34</v>
      </c>
      <c r="G968" s="37" t="s">
        <v>34</v>
      </c>
      <c r="H968" s="40">
        <v>14.99</v>
      </c>
      <c r="I968" s="40">
        <v>14.99</v>
      </c>
      <c r="J968" s="40">
        <f t="shared" si="144"/>
        <v>0</v>
      </c>
      <c r="K968" s="37">
        <v>80.0</v>
      </c>
      <c r="L968" s="40">
        <f t="shared" si="145"/>
        <v>0.187375</v>
      </c>
      <c r="M968" s="41"/>
      <c r="N968" s="166" t="s">
        <v>473</v>
      </c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</row>
    <row r="969">
      <c r="A969" s="41">
        <v>387.0</v>
      </c>
      <c r="B969" s="37" t="s">
        <v>1501</v>
      </c>
      <c r="C969" s="37" t="s">
        <v>49</v>
      </c>
      <c r="D969" s="38">
        <v>40480.0</v>
      </c>
      <c r="E969" s="38">
        <v>40489.0</v>
      </c>
      <c r="F969" s="38">
        <v>40489.0</v>
      </c>
      <c r="G969" s="38">
        <v>40635.0</v>
      </c>
      <c r="H969" s="40">
        <v>19.99</v>
      </c>
      <c r="I969" s="40">
        <v>18.0</v>
      </c>
      <c r="J969" s="40">
        <f t="shared" si="144"/>
        <v>1.99</v>
      </c>
      <c r="K969" s="37">
        <v>5.0</v>
      </c>
      <c r="L969" s="40">
        <f t="shared" si="145"/>
        <v>3.6</v>
      </c>
      <c r="M969" s="41"/>
      <c r="N969" s="37" t="s">
        <v>473</v>
      </c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</row>
    <row r="970">
      <c r="A970" s="41">
        <v>388.0</v>
      </c>
      <c r="B970" s="37" t="s">
        <v>1502</v>
      </c>
      <c r="C970" s="37" t="s">
        <v>49</v>
      </c>
      <c r="D970" s="38">
        <v>40837.0</v>
      </c>
      <c r="E970" s="38">
        <v>40837.0</v>
      </c>
      <c r="F970" s="38" t="s">
        <v>34</v>
      </c>
      <c r="G970" s="38" t="s">
        <v>34</v>
      </c>
      <c r="H970" s="40">
        <v>19.99</v>
      </c>
      <c r="I970" s="40">
        <v>18.0</v>
      </c>
      <c r="J970" s="40">
        <f t="shared" si="144"/>
        <v>1.99</v>
      </c>
      <c r="K970" s="37">
        <v>5.0</v>
      </c>
      <c r="L970" s="40">
        <f t="shared" si="145"/>
        <v>3.6</v>
      </c>
      <c r="M970" s="41"/>
      <c r="N970" s="37" t="s">
        <v>473</v>
      </c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</row>
    <row r="971">
      <c r="A971" s="41">
        <v>885.0</v>
      </c>
      <c r="B971" s="37" t="s">
        <v>1503</v>
      </c>
      <c r="C971" s="37" t="s">
        <v>51</v>
      </c>
      <c r="D971" s="38">
        <v>43056.0</v>
      </c>
      <c r="E971" s="38">
        <v>43077.0</v>
      </c>
      <c r="F971" s="38">
        <v>43305.0</v>
      </c>
      <c r="G971" s="38">
        <v>43305.0</v>
      </c>
      <c r="H971" s="40">
        <v>869.61</v>
      </c>
      <c r="I971" s="40">
        <v>682.41</v>
      </c>
      <c r="J971" s="40">
        <f t="shared" si="144"/>
        <v>187.2</v>
      </c>
      <c r="K971" s="37">
        <v>18.0</v>
      </c>
      <c r="L971" s="40">
        <f t="shared" si="145"/>
        <v>37.91166667</v>
      </c>
      <c r="M971" s="41"/>
      <c r="N971" s="41" t="s">
        <v>473</v>
      </c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</row>
    <row r="972">
      <c r="A972" s="41">
        <v>820.0</v>
      </c>
      <c r="B972" s="37" t="s">
        <v>1504</v>
      </c>
      <c r="C972" s="37" t="s">
        <v>51</v>
      </c>
      <c r="D972" s="38">
        <v>43606.0</v>
      </c>
      <c r="E972" s="38">
        <v>44656.0</v>
      </c>
      <c r="F972" s="38">
        <v>44666.0</v>
      </c>
      <c r="G972" s="38">
        <v>44675.0</v>
      </c>
      <c r="H972" s="40">
        <v>24.99</v>
      </c>
      <c r="I972" s="40">
        <v>0.0</v>
      </c>
      <c r="J972" s="40">
        <f t="shared" si="144"/>
        <v>24.99</v>
      </c>
      <c r="K972" s="37">
        <v>35.0</v>
      </c>
      <c r="L972" s="40">
        <f t="shared" si="145"/>
        <v>0</v>
      </c>
      <c r="M972" s="41" t="s">
        <v>540</v>
      </c>
      <c r="N972" s="41" t="s">
        <v>473</v>
      </c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</row>
    <row r="973">
      <c r="A973" s="41">
        <v>36.0</v>
      </c>
      <c r="B973" s="41" t="s">
        <v>1505</v>
      </c>
      <c r="C973" s="41" t="s">
        <v>46</v>
      </c>
      <c r="D973" s="38">
        <v>35041.0</v>
      </c>
      <c r="E973" s="38">
        <v>44422.0</v>
      </c>
      <c r="F973" s="37" t="s">
        <v>34</v>
      </c>
      <c r="G973" s="37" t="s">
        <v>34</v>
      </c>
      <c r="H973" s="39">
        <v>3.33</v>
      </c>
      <c r="I973" s="39">
        <v>3.33</v>
      </c>
      <c r="J973" s="40">
        <f t="shared" si="144"/>
        <v>0</v>
      </c>
      <c r="K973" s="37">
        <v>1.0</v>
      </c>
      <c r="L973" s="40">
        <f t="shared" si="145"/>
        <v>3.33</v>
      </c>
      <c r="M973" s="41" t="s">
        <v>541</v>
      </c>
      <c r="N973" s="37" t="s">
        <v>473</v>
      </c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</row>
    <row r="974">
      <c r="A974" s="41">
        <v>299.0</v>
      </c>
      <c r="B974" s="41" t="s">
        <v>1506</v>
      </c>
      <c r="C974" s="37" t="s">
        <v>49</v>
      </c>
      <c r="D974" s="38">
        <v>40785.0</v>
      </c>
      <c r="E974" s="38">
        <v>44422.0</v>
      </c>
      <c r="F974" s="38" t="s">
        <v>34</v>
      </c>
      <c r="G974" s="38" t="s">
        <v>34</v>
      </c>
      <c r="H974" s="40">
        <v>3.33</v>
      </c>
      <c r="I974" s="40">
        <v>3.33</v>
      </c>
      <c r="J974" s="40">
        <f t="shared" si="144"/>
        <v>0</v>
      </c>
      <c r="K974" s="37">
        <v>1.0</v>
      </c>
      <c r="L974" s="40">
        <f t="shared" si="145"/>
        <v>3.33</v>
      </c>
      <c r="M974" s="41"/>
      <c r="N974" s="37" t="s">
        <v>473</v>
      </c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</row>
    <row r="975">
      <c r="A975" s="41">
        <v>300.0</v>
      </c>
      <c r="B975" s="41" t="s">
        <v>1507</v>
      </c>
      <c r="C975" s="37" t="s">
        <v>49</v>
      </c>
      <c r="D975" s="38">
        <v>40785.0</v>
      </c>
      <c r="E975" s="38">
        <v>44422.0</v>
      </c>
      <c r="F975" s="38" t="s">
        <v>34</v>
      </c>
      <c r="G975" s="38" t="s">
        <v>34</v>
      </c>
      <c r="H975" s="40">
        <v>3.33</v>
      </c>
      <c r="I975" s="40">
        <v>3.33</v>
      </c>
      <c r="J975" s="40">
        <f t="shared" si="144"/>
        <v>0</v>
      </c>
      <c r="K975" s="37">
        <v>1.0</v>
      </c>
      <c r="L975" s="40">
        <f t="shared" si="145"/>
        <v>3.33</v>
      </c>
      <c r="M975" s="41"/>
      <c r="N975" s="37" t="s">
        <v>473</v>
      </c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</row>
    <row r="976">
      <c r="A976" s="41">
        <v>585.0</v>
      </c>
      <c r="B976" s="41" t="s">
        <v>1508</v>
      </c>
      <c r="C976" s="37" t="s">
        <v>51</v>
      </c>
      <c r="D976" s="38">
        <v>43910.0</v>
      </c>
      <c r="E976" s="38">
        <v>44708.0</v>
      </c>
      <c r="F976" s="37" t="s">
        <v>34</v>
      </c>
      <c r="G976" s="37" t="s">
        <v>34</v>
      </c>
      <c r="H976" s="40">
        <v>4.99</v>
      </c>
      <c r="I976" s="40">
        <v>2.49</v>
      </c>
      <c r="J976" s="40">
        <f t="shared" si="144"/>
        <v>2.5</v>
      </c>
      <c r="K976" s="37">
        <v>1.0</v>
      </c>
      <c r="L976" s="40">
        <f t="shared" si="145"/>
        <v>2.49</v>
      </c>
      <c r="M976" s="41"/>
      <c r="N976" s="41" t="s">
        <v>473</v>
      </c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</row>
    <row r="977">
      <c r="A977" s="41">
        <v>226.0</v>
      </c>
      <c r="B977" s="37" t="s">
        <v>1509</v>
      </c>
      <c r="C977" s="37" t="s">
        <v>49</v>
      </c>
      <c r="D977" s="38">
        <v>39192.0</v>
      </c>
      <c r="E977" s="38">
        <v>44091.0</v>
      </c>
      <c r="F977" s="38" t="s">
        <v>34</v>
      </c>
      <c r="G977" s="38" t="s">
        <v>34</v>
      </c>
      <c r="H977" s="40">
        <v>12.0</v>
      </c>
      <c r="I977" s="40">
        <v>12.0</v>
      </c>
      <c r="J977" s="40">
        <f t="shared" si="144"/>
        <v>0</v>
      </c>
      <c r="K977" s="37">
        <v>1.0</v>
      </c>
      <c r="L977" s="40">
        <f t="shared" si="145"/>
        <v>12</v>
      </c>
      <c r="M977" s="41" t="s">
        <v>542</v>
      </c>
      <c r="N977" s="37" t="s">
        <v>473</v>
      </c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</row>
    <row r="978">
      <c r="A978" s="41">
        <v>362.0</v>
      </c>
      <c r="B978" s="37" t="s">
        <v>1510</v>
      </c>
      <c r="C978" s="37" t="s">
        <v>49</v>
      </c>
      <c r="D978" s="38">
        <v>41514.0</v>
      </c>
      <c r="E978" s="38">
        <v>44190.0</v>
      </c>
      <c r="F978" s="38">
        <v>44194.0</v>
      </c>
      <c r="G978" s="38">
        <v>44195.0</v>
      </c>
      <c r="H978" s="40">
        <v>14.99</v>
      </c>
      <c r="I978" s="40">
        <v>0.0</v>
      </c>
      <c r="J978" s="40">
        <f t="shared" si="144"/>
        <v>14.99</v>
      </c>
      <c r="K978" s="37">
        <v>8.0</v>
      </c>
      <c r="L978" s="40">
        <f t="shared" si="145"/>
        <v>0</v>
      </c>
      <c r="M978" s="41" t="s">
        <v>543</v>
      </c>
      <c r="N978" s="37" t="s">
        <v>473</v>
      </c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</row>
    <row r="979">
      <c r="A979" s="41">
        <v>509.0</v>
      </c>
      <c r="B979" s="37" t="s">
        <v>1511</v>
      </c>
      <c r="C979" s="37" t="s">
        <v>51</v>
      </c>
      <c r="D979" s="38">
        <v>42941.0</v>
      </c>
      <c r="E979" s="38">
        <v>43903.0</v>
      </c>
      <c r="F979" s="37" t="s">
        <v>34</v>
      </c>
      <c r="G979" s="37" t="s">
        <v>34</v>
      </c>
      <c r="H979" s="40">
        <v>29.99</v>
      </c>
      <c r="I979" s="40">
        <v>14.99</v>
      </c>
      <c r="J979" s="40">
        <f t="shared" si="144"/>
        <v>15</v>
      </c>
      <c r="K979" s="37">
        <v>1.0</v>
      </c>
      <c r="L979" s="40">
        <f t="shared" si="145"/>
        <v>14.99</v>
      </c>
      <c r="M979" s="134" t="s">
        <v>544</v>
      </c>
      <c r="N979" s="134" t="s">
        <v>473</v>
      </c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</row>
    <row r="980">
      <c r="A980" s="41">
        <v>8.0</v>
      </c>
      <c r="B980" s="37" t="s">
        <v>1512</v>
      </c>
      <c r="C980" s="37" t="s">
        <v>46</v>
      </c>
      <c r="D980" s="38">
        <v>35377.0</v>
      </c>
      <c r="E980" s="38">
        <v>40557.0</v>
      </c>
      <c r="F980" s="37" t="s">
        <v>34</v>
      </c>
      <c r="G980" s="37" t="s">
        <v>34</v>
      </c>
      <c r="H980" s="40">
        <v>4.99</v>
      </c>
      <c r="I980" s="40">
        <v>4.99</v>
      </c>
      <c r="J980" s="40">
        <f t="shared" si="144"/>
        <v>0</v>
      </c>
      <c r="K980" s="37">
        <v>30.0</v>
      </c>
      <c r="L980" s="40">
        <f t="shared" si="145"/>
        <v>0.1663333333</v>
      </c>
      <c r="M980" s="41" t="s">
        <v>545</v>
      </c>
      <c r="N980" s="41" t="s">
        <v>473</v>
      </c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</row>
    <row r="981">
      <c r="A981" s="41">
        <v>9.0</v>
      </c>
      <c r="B981" s="37" t="s">
        <v>1513</v>
      </c>
      <c r="C981" s="37" t="s">
        <v>46</v>
      </c>
      <c r="D981" s="38">
        <v>35769.0</v>
      </c>
      <c r="E981" s="38">
        <v>40579.0</v>
      </c>
      <c r="F981" s="37" t="s">
        <v>34</v>
      </c>
      <c r="G981" s="37" t="s">
        <v>34</v>
      </c>
      <c r="H981" s="40">
        <v>4.99</v>
      </c>
      <c r="I981" s="40">
        <v>4.99</v>
      </c>
      <c r="J981" s="40">
        <f t="shared" si="144"/>
        <v>0</v>
      </c>
      <c r="K981" s="37">
        <v>40.0</v>
      </c>
      <c r="L981" s="40">
        <f t="shared" si="145"/>
        <v>0.12475</v>
      </c>
      <c r="M981" s="41"/>
      <c r="N981" s="41" t="s">
        <v>473</v>
      </c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</row>
    <row r="982">
      <c r="A982" s="41">
        <v>10.0</v>
      </c>
      <c r="B982" s="37" t="s">
        <v>1514</v>
      </c>
      <c r="C982" s="37" t="s">
        <v>46</v>
      </c>
      <c r="D982" s="38">
        <v>36140.0</v>
      </c>
      <c r="E982" s="38">
        <v>40583.0</v>
      </c>
      <c r="F982" s="37" t="s">
        <v>34</v>
      </c>
      <c r="G982" s="37" t="s">
        <v>34</v>
      </c>
      <c r="H982" s="40">
        <v>4.99</v>
      </c>
      <c r="I982" s="40">
        <v>4.99</v>
      </c>
      <c r="J982" s="40">
        <f t="shared" si="144"/>
        <v>0</v>
      </c>
      <c r="K982" s="37">
        <v>50.0</v>
      </c>
      <c r="L982" s="40">
        <f t="shared" si="145"/>
        <v>0.0998</v>
      </c>
      <c r="M982" s="41"/>
      <c r="N982" s="41" t="s">
        <v>473</v>
      </c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</row>
    <row r="983">
      <c r="A983" s="41">
        <v>11.0</v>
      </c>
      <c r="B983" s="37" t="s">
        <v>1515</v>
      </c>
      <c r="C983" s="37" t="s">
        <v>46</v>
      </c>
      <c r="D983" s="38">
        <v>36453.0</v>
      </c>
      <c r="E983" s="38">
        <v>40583.0</v>
      </c>
      <c r="F983" s="37" t="s">
        <v>34</v>
      </c>
      <c r="G983" s="37" t="s">
        <v>34</v>
      </c>
      <c r="H983" s="40">
        <v>4.99</v>
      </c>
      <c r="I983" s="40">
        <v>4.99</v>
      </c>
      <c r="J983" s="40">
        <f t="shared" si="144"/>
        <v>0</v>
      </c>
      <c r="K983" s="37">
        <v>80.0</v>
      </c>
      <c r="L983" s="40">
        <f t="shared" si="145"/>
        <v>0.062375</v>
      </c>
      <c r="M983" s="41"/>
      <c r="N983" s="41" t="s">
        <v>473</v>
      </c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</row>
    <row r="984">
      <c r="A984" s="41">
        <v>103.0</v>
      </c>
      <c r="B984" s="37" t="s">
        <v>1516</v>
      </c>
      <c r="C984" s="37" t="s">
        <v>47</v>
      </c>
      <c r="D984" s="38">
        <v>37232.0</v>
      </c>
      <c r="E984" s="38">
        <v>41240.0</v>
      </c>
      <c r="F984" s="38">
        <v>41240.0</v>
      </c>
      <c r="G984" s="38">
        <v>41259.0</v>
      </c>
      <c r="H984" s="40">
        <v>26.98</v>
      </c>
      <c r="I984" s="40">
        <v>26.98</v>
      </c>
      <c r="J984" s="40">
        <f t="shared" si="144"/>
        <v>0</v>
      </c>
      <c r="K984" s="37">
        <v>55.0</v>
      </c>
      <c r="L984" s="40">
        <f t="shared" si="145"/>
        <v>0.4905454545</v>
      </c>
      <c r="M984" s="41"/>
      <c r="N984" s="166" t="s">
        <v>473</v>
      </c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</row>
    <row r="985">
      <c r="A985" s="41">
        <v>104.0</v>
      </c>
      <c r="B985" s="37" t="s">
        <v>1517</v>
      </c>
      <c r="C985" s="37" t="s">
        <v>47</v>
      </c>
      <c r="D985" s="38">
        <v>37911.0</v>
      </c>
      <c r="E985" s="38">
        <v>41240.0</v>
      </c>
      <c r="F985" s="38">
        <v>41240.0</v>
      </c>
      <c r="G985" s="38">
        <v>41294.0</v>
      </c>
      <c r="H985" s="40">
        <v>24.97</v>
      </c>
      <c r="I985" s="40">
        <v>24.97</v>
      </c>
      <c r="J985" s="40">
        <f t="shared" si="144"/>
        <v>0</v>
      </c>
      <c r="K985" s="37">
        <v>35.0</v>
      </c>
      <c r="L985" s="40">
        <f t="shared" si="145"/>
        <v>0.7134285714</v>
      </c>
      <c r="M985" s="41"/>
      <c r="N985" s="166" t="s">
        <v>473</v>
      </c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</row>
    <row r="986">
      <c r="A986" s="41">
        <v>105.0</v>
      </c>
      <c r="B986" s="37" t="s">
        <v>1518</v>
      </c>
      <c r="C986" s="37" t="s">
        <v>47</v>
      </c>
      <c r="D986" s="38">
        <v>38317.0</v>
      </c>
      <c r="E986" s="38">
        <v>41240.0</v>
      </c>
      <c r="F986" s="38">
        <v>41255.0</v>
      </c>
      <c r="G986" s="38">
        <v>41274.0</v>
      </c>
      <c r="H986" s="40">
        <v>26.98</v>
      </c>
      <c r="I986" s="40">
        <v>26.98</v>
      </c>
      <c r="J986" s="40">
        <f t="shared" si="144"/>
        <v>0</v>
      </c>
      <c r="K986" s="37">
        <v>30.0</v>
      </c>
      <c r="L986" s="40">
        <f t="shared" si="145"/>
        <v>0.8993333333</v>
      </c>
      <c r="M986" s="41"/>
      <c r="N986" s="166" t="s">
        <v>473</v>
      </c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</row>
    <row r="987">
      <c r="A987" s="41">
        <v>106.0</v>
      </c>
      <c r="B987" s="41" t="s">
        <v>1519</v>
      </c>
      <c r="C987" s="41" t="s">
        <v>47</v>
      </c>
      <c r="D987" s="38">
        <v>38660.0</v>
      </c>
      <c r="E987" s="38">
        <v>43078.0</v>
      </c>
      <c r="F987" s="38">
        <v>44539.0</v>
      </c>
      <c r="G987" s="38">
        <v>44543.0</v>
      </c>
      <c r="H987" s="40">
        <v>9.99</v>
      </c>
      <c r="I987" s="40">
        <v>9.99</v>
      </c>
      <c r="J987" s="40">
        <f t="shared" si="144"/>
        <v>0</v>
      </c>
      <c r="K987" s="37">
        <v>30.0</v>
      </c>
      <c r="L987" s="40">
        <f t="shared" si="145"/>
        <v>0.333</v>
      </c>
      <c r="M987" s="41"/>
      <c r="N987" s="166" t="s">
        <v>473</v>
      </c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</row>
    <row r="988">
      <c r="A988" s="41">
        <v>384.0</v>
      </c>
      <c r="B988" s="37" t="s">
        <v>1520</v>
      </c>
      <c r="C988" s="37" t="s">
        <v>49</v>
      </c>
      <c r="D988" s="38">
        <v>41439.0</v>
      </c>
      <c r="E988" s="38">
        <v>41614.0</v>
      </c>
      <c r="F988" s="38">
        <v>41614.0</v>
      </c>
      <c r="G988" s="38">
        <v>41647.0</v>
      </c>
      <c r="H988" s="40">
        <v>49.99</v>
      </c>
      <c r="I988" s="40">
        <v>44.99</v>
      </c>
      <c r="J988" s="40">
        <f t="shared" si="144"/>
        <v>5</v>
      </c>
      <c r="K988" s="37">
        <v>120.0</v>
      </c>
      <c r="L988" s="40">
        <f t="shared" si="145"/>
        <v>0.3749166667</v>
      </c>
      <c r="M988" s="41"/>
      <c r="N988" s="37" t="s">
        <v>473</v>
      </c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</row>
    <row r="989">
      <c r="A989" s="41">
        <v>407.0</v>
      </c>
      <c r="B989" s="37" t="s">
        <v>1521</v>
      </c>
      <c r="C989" s="37" t="s">
        <v>49</v>
      </c>
      <c r="D989" s="38">
        <v>39423.0</v>
      </c>
      <c r="E989" s="38">
        <v>41615.0</v>
      </c>
      <c r="F989" s="38">
        <v>41615.0</v>
      </c>
      <c r="G989" s="38">
        <v>41622.0</v>
      </c>
      <c r="H989" s="40">
        <v>22.15</v>
      </c>
      <c r="I989" s="40">
        <v>15.15</v>
      </c>
      <c r="J989" s="40">
        <f t="shared" si="144"/>
        <v>7</v>
      </c>
      <c r="K989" s="37">
        <v>60.0</v>
      </c>
      <c r="L989" s="40">
        <f t="shared" si="145"/>
        <v>0.2525</v>
      </c>
      <c r="M989" s="41"/>
      <c r="N989" s="37" t="s">
        <v>473</v>
      </c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</row>
    <row r="990">
      <c r="A990" s="41">
        <v>408.0</v>
      </c>
      <c r="B990" s="37" t="s">
        <v>1522</v>
      </c>
      <c r="C990" s="37" t="s">
        <v>49</v>
      </c>
      <c r="D990" s="38">
        <v>40102.0</v>
      </c>
      <c r="E990" s="38">
        <v>40136.0</v>
      </c>
      <c r="F990" s="38">
        <v>40136.0</v>
      </c>
      <c r="G990" s="38">
        <v>40329.0</v>
      </c>
      <c r="H990" s="40">
        <v>22.15</v>
      </c>
      <c r="I990" s="40">
        <v>15.15</v>
      </c>
      <c r="J990" s="40">
        <f t="shared" si="144"/>
        <v>7</v>
      </c>
      <c r="K990" s="37">
        <v>100.0</v>
      </c>
      <c r="L990" s="40">
        <f t="shared" si="145"/>
        <v>0.1515</v>
      </c>
      <c r="M990" s="41"/>
      <c r="N990" s="37" t="s">
        <v>473</v>
      </c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</row>
    <row r="991">
      <c r="A991" s="41">
        <v>409.0</v>
      </c>
      <c r="B991" s="37" t="s">
        <v>1523</v>
      </c>
      <c r="C991" s="37" t="s">
        <v>49</v>
      </c>
      <c r="D991" s="38">
        <v>40849.0</v>
      </c>
      <c r="E991" s="38">
        <v>40857.0</v>
      </c>
      <c r="F991" s="38">
        <v>40857.0</v>
      </c>
      <c r="G991" s="38">
        <v>41465.0</v>
      </c>
      <c r="H991" s="40">
        <v>22.16</v>
      </c>
      <c r="I991" s="40">
        <v>15.16</v>
      </c>
      <c r="J991" s="40">
        <f t="shared" si="144"/>
        <v>7</v>
      </c>
      <c r="K991" s="37">
        <v>70.0</v>
      </c>
      <c r="L991" s="40">
        <f t="shared" si="145"/>
        <v>0.2165714286</v>
      </c>
      <c r="M991" s="41"/>
      <c r="N991" s="37" t="s">
        <v>473</v>
      </c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</row>
    <row r="992">
      <c r="A992" s="41">
        <v>879.0</v>
      </c>
      <c r="B992" s="37" t="s">
        <v>1524</v>
      </c>
      <c r="C992" s="37" t="s">
        <v>51</v>
      </c>
      <c r="D992" s="38">
        <v>44001.0</v>
      </c>
      <c r="E992" s="38">
        <v>44083.0</v>
      </c>
      <c r="F992" s="38">
        <v>44085.0</v>
      </c>
      <c r="G992" s="38">
        <v>44363.0</v>
      </c>
      <c r="H992" s="40">
        <v>69.99</v>
      </c>
      <c r="I992" s="40">
        <v>0.0</v>
      </c>
      <c r="J992" s="40">
        <f t="shared" si="144"/>
        <v>69.99</v>
      </c>
      <c r="K992" s="37">
        <v>75.0</v>
      </c>
      <c r="L992" s="40">
        <f t="shared" si="145"/>
        <v>0</v>
      </c>
      <c r="M992" s="41"/>
      <c r="N992" s="41" t="s">
        <v>473</v>
      </c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</row>
    <row r="993">
      <c r="A993" s="41">
        <v>914.0</v>
      </c>
      <c r="B993" s="37" t="s">
        <v>1525</v>
      </c>
      <c r="C993" s="37" t="s">
        <v>51</v>
      </c>
      <c r="D993" s="38">
        <v>42500.0</v>
      </c>
      <c r="E993" s="38">
        <v>42615.0</v>
      </c>
      <c r="F993" s="38">
        <v>42615.0</v>
      </c>
      <c r="G993" s="38">
        <v>45152.0</v>
      </c>
      <c r="H993" s="40">
        <v>69.99</v>
      </c>
      <c r="I993" s="40">
        <v>22.99</v>
      </c>
      <c r="J993" s="40">
        <f t="shared" si="144"/>
        <v>47</v>
      </c>
      <c r="K993" s="37">
        <v>75.0</v>
      </c>
      <c r="L993" s="40">
        <f t="shared" si="145"/>
        <v>0.3065333333</v>
      </c>
      <c r="M993" s="41"/>
      <c r="N993" s="41" t="s">
        <v>473</v>
      </c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</row>
    <row r="994">
      <c r="A994" s="41">
        <v>915.0</v>
      </c>
      <c r="B994" s="37" t="s">
        <v>1526</v>
      </c>
      <c r="C994" s="37" t="s">
        <v>51</v>
      </c>
      <c r="D994" s="38">
        <v>42970.0</v>
      </c>
      <c r="E994" s="38">
        <v>43377.0</v>
      </c>
      <c r="F994" s="38">
        <v>43379.0</v>
      </c>
      <c r="G994" s="38">
        <v>45155.0</v>
      </c>
      <c r="H994" s="40">
        <v>19.99</v>
      </c>
      <c r="I994" s="40">
        <v>17.99</v>
      </c>
      <c r="J994" s="40">
        <f t="shared" si="144"/>
        <v>2</v>
      </c>
      <c r="K994" s="37">
        <v>28.0</v>
      </c>
      <c r="L994" s="40">
        <f t="shared" si="145"/>
        <v>0.6425</v>
      </c>
      <c r="M994" s="41"/>
      <c r="N994" s="41" t="s">
        <v>473</v>
      </c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</row>
    <row r="995">
      <c r="A995" s="41">
        <v>261.0</v>
      </c>
      <c r="B995" s="37" t="s">
        <v>1527</v>
      </c>
      <c r="C995" s="37" t="s">
        <v>49</v>
      </c>
      <c r="D995" s="38">
        <v>41383.0</v>
      </c>
      <c r="E995" s="38">
        <v>44105.0</v>
      </c>
      <c r="F995" s="38">
        <v>44257.0</v>
      </c>
      <c r="G995" s="38">
        <v>44257.0</v>
      </c>
      <c r="H995" s="40">
        <v>59.99</v>
      </c>
      <c r="I995" s="40">
        <v>9.59</v>
      </c>
      <c r="J995" s="40">
        <f t="shared" si="144"/>
        <v>50.4</v>
      </c>
      <c r="K995" s="37">
        <v>1.0</v>
      </c>
      <c r="L995" s="40">
        <f t="shared" si="145"/>
        <v>9.59</v>
      </c>
      <c r="M995" s="41" t="s">
        <v>546</v>
      </c>
      <c r="N995" s="37" t="s">
        <v>473</v>
      </c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</row>
    <row r="996">
      <c r="A996" s="41">
        <v>301.0</v>
      </c>
      <c r="B996" s="41" t="s">
        <v>1528</v>
      </c>
      <c r="C996" s="37" t="s">
        <v>49</v>
      </c>
      <c r="D996" s="38">
        <v>40654.0</v>
      </c>
      <c r="E996" s="38">
        <v>41389.0</v>
      </c>
      <c r="F996" s="38">
        <v>41389.0</v>
      </c>
      <c r="G996" s="38">
        <v>44774.0</v>
      </c>
      <c r="H996" s="40">
        <v>19.99</v>
      </c>
      <c r="I996" s="40">
        <v>19.99</v>
      </c>
      <c r="J996" s="40">
        <f t="shared" si="144"/>
        <v>0</v>
      </c>
      <c r="K996" s="37">
        <v>1.0</v>
      </c>
      <c r="L996" s="40">
        <f t="shared" si="145"/>
        <v>19.99</v>
      </c>
      <c r="M996" s="41"/>
      <c r="N996" s="37" t="s">
        <v>473</v>
      </c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</row>
    <row r="997">
      <c r="A997" s="41">
        <v>663.0</v>
      </c>
      <c r="B997" s="37" t="s">
        <v>1529</v>
      </c>
      <c r="C997" s="37" t="s">
        <v>51</v>
      </c>
      <c r="D997" s="38">
        <v>42874.0</v>
      </c>
      <c r="E997" s="38">
        <v>44839.0</v>
      </c>
      <c r="F997" s="37" t="s">
        <v>34</v>
      </c>
      <c r="G997" s="37" t="s">
        <v>34</v>
      </c>
      <c r="H997" s="40">
        <v>19.99</v>
      </c>
      <c r="I997" s="40">
        <v>0.0</v>
      </c>
      <c r="J997" s="40">
        <f t="shared" si="144"/>
        <v>19.99</v>
      </c>
      <c r="K997" s="37">
        <v>1.0</v>
      </c>
      <c r="L997" s="40">
        <f t="shared" si="145"/>
        <v>0</v>
      </c>
      <c r="M997" s="41"/>
      <c r="N997" s="41" t="s">
        <v>473</v>
      </c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</row>
    <row r="998">
      <c r="A998" s="41">
        <v>740.0</v>
      </c>
      <c r="B998" s="37" t="s">
        <v>1530</v>
      </c>
      <c r="C998" s="37" t="s">
        <v>51</v>
      </c>
      <c r="D998" s="38">
        <v>42108.0</v>
      </c>
      <c r="E998" s="38">
        <v>44334.0</v>
      </c>
      <c r="F998" s="37" t="s">
        <v>34</v>
      </c>
      <c r="G998" s="37" t="s">
        <v>34</v>
      </c>
      <c r="H998" s="40">
        <v>19.99</v>
      </c>
      <c r="I998" s="40">
        <v>0.0</v>
      </c>
      <c r="J998" s="40">
        <f t="shared" si="144"/>
        <v>19.99</v>
      </c>
      <c r="K998" s="37">
        <v>1.0</v>
      </c>
      <c r="L998" s="40">
        <f t="shared" si="145"/>
        <v>0</v>
      </c>
      <c r="M998" s="41"/>
      <c r="N998" s="41" t="s">
        <v>473</v>
      </c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</row>
    <row r="999">
      <c r="A999" s="41">
        <v>472.0</v>
      </c>
      <c r="B999" s="37" t="s">
        <v>1531</v>
      </c>
      <c r="C999" s="37" t="s">
        <v>50</v>
      </c>
      <c r="D999" s="38">
        <v>41948.0</v>
      </c>
      <c r="E999" s="38">
        <v>44190.0</v>
      </c>
      <c r="F999" s="38">
        <v>44191.0</v>
      </c>
      <c r="G999" s="38">
        <v>44485.0</v>
      </c>
      <c r="H999" s="40">
        <v>14.99</v>
      </c>
      <c r="I999" s="40">
        <v>0.0</v>
      </c>
      <c r="J999" s="40">
        <f t="shared" si="144"/>
        <v>14.99</v>
      </c>
      <c r="K999" s="37">
        <v>12.0</v>
      </c>
      <c r="L999" s="40">
        <f t="shared" si="145"/>
        <v>0</v>
      </c>
      <c r="M999" s="41" t="s">
        <v>547</v>
      </c>
      <c r="N999" s="41" t="s">
        <v>473</v>
      </c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</row>
    <row r="1000">
      <c r="A1000" s="41">
        <v>767.0</v>
      </c>
      <c r="B1000" s="37" t="s">
        <v>1532</v>
      </c>
      <c r="C1000" s="37" t="s">
        <v>51</v>
      </c>
      <c r="D1000" s="38">
        <v>42521.0</v>
      </c>
      <c r="E1000" s="38">
        <v>42954.0</v>
      </c>
      <c r="F1000" s="38">
        <v>44856.0</v>
      </c>
      <c r="G1000" s="38">
        <v>44858.0</v>
      </c>
      <c r="H1000" s="40">
        <v>9.99</v>
      </c>
      <c r="I1000" s="40">
        <v>4.99</v>
      </c>
      <c r="J1000" s="40">
        <f t="shared" si="144"/>
        <v>5</v>
      </c>
      <c r="K1000" s="37">
        <v>15.0</v>
      </c>
      <c r="L1000" s="40">
        <f t="shared" si="145"/>
        <v>0.3326666667</v>
      </c>
      <c r="M1000" s="41" t="s">
        <v>548</v>
      </c>
      <c r="N1000" s="41" t="s">
        <v>473</v>
      </c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</row>
    <row r="1001">
      <c r="A1001" s="41">
        <v>768.0</v>
      </c>
      <c r="B1001" s="41" t="s">
        <v>1533</v>
      </c>
      <c r="C1001" s="37" t="s">
        <v>51</v>
      </c>
      <c r="D1001" s="38">
        <v>45119.0</v>
      </c>
      <c r="E1001" s="38">
        <v>45495.0</v>
      </c>
      <c r="F1001" s="37" t="s">
        <v>34</v>
      </c>
      <c r="G1001" s="37" t="s">
        <v>34</v>
      </c>
      <c r="H1001" s="40">
        <v>23.99</v>
      </c>
      <c r="I1001" s="40">
        <v>4.59</v>
      </c>
      <c r="J1001" s="40">
        <f t="shared" si="144"/>
        <v>19.4</v>
      </c>
      <c r="K1001" s="37">
        <v>1.0</v>
      </c>
      <c r="L1001" s="40">
        <f t="shared" si="145"/>
        <v>4.59</v>
      </c>
      <c r="M1001" s="41"/>
      <c r="N1001" s="41" t="s">
        <v>473</v>
      </c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</row>
    <row r="1002">
      <c r="A1002" s="41">
        <v>318.0</v>
      </c>
      <c r="B1002" s="37" t="s">
        <v>1534</v>
      </c>
      <c r="C1002" s="37" t="s">
        <v>49</v>
      </c>
      <c r="D1002" s="38">
        <v>40627.0</v>
      </c>
      <c r="E1002" s="38">
        <v>44091.0</v>
      </c>
      <c r="F1002" s="38">
        <v>45122.0</v>
      </c>
      <c r="G1002" s="38">
        <v>45127.0</v>
      </c>
      <c r="H1002" s="40">
        <v>14.99</v>
      </c>
      <c r="I1002" s="40">
        <v>7.5</v>
      </c>
      <c r="J1002" s="40">
        <f t="shared" si="144"/>
        <v>7.49</v>
      </c>
      <c r="K1002" s="37">
        <v>20.0</v>
      </c>
      <c r="L1002" s="40">
        <f t="shared" si="145"/>
        <v>0.375</v>
      </c>
      <c r="M1002" s="41" t="s">
        <v>549</v>
      </c>
      <c r="N1002" s="37" t="s">
        <v>473</v>
      </c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</row>
    <row r="1003">
      <c r="A1003" s="41">
        <v>469.0</v>
      </c>
      <c r="B1003" s="41" t="s">
        <v>1535</v>
      </c>
      <c r="C1003" s="41" t="s">
        <v>50</v>
      </c>
      <c r="D1003" s="38">
        <v>43894.0</v>
      </c>
      <c r="E1003" s="38">
        <v>43894.0</v>
      </c>
      <c r="F1003" s="38">
        <v>43894.0</v>
      </c>
      <c r="G1003" s="38">
        <v>45007.0</v>
      </c>
      <c r="H1003" s="40">
        <v>4.99</v>
      </c>
      <c r="I1003" s="40">
        <v>4.99</v>
      </c>
      <c r="J1003" s="40">
        <f t="shared" si="144"/>
        <v>0</v>
      </c>
      <c r="K1003" s="37">
        <v>3.0</v>
      </c>
      <c r="L1003" s="40">
        <f t="shared" si="145"/>
        <v>1.663333333</v>
      </c>
      <c r="M1003" s="41" t="s">
        <v>550</v>
      </c>
      <c r="N1003" s="41" t="s">
        <v>473</v>
      </c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</row>
    <row r="1004">
      <c r="A1004" s="41">
        <v>360.0</v>
      </c>
      <c r="B1004" s="37" t="s">
        <v>1536</v>
      </c>
      <c r="C1004" s="37" t="s">
        <v>49</v>
      </c>
      <c r="D1004" s="38">
        <v>41705.0</v>
      </c>
      <c r="E1004" s="38">
        <v>43081.0</v>
      </c>
      <c r="F1004" s="38">
        <v>43088.0</v>
      </c>
      <c r="G1004" s="38">
        <v>44121.0</v>
      </c>
      <c r="H1004" s="40">
        <v>29.99</v>
      </c>
      <c r="I1004" s="40">
        <v>0.0</v>
      </c>
      <c r="J1004" s="40">
        <f t="shared" si="144"/>
        <v>29.99</v>
      </c>
      <c r="K1004" s="37">
        <v>44.0</v>
      </c>
      <c r="L1004" s="40">
        <f t="shared" si="145"/>
        <v>0</v>
      </c>
      <c r="M1004" s="41" t="s">
        <v>551</v>
      </c>
      <c r="N1004" s="37" t="s">
        <v>473</v>
      </c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</row>
    <row r="1005">
      <c r="A1005" s="165">
        <v>881.0</v>
      </c>
      <c r="B1005" s="37" t="s">
        <v>1537</v>
      </c>
      <c r="C1005" s="37" t="s">
        <v>51</v>
      </c>
      <c r="D1005" s="38">
        <v>43763.0</v>
      </c>
      <c r="E1005" s="38">
        <v>44960.0</v>
      </c>
      <c r="F1005" s="38">
        <v>45581.0</v>
      </c>
      <c r="G1005" s="38">
        <v>45583.0</v>
      </c>
      <c r="H1005" s="40">
        <v>59.99</v>
      </c>
      <c r="I1005" s="40">
        <v>19.79</v>
      </c>
      <c r="J1005" s="40">
        <f t="shared" si="144"/>
        <v>40.2</v>
      </c>
      <c r="K1005" s="37">
        <v>1.0</v>
      </c>
      <c r="L1005" s="40">
        <f t="shared" si="145"/>
        <v>19.79</v>
      </c>
      <c r="M1005" s="41"/>
      <c r="N1005" s="41" t="s">
        <v>473</v>
      </c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</row>
    <row r="1006">
      <c r="A1006" s="41">
        <v>38.0</v>
      </c>
      <c r="B1006" s="41" t="s">
        <v>1538</v>
      </c>
      <c r="C1006" s="37" t="s">
        <v>46</v>
      </c>
      <c r="D1006" s="38">
        <v>35691.0</v>
      </c>
      <c r="E1006" s="38">
        <v>40538.0</v>
      </c>
      <c r="F1006" s="37" t="s">
        <v>34</v>
      </c>
      <c r="G1006" s="37" t="s">
        <v>34</v>
      </c>
      <c r="H1006" s="40">
        <v>4.99</v>
      </c>
      <c r="I1006" s="40">
        <v>4.99</v>
      </c>
      <c r="J1006" s="40">
        <f t="shared" si="144"/>
        <v>0</v>
      </c>
      <c r="K1006" s="37">
        <v>25.0</v>
      </c>
      <c r="L1006" s="40">
        <f t="shared" si="145"/>
        <v>0.1996</v>
      </c>
      <c r="M1006" s="168" t="s">
        <v>552</v>
      </c>
      <c r="N1006" s="41" t="s">
        <v>473</v>
      </c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</row>
    <row r="1007">
      <c r="A1007" s="41">
        <v>39.0</v>
      </c>
      <c r="B1007" s="41" t="s">
        <v>1539</v>
      </c>
      <c r="C1007" s="37" t="s">
        <v>46</v>
      </c>
      <c r="D1007" s="38">
        <v>36126.0</v>
      </c>
      <c r="E1007" s="38">
        <v>40696.0</v>
      </c>
      <c r="F1007" s="37" t="s">
        <v>34</v>
      </c>
      <c r="G1007" s="37" t="s">
        <v>34</v>
      </c>
      <c r="H1007" s="40">
        <v>4.99</v>
      </c>
      <c r="I1007" s="40">
        <v>4.99</v>
      </c>
      <c r="J1007" s="40">
        <f t="shared" si="144"/>
        <v>0</v>
      </c>
      <c r="K1007" s="37">
        <v>30.0</v>
      </c>
      <c r="L1007" s="40">
        <f t="shared" si="145"/>
        <v>0.1663333333</v>
      </c>
      <c r="M1007" s="168"/>
      <c r="N1007" s="41" t="s">
        <v>473</v>
      </c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</row>
    <row r="1008">
      <c r="A1008" s="41">
        <v>311.0</v>
      </c>
      <c r="B1008" s="37" t="s">
        <v>1540</v>
      </c>
      <c r="C1008" s="37" t="s">
        <v>49</v>
      </c>
      <c r="D1008" s="38">
        <v>41262.0</v>
      </c>
      <c r="E1008" s="38">
        <v>41305.0</v>
      </c>
      <c r="F1008" s="38">
        <v>41305.0</v>
      </c>
      <c r="G1008" s="38">
        <v>44760.0</v>
      </c>
      <c r="H1008" s="40">
        <v>8.99</v>
      </c>
      <c r="I1008" s="40">
        <v>8.99</v>
      </c>
      <c r="J1008" s="40">
        <f t="shared" si="144"/>
        <v>0</v>
      </c>
      <c r="K1008" s="37">
        <v>30.0</v>
      </c>
      <c r="L1008" s="40">
        <f t="shared" si="145"/>
        <v>0.2996666667</v>
      </c>
      <c r="M1008" s="41"/>
      <c r="N1008" s="37" t="s">
        <v>473</v>
      </c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</row>
    <row r="1009">
      <c r="A1009" s="41">
        <v>312.0</v>
      </c>
      <c r="B1009" s="41" t="s">
        <v>1541</v>
      </c>
      <c r="C1009" s="37" t="s">
        <v>49</v>
      </c>
      <c r="D1009" s="38">
        <v>40898.0</v>
      </c>
      <c r="E1009" s="38">
        <v>40929.0</v>
      </c>
      <c r="F1009" s="38">
        <v>40929.0</v>
      </c>
      <c r="G1009" s="38">
        <v>41309.0</v>
      </c>
      <c r="H1009" s="40">
        <v>12.99</v>
      </c>
      <c r="I1009" s="40">
        <v>12.99</v>
      </c>
      <c r="J1009" s="40">
        <f t="shared" si="144"/>
        <v>0</v>
      </c>
      <c r="K1009" s="37">
        <v>45.0</v>
      </c>
      <c r="L1009" s="40">
        <f t="shared" si="145"/>
        <v>0.2886666667</v>
      </c>
      <c r="M1009" s="41"/>
      <c r="N1009" s="37" t="s">
        <v>473</v>
      </c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</row>
    <row r="1010">
      <c r="A1010" s="41">
        <v>759.0</v>
      </c>
      <c r="B1010" s="41" t="s">
        <v>1542</v>
      </c>
      <c r="C1010" s="37" t="s">
        <v>51</v>
      </c>
      <c r="D1010" s="38">
        <v>44292.0</v>
      </c>
      <c r="E1010" s="38">
        <v>44292.0</v>
      </c>
      <c r="F1010" s="38">
        <v>44307.0</v>
      </c>
      <c r="G1010" s="38">
        <v>44307.0</v>
      </c>
      <c r="H1010" s="40">
        <v>49.99</v>
      </c>
      <c r="I1010" s="40">
        <v>49.99</v>
      </c>
      <c r="J1010" s="40">
        <f t="shared" si="144"/>
        <v>0</v>
      </c>
      <c r="K1010" s="37">
        <v>8.0</v>
      </c>
      <c r="L1010" s="40">
        <f t="shared" si="145"/>
        <v>6.24875</v>
      </c>
      <c r="M1010" s="41"/>
      <c r="N1010" s="41" t="s">
        <v>473</v>
      </c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</row>
    <row r="1011">
      <c r="A1011" s="41">
        <v>431.0</v>
      </c>
      <c r="B1011" s="37" t="s">
        <v>1543</v>
      </c>
      <c r="C1011" s="37" t="s">
        <v>50</v>
      </c>
      <c r="D1011" s="38">
        <v>42018.0</v>
      </c>
      <c r="E1011" s="38">
        <v>42036.0</v>
      </c>
      <c r="F1011" s="38">
        <v>42193.0</v>
      </c>
      <c r="G1011" s="38">
        <v>44948.0</v>
      </c>
      <c r="H1011" s="40">
        <v>0.0</v>
      </c>
      <c r="I1011" s="40">
        <v>0.0</v>
      </c>
      <c r="J1011" s="40">
        <f t="shared" si="144"/>
        <v>0</v>
      </c>
      <c r="K1011" s="37">
        <v>10.0</v>
      </c>
      <c r="L1011" s="40">
        <f t="shared" si="145"/>
        <v>0</v>
      </c>
      <c r="M1011" s="41" t="s">
        <v>553</v>
      </c>
      <c r="N1011" s="41" t="s">
        <v>473</v>
      </c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</row>
    <row r="1012">
      <c r="A1012" s="41">
        <v>710.0</v>
      </c>
      <c r="B1012" s="41" t="s">
        <v>1544</v>
      </c>
      <c r="C1012" s="37" t="s">
        <v>51</v>
      </c>
      <c r="D1012" s="38">
        <v>43763.0</v>
      </c>
      <c r="E1012" s="38">
        <v>43763.0</v>
      </c>
      <c r="F1012" s="38">
        <v>43764.0</v>
      </c>
      <c r="G1012" s="38">
        <v>44132.0</v>
      </c>
      <c r="H1012" s="40">
        <v>29.99</v>
      </c>
      <c r="I1012" s="40">
        <v>29.99</v>
      </c>
      <c r="J1012" s="40">
        <f t="shared" si="144"/>
        <v>0</v>
      </c>
      <c r="K1012" s="37">
        <v>29.0</v>
      </c>
      <c r="L1012" s="40">
        <f t="shared" si="145"/>
        <v>1.034137931</v>
      </c>
      <c r="M1012" s="41" t="s">
        <v>554</v>
      </c>
      <c r="N1012" s="41" t="s">
        <v>473</v>
      </c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</row>
    <row r="1013">
      <c r="A1013" s="41">
        <v>974.0</v>
      </c>
      <c r="B1013" s="41" t="s">
        <v>1545</v>
      </c>
      <c r="C1013" s="37" t="s">
        <v>52</v>
      </c>
      <c r="D1013" s="38">
        <v>42656.0</v>
      </c>
      <c r="E1013" s="38">
        <v>43475.0</v>
      </c>
      <c r="F1013" s="37" t="s">
        <v>34</v>
      </c>
      <c r="G1013" s="37" t="s">
        <v>34</v>
      </c>
      <c r="H1013" s="40">
        <v>19.99</v>
      </c>
      <c r="I1013" s="40">
        <v>19.99</v>
      </c>
      <c r="J1013" s="40">
        <f t="shared" si="144"/>
        <v>0</v>
      </c>
      <c r="K1013" s="37">
        <v>4.0</v>
      </c>
      <c r="L1013" s="40">
        <f t="shared" si="145"/>
        <v>4.9975</v>
      </c>
      <c r="M1013" s="134" t="s">
        <v>555</v>
      </c>
      <c r="N1013" s="134" t="s">
        <v>473</v>
      </c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</row>
    <row r="1014">
      <c r="A1014" s="41">
        <v>987.0</v>
      </c>
      <c r="B1014" s="37" t="s">
        <v>1546</v>
      </c>
      <c r="C1014" s="37" t="s">
        <v>52</v>
      </c>
      <c r="D1014" s="38">
        <v>43200.0</v>
      </c>
      <c r="E1014" s="38">
        <v>43475.0</v>
      </c>
      <c r="F1014" s="37" t="s">
        <v>34</v>
      </c>
      <c r="G1014" s="37" t="s">
        <v>34</v>
      </c>
      <c r="H1014" s="40">
        <v>29.99</v>
      </c>
      <c r="I1014" s="40">
        <v>29.99</v>
      </c>
      <c r="J1014" s="40">
        <f t="shared" si="144"/>
        <v>0</v>
      </c>
      <c r="K1014" s="37">
        <v>1.0</v>
      </c>
      <c r="L1014" s="40">
        <f t="shared" si="145"/>
        <v>29.99</v>
      </c>
      <c r="M1014" s="134"/>
      <c r="N1014" s="134" t="s">
        <v>473</v>
      </c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</row>
    <row r="1015">
      <c r="A1015" s="41">
        <v>86.0</v>
      </c>
      <c r="B1015" s="41" t="s">
        <v>1547</v>
      </c>
      <c r="C1015" s="41" t="s">
        <v>47</v>
      </c>
      <c r="D1015" s="38">
        <v>38527.0</v>
      </c>
      <c r="E1015" s="38">
        <v>42832.0</v>
      </c>
      <c r="F1015" s="38">
        <v>42832.0</v>
      </c>
      <c r="G1015" s="38">
        <v>44076.0</v>
      </c>
      <c r="H1015" s="40">
        <v>19.99</v>
      </c>
      <c r="I1015" s="40">
        <v>7.99</v>
      </c>
      <c r="J1015" s="40">
        <f t="shared" si="144"/>
        <v>12</v>
      </c>
      <c r="K1015" s="37">
        <v>18.0</v>
      </c>
      <c r="L1015" s="40">
        <f t="shared" si="145"/>
        <v>0.4438888889</v>
      </c>
      <c r="M1015" s="41" t="s">
        <v>556</v>
      </c>
      <c r="N1015" s="166" t="s">
        <v>473</v>
      </c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</row>
    <row r="1016">
      <c r="A1016" s="41">
        <v>87.0</v>
      </c>
      <c r="B1016" s="41" t="s">
        <v>1548</v>
      </c>
      <c r="C1016" s="41" t="s">
        <v>47</v>
      </c>
      <c r="D1016" s="38">
        <v>39010.0</v>
      </c>
      <c r="E1016" s="38">
        <v>42832.0</v>
      </c>
      <c r="F1016" s="38">
        <v>43095.0</v>
      </c>
      <c r="G1016" s="38">
        <v>44083.0</v>
      </c>
      <c r="H1016" s="40">
        <v>19.99</v>
      </c>
      <c r="I1016" s="40">
        <v>7.99</v>
      </c>
      <c r="J1016" s="40">
        <f t="shared" si="144"/>
        <v>12</v>
      </c>
      <c r="K1016" s="37">
        <v>23.0</v>
      </c>
      <c r="L1016" s="40">
        <f t="shared" si="145"/>
        <v>0.3473913043</v>
      </c>
      <c r="M1016" s="41"/>
      <c r="N1016" s="166" t="s">
        <v>473</v>
      </c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</row>
    <row r="1017">
      <c r="A1017" s="41">
        <v>139.0</v>
      </c>
      <c r="B1017" s="37" t="s">
        <v>1549</v>
      </c>
      <c r="C1017" s="37" t="s">
        <v>47</v>
      </c>
      <c r="D1017" s="38">
        <v>39325.0</v>
      </c>
      <c r="E1017" s="38">
        <v>44300.0</v>
      </c>
      <c r="F1017" s="37" t="s">
        <v>34</v>
      </c>
      <c r="G1017" s="37" t="s">
        <v>34</v>
      </c>
      <c r="H1017" s="40">
        <v>9.99</v>
      </c>
      <c r="I1017" s="40">
        <v>9.99</v>
      </c>
      <c r="J1017" s="40">
        <f t="shared" si="144"/>
        <v>0</v>
      </c>
      <c r="K1017" s="37">
        <v>1.0</v>
      </c>
      <c r="L1017" s="40">
        <f t="shared" si="145"/>
        <v>9.99</v>
      </c>
      <c r="M1017" s="41" t="s">
        <v>557</v>
      </c>
      <c r="N1017" s="166" t="s">
        <v>473</v>
      </c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</row>
    <row r="1018">
      <c r="A1018" s="41">
        <v>504.0</v>
      </c>
      <c r="B1018" s="37" t="s">
        <v>1550</v>
      </c>
      <c r="C1018" s="37" t="s">
        <v>51</v>
      </c>
      <c r="D1018" s="38">
        <v>42605.0</v>
      </c>
      <c r="E1018" s="38">
        <v>44180.0</v>
      </c>
      <c r="F1018" s="38">
        <v>44180.0</v>
      </c>
      <c r="G1018" s="38">
        <v>44180.0</v>
      </c>
      <c r="H1018" s="40">
        <v>9.99</v>
      </c>
      <c r="I1018" s="40">
        <v>1.99</v>
      </c>
      <c r="J1018" s="40">
        <f t="shared" si="144"/>
        <v>8</v>
      </c>
      <c r="K1018" s="37">
        <v>1.0</v>
      </c>
      <c r="L1018" s="40">
        <f t="shared" si="145"/>
        <v>1.99</v>
      </c>
      <c r="M1018" s="134" t="s">
        <v>558</v>
      </c>
      <c r="N1018" s="134" t="s">
        <v>473</v>
      </c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</row>
    <row r="1019">
      <c r="A1019" s="41">
        <v>548.0</v>
      </c>
      <c r="B1019" s="37" t="s">
        <v>1551</v>
      </c>
      <c r="C1019" s="37" t="s">
        <v>51</v>
      </c>
      <c r="D1019" s="38">
        <v>43746.0</v>
      </c>
      <c r="E1019" s="38">
        <v>43903.0</v>
      </c>
      <c r="F1019" s="38">
        <v>43912.0</v>
      </c>
      <c r="G1019" s="38">
        <v>44375.0</v>
      </c>
      <c r="H1019" s="40">
        <v>29.99</v>
      </c>
      <c r="I1019" s="40">
        <v>23.99</v>
      </c>
      <c r="J1019" s="40">
        <f t="shared" si="144"/>
        <v>6</v>
      </c>
      <c r="K1019" s="37">
        <v>12.0</v>
      </c>
      <c r="L1019" s="40">
        <f t="shared" si="145"/>
        <v>1.999166667</v>
      </c>
      <c r="M1019" s="134" t="s">
        <v>559</v>
      </c>
      <c r="N1019" s="134" t="s">
        <v>473</v>
      </c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19"/>
      <c r="AL1019" s="19"/>
    </row>
    <row r="1020">
      <c r="A1020" s="41">
        <v>599.0</v>
      </c>
      <c r="B1020" s="37" t="s">
        <v>1552</v>
      </c>
      <c r="C1020" s="37" t="s">
        <v>51</v>
      </c>
      <c r="D1020" s="38">
        <v>41800.0</v>
      </c>
      <c r="E1020" s="38">
        <v>42925.0</v>
      </c>
      <c r="F1020" s="37" t="s">
        <v>34</v>
      </c>
      <c r="G1020" s="37" t="s">
        <v>34</v>
      </c>
      <c r="H1020" s="40">
        <v>7.99</v>
      </c>
      <c r="I1020" s="40">
        <v>1.99</v>
      </c>
      <c r="J1020" s="40">
        <f t="shared" si="144"/>
        <v>6</v>
      </c>
      <c r="K1020" s="37">
        <v>1.0</v>
      </c>
      <c r="L1020" s="40">
        <f t="shared" si="145"/>
        <v>1.99</v>
      </c>
      <c r="M1020" s="41"/>
      <c r="N1020" s="41" t="s">
        <v>473</v>
      </c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19"/>
      <c r="AL1020" s="19"/>
    </row>
    <row r="1021">
      <c r="A1021" s="41">
        <v>637.0</v>
      </c>
      <c r="B1021" s="37" t="s">
        <v>1553</v>
      </c>
      <c r="C1021" s="37" t="s">
        <v>51</v>
      </c>
      <c r="D1021" s="38">
        <v>44118.0</v>
      </c>
      <c r="E1021" s="38">
        <v>44923.0</v>
      </c>
      <c r="F1021" s="38">
        <v>44945.0</v>
      </c>
      <c r="G1021" s="38">
        <v>44949.0</v>
      </c>
      <c r="H1021" s="40">
        <v>16.99</v>
      </c>
      <c r="I1021" s="40">
        <v>0.0</v>
      </c>
      <c r="J1021" s="40">
        <f t="shared" si="144"/>
        <v>16.99</v>
      </c>
      <c r="K1021" s="37">
        <v>6.0</v>
      </c>
      <c r="L1021" s="40">
        <f t="shared" si="145"/>
        <v>0</v>
      </c>
      <c r="M1021" s="41" t="s">
        <v>560</v>
      </c>
      <c r="N1021" s="41" t="s">
        <v>473</v>
      </c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</row>
    <row r="1022">
      <c r="A1022" s="41">
        <v>982.0</v>
      </c>
      <c r="B1022" s="37" t="s">
        <v>1554</v>
      </c>
      <c r="C1022" s="37" t="s">
        <v>52</v>
      </c>
      <c r="D1022" s="38">
        <v>43158.0</v>
      </c>
      <c r="E1022" s="38">
        <v>43468.0</v>
      </c>
      <c r="F1022" s="38">
        <v>43543.0</v>
      </c>
      <c r="G1022" s="38">
        <v>43543.0</v>
      </c>
      <c r="H1022" s="40">
        <v>29.99</v>
      </c>
      <c r="I1022" s="40">
        <v>17.99</v>
      </c>
      <c r="J1022" s="40">
        <f t="shared" si="144"/>
        <v>12</v>
      </c>
      <c r="K1022" s="37">
        <v>2.0</v>
      </c>
      <c r="L1022" s="40">
        <f t="shared" si="145"/>
        <v>8.995</v>
      </c>
      <c r="M1022" s="134" t="s">
        <v>561</v>
      </c>
      <c r="N1022" s="134" t="s">
        <v>473</v>
      </c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</row>
    <row r="1023">
      <c r="A1023" s="41">
        <v>775.0</v>
      </c>
      <c r="B1023" s="37" t="s">
        <v>1555</v>
      </c>
      <c r="C1023" s="37" t="s">
        <v>51</v>
      </c>
      <c r="D1023" s="38">
        <v>43756.0</v>
      </c>
      <c r="E1023" s="38">
        <v>43964.0</v>
      </c>
      <c r="F1023" s="38">
        <v>44195.0</v>
      </c>
      <c r="G1023" s="38">
        <v>44197.0</v>
      </c>
      <c r="H1023" s="40">
        <v>39.99</v>
      </c>
      <c r="I1023" s="40">
        <v>24.99</v>
      </c>
      <c r="J1023" s="40">
        <f t="shared" si="144"/>
        <v>15</v>
      </c>
      <c r="K1023" s="37">
        <v>65.0</v>
      </c>
      <c r="L1023" s="40">
        <f t="shared" si="145"/>
        <v>0.3844615385</v>
      </c>
      <c r="M1023" s="41" t="s">
        <v>562</v>
      </c>
      <c r="N1023" s="41" t="s">
        <v>473</v>
      </c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</row>
    <row r="1024">
      <c r="A1024" s="41">
        <v>799.0</v>
      </c>
      <c r="B1024" s="37" t="s">
        <v>1556</v>
      </c>
      <c r="C1024" s="37" t="s">
        <v>51</v>
      </c>
      <c r="D1024" s="38">
        <v>42192.0</v>
      </c>
      <c r="E1024" s="38">
        <v>42754.0</v>
      </c>
      <c r="F1024" s="38">
        <v>42760.0</v>
      </c>
      <c r="G1024" s="38">
        <v>43348.0</v>
      </c>
      <c r="H1024" s="40">
        <v>34.58</v>
      </c>
      <c r="I1024" s="40">
        <v>26.58</v>
      </c>
      <c r="J1024" s="40">
        <f t="shared" si="144"/>
        <v>8</v>
      </c>
      <c r="K1024" s="41">
        <v>241.0</v>
      </c>
      <c r="L1024" s="40">
        <f t="shared" si="145"/>
        <v>0.1102904564</v>
      </c>
      <c r="M1024" s="41" t="s">
        <v>563</v>
      </c>
      <c r="N1024" s="41" t="s">
        <v>473</v>
      </c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</row>
    <row r="1025">
      <c r="A1025" s="37">
        <v>1045.0</v>
      </c>
      <c r="B1025" s="37" t="s">
        <v>1557</v>
      </c>
      <c r="C1025" s="37" t="s">
        <v>33</v>
      </c>
      <c r="D1025" s="38">
        <v>45377.0</v>
      </c>
      <c r="E1025" s="38">
        <v>45602.0</v>
      </c>
      <c r="F1025" s="37" t="s">
        <v>34</v>
      </c>
      <c r="G1025" s="37" t="s">
        <v>34</v>
      </c>
      <c r="H1025" s="39">
        <v>29.99</v>
      </c>
      <c r="I1025" s="39">
        <v>19.49</v>
      </c>
      <c r="J1025" s="39">
        <f t="shared" si="144"/>
        <v>10.5</v>
      </c>
      <c r="K1025" s="37">
        <v>1.0</v>
      </c>
      <c r="L1025" s="40">
        <f t="shared" si="145"/>
        <v>19.49</v>
      </c>
      <c r="M1025" s="37" t="s">
        <v>564</v>
      </c>
      <c r="N1025" s="37" t="s">
        <v>473</v>
      </c>
      <c r="O1025" s="1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</row>
    <row r="1026">
      <c r="A1026" s="41">
        <v>341.0</v>
      </c>
      <c r="B1026" s="37" t="s">
        <v>1558</v>
      </c>
      <c r="C1026" s="41" t="s">
        <v>49</v>
      </c>
      <c r="D1026" s="38">
        <v>40835.0</v>
      </c>
      <c r="E1026" s="38">
        <v>42336.0</v>
      </c>
      <c r="F1026" s="38">
        <v>42336.0</v>
      </c>
      <c r="G1026" s="38">
        <v>44944.0</v>
      </c>
      <c r="H1026" s="40">
        <v>7.99</v>
      </c>
      <c r="I1026" s="40">
        <v>7.99</v>
      </c>
      <c r="J1026" s="40">
        <f t="shared" si="144"/>
        <v>0</v>
      </c>
      <c r="K1026" s="37">
        <v>10.0</v>
      </c>
      <c r="L1026" s="40">
        <f t="shared" si="145"/>
        <v>0.799</v>
      </c>
      <c r="M1026" s="41" t="s">
        <v>565</v>
      </c>
      <c r="N1026" s="41" t="s">
        <v>473</v>
      </c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</row>
    <row r="1027">
      <c r="A1027" s="41">
        <v>376.0</v>
      </c>
      <c r="B1027" s="37" t="s">
        <v>1559</v>
      </c>
      <c r="C1027" s="37" t="s">
        <v>49</v>
      </c>
      <c r="D1027" s="38">
        <v>41409.0</v>
      </c>
      <c r="E1027" s="38">
        <v>42330.0</v>
      </c>
      <c r="F1027" s="38">
        <v>42330.0</v>
      </c>
      <c r="G1027" s="38">
        <v>44943.0</v>
      </c>
      <c r="H1027" s="40">
        <v>33.98</v>
      </c>
      <c r="I1027" s="40">
        <v>15.49</v>
      </c>
      <c r="J1027" s="40">
        <f t="shared" si="144"/>
        <v>18.49</v>
      </c>
      <c r="K1027" s="37">
        <v>1.0</v>
      </c>
      <c r="L1027" s="40">
        <f t="shared" si="145"/>
        <v>15.49</v>
      </c>
      <c r="M1027" s="41" t="s">
        <v>566</v>
      </c>
      <c r="N1027" s="37" t="s">
        <v>473</v>
      </c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</row>
    <row r="1028">
      <c r="A1028" s="41">
        <v>152.0</v>
      </c>
      <c r="B1028" s="37" t="s">
        <v>1560</v>
      </c>
      <c r="C1028" s="37" t="s">
        <v>48</v>
      </c>
      <c r="D1028" s="38">
        <v>38820.0</v>
      </c>
      <c r="E1028" s="38">
        <v>43014.0</v>
      </c>
      <c r="F1028" s="38">
        <v>45476.0</v>
      </c>
      <c r="G1028" s="38">
        <v>45478.0</v>
      </c>
      <c r="H1028" s="40">
        <v>7.99</v>
      </c>
      <c r="I1028" s="40">
        <v>2.99</v>
      </c>
      <c r="J1028" s="40">
        <f t="shared" si="144"/>
        <v>5</v>
      </c>
      <c r="K1028" s="37">
        <v>10.0</v>
      </c>
      <c r="L1028" s="40">
        <f t="shared" si="145"/>
        <v>0.299</v>
      </c>
      <c r="M1028" s="41" t="s">
        <v>567</v>
      </c>
      <c r="N1028" s="41" t="s">
        <v>473</v>
      </c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</row>
    <row r="1029">
      <c r="A1029" s="41">
        <v>994.0</v>
      </c>
      <c r="B1029" s="37" t="s">
        <v>1561</v>
      </c>
      <c r="C1029" s="37" t="s">
        <v>52</v>
      </c>
      <c r="D1029" s="38">
        <v>42885.0</v>
      </c>
      <c r="E1029" s="38">
        <v>43472.0</v>
      </c>
      <c r="F1029" s="38">
        <v>43543.0</v>
      </c>
      <c r="G1029" s="38">
        <v>43543.0</v>
      </c>
      <c r="H1029" s="40">
        <v>24.99</v>
      </c>
      <c r="I1029" s="40">
        <v>19.99</v>
      </c>
      <c r="J1029" s="40">
        <f t="shared" si="144"/>
        <v>5</v>
      </c>
      <c r="K1029" s="37">
        <v>1.0</v>
      </c>
      <c r="L1029" s="40">
        <f t="shared" si="145"/>
        <v>19.99</v>
      </c>
      <c r="M1029" s="134" t="s">
        <v>568</v>
      </c>
      <c r="N1029" s="134" t="s">
        <v>473</v>
      </c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</row>
    <row r="1030">
      <c r="A1030" s="41">
        <v>501.0</v>
      </c>
      <c r="B1030" s="41" t="s">
        <v>1562</v>
      </c>
      <c r="C1030" s="37" t="s">
        <v>51</v>
      </c>
      <c r="D1030" s="38">
        <v>43500.0</v>
      </c>
      <c r="E1030" s="38">
        <v>44914.0</v>
      </c>
      <c r="F1030" s="37" t="s">
        <v>34</v>
      </c>
      <c r="G1030" s="37" t="s">
        <v>34</v>
      </c>
      <c r="H1030" s="40">
        <v>0.0</v>
      </c>
      <c r="I1030" s="40">
        <v>0.0</v>
      </c>
      <c r="J1030" s="40">
        <f t="shared" si="144"/>
        <v>0</v>
      </c>
      <c r="K1030" s="37">
        <v>1.0</v>
      </c>
      <c r="L1030" s="40">
        <f t="shared" si="145"/>
        <v>0</v>
      </c>
      <c r="M1030" s="134" t="s">
        <v>569</v>
      </c>
      <c r="N1030" s="134" t="s">
        <v>473</v>
      </c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</row>
    <row r="1031">
      <c r="A1031" s="165">
        <v>835.0</v>
      </c>
      <c r="B1031" s="37" t="s">
        <v>1563</v>
      </c>
      <c r="C1031" s="37" t="s">
        <v>51</v>
      </c>
      <c r="D1031" s="38">
        <v>43784.0</v>
      </c>
      <c r="E1031" s="38">
        <v>44594.0</v>
      </c>
      <c r="F1031" s="38">
        <v>45522.0</v>
      </c>
      <c r="G1031" s="38">
        <v>45522.0</v>
      </c>
      <c r="H1031" s="40">
        <v>49.99</v>
      </c>
      <c r="I1031" s="40">
        <v>17.49</v>
      </c>
      <c r="J1031" s="40">
        <f t="shared" si="144"/>
        <v>32.5</v>
      </c>
      <c r="K1031" s="37">
        <v>1.0</v>
      </c>
      <c r="L1031" s="40">
        <f t="shared" si="145"/>
        <v>17.49</v>
      </c>
      <c r="M1031" s="41"/>
      <c r="N1031" s="41" t="s">
        <v>473</v>
      </c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</row>
    <row r="1032">
      <c r="A1032" s="41">
        <v>401.0</v>
      </c>
      <c r="B1032" s="37" t="s">
        <v>1564</v>
      </c>
      <c r="C1032" s="37" t="s">
        <v>49</v>
      </c>
      <c r="D1032" s="38">
        <v>41149.0</v>
      </c>
      <c r="E1032" s="38">
        <v>41694.0</v>
      </c>
      <c r="F1032" s="38">
        <v>41694.0</v>
      </c>
      <c r="G1032" s="38">
        <v>44793.0</v>
      </c>
      <c r="H1032" s="40">
        <v>14.99</v>
      </c>
      <c r="I1032" s="40">
        <v>9.99</v>
      </c>
      <c r="J1032" s="40">
        <f t="shared" si="144"/>
        <v>5</v>
      </c>
      <c r="K1032" s="37">
        <v>12.0</v>
      </c>
      <c r="L1032" s="40">
        <f t="shared" si="145"/>
        <v>0.8325</v>
      </c>
      <c r="M1032" s="41" t="s">
        <v>570</v>
      </c>
      <c r="N1032" s="37" t="s">
        <v>473</v>
      </c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</row>
    <row r="1033">
      <c r="A1033" s="41">
        <v>129.0</v>
      </c>
      <c r="B1033" s="37" t="s">
        <v>1565</v>
      </c>
      <c r="C1033" s="41" t="s">
        <v>47</v>
      </c>
      <c r="D1033" s="38">
        <v>38149.0</v>
      </c>
      <c r="E1033" s="38">
        <v>42950.0</v>
      </c>
      <c r="F1033" s="37" t="s">
        <v>34</v>
      </c>
      <c r="G1033" s="37" t="s">
        <v>34</v>
      </c>
      <c r="H1033" s="40">
        <v>13.99</v>
      </c>
      <c r="I1033" s="40">
        <v>5.99</v>
      </c>
      <c r="J1033" s="40">
        <f t="shared" si="144"/>
        <v>8</v>
      </c>
      <c r="K1033" s="37">
        <v>1.0</v>
      </c>
      <c r="L1033" s="40">
        <f t="shared" si="145"/>
        <v>5.99</v>
      </c>
      <c r="M1033" s="41" t="s">
        <v>571</v>
      </c>
      <c r="N1033" s="166" t="s">
        <v>473</v>
      </c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19"/>
      <c r="AL1033" s="19"/>
    </row>
    <row r="1034">
      <c r="A1034" s="41">
        <v>332.0</v>
      </c>
      <c r="B1034" s="37" t="s">
        <v>1566</v>
      </c>
      <c r="C1034" s="37" t="s">
        <v>49</v>
      </c>
      <c r="D1034" s="38">
        <v>40319.0</v>
      </c>
      <c r="E1034" s="38">
        <v>44091.0</v>
      </c>
      <c r="F1034" s="38">
        <v>44417.0</v>
      </c>
      <c r="G1034" s="38">
        <v>44423.0</v>
      </c>
      <c r="H1034" s="40">
        <v>44.98</v>
      </c>
      <c r="I1034" s="40">
        <v>18.0</v>
      </c>
      <c r="J1034" s="40">
        <f t="shared" si="144"/>
        <v>26.98</v>
      </c>
      <c r="K1034" s="37">
        <v>50.0</v>
      </c>
      <c r="L1034" s="40">
        <f t="shared" si="145"/>
        <v>0.36</v>
      </c>
      <c r="M1034" s="41"/>
      <c r="N1034" s="37" t="s">
        <v>473</v>
      </c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19"/>
      <c r="AL1034" s="19"/>
    </row>
    <row r="1035">
      <c r="A1035" s="41">
        <v>787.0</v>
      </c>
      <c r="B1035" s="37" t="s">
        <v>1567</v>
      </c>
      <c r="C1035" s="37" t="s">
        <v>51</v>
      </c>
      <c r="D1035" s="38">
        <v>43399.0</v>
      </c>
      <c r="E1035" s="38">
        <v>43749.0</v>
      </c>
      <c r="F1035" s="38">
        <v>43822.0</v>
      </c>
      <c r="G1035" s="38">
        <v>43881.0</v>
      </c>
      <c r="H1035" s="40">
        <v>69.99</v>
      </c>
      <c r="I1035" s="40">
        <v>34.99</v>
      </c>
      <c r="J1035" s="40">
        <f t="shared" si="144"/>
        <v>35</v>
      </c>
      <c r="K1035" s="37">
        <v>62.0</v>
      </c>
      <c r="L1035" s="40">
        <f t="shared" si="145"/>
        <v>0.5643548387</v>
      </c>
      <c r="M1035" s="41"/>
      <c r="N1035" s="41" t="s">
        <v>473</v>
      </c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19"/>
      <c r="AL1035" s="19"/>
    </row>
    <row r="1036">
      <c r="A1036" s="41">
        <v>779.0</v>
      </c>
      <c r="B1036" s="37" t="s">
        <v>1568</v>
      </c>
      <c r="C1036" s="37" t="s">
        <v>51</v>
      </c>
      <c r="D1036" s="38">
        <v>44260.0</v>
      </c>
      <c r="E1036" s="38">
        <v>44708.0</v>
      </c>
      <c r="F1036" s="38">
        <v>44858.0</v>
      </c>
      <c r="G1036" s="38">
        <v>44860.0</v>
      </c>
      <c r="H1036" s="40">
        <v>9.99</v>
      </c>
      <c r="I1036" s="40">
        <v>3.49</v>
      </c>
      <c r="J1036" s="40">
        <f t="shared" si="144"/>
        <v>6.5</v>
      </c>
      <c r="K1036" s="37">
        <v>8.0</v>
      </c>
      <c r="L1036" s="40">
        <f t="shared" si="145"/>
        <v>0.43625</v>
      </c>
      <c r="M1036" s="41" t="s">
        <v>572</v>
      </c>
      <c r="N1036" s="41" t="s">
        <v>473</v>
      </c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19"/>
      <c r="AL1036" s="19"/>
    </row>
    <row r="1037">
      <c r="A1037" s="41">
        <v>780.0</v>
      </c>
      <c r="B1037" s="37" t="s">
        <v>1569</v>
      </c>
      <c r="C1037" s="41" t="s">
        <v>51</v>
      </c>
      <c r="D1037" s="38">
        <v>45006.0</v>
      </c>
      <c r="E1037" s="38">
        <v>45014.0</v>
      </c>
      <c r="F1037" s="38">
        <v>45015.0</v>
      </c>
      <c r="G1037" s="38">
        <v>45015.0</v>
      </c>
      <c r="H1037" s="40">
        <v>44.99</v>
      </c>
      <c r="I1037" s="40">
        <v>0.0</v>
      </c>
      <c r="J1037" s="40">
        <f t="shared" si="144"/>
        <v>44.99</v>
      </c>
      <c r="K1037" s="37">
        <v>1.0</v>
      </c>
      <c r="L1037" s="40">
        <f t="shared" si="145"/>
        <v>0</v>
      </c>
      <c r="M1037" s="41"/>
      <c r="N1037" s="41" t="s">
        <v>473</v>
      </c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  <c r="AL1037" s="19"/>
    </row>
    <row r="1038">
      <c r="A1038" s="41">
        <v>936.0</v>
      </c>
      <c r="B1038" s="37" t="s">
        <v>1570</v>
      </c>
      <c r="C1038" s="41" t="s">
        <v>51</v>
      </c>
      <c r="D1038" s="38">
        <v>44092.0</v>
      </c>
      <c r="E1038" s="38">
        <v>44383.0</v>
      </c>
      <c r="F1038" s="38">
        <v>44450.0</v>
      </c>
      <c r="G1038" s="38">
        <v>44451.0</v>
      </c>
      <c r="H1038" s="40">
        <v>39.99</v>
      </c>
      <c r="I1038" s="40">
        <v>0.0</v>
      </c>
      <c r="J1038" s="40">
        <f t="shared" si="144"/>
        <v>39.99</v>
      </c>
      <c r="K1038" s="37">
        <v>3.0</v>
      </c>
      <c r="L1038" s="40">
        <f t="shared" si="145"/>
        <v>0</v>
      </c>
      <c r="M1038" s="41" t="s">
        <v>573</v>
      </c>
      <c r="N1038" s="41" t="s">
        <v>473</v>
      </c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19"/>
    </row>
    <row r="1039">
      <c r="A1039" s="41">
        <v>442.0</v>
      </c>
      <c r="B1039" s="37" t="s">
        <v>1571</v>
      </c>
      <c r="C1039" s="37" t="s">
        <v>50</v>
      </c>
      <c r="D1039" s="38">
        <v>40961.0</v>
      </c>
      <c r="E1039" s="38">
        <v>42326.0</v>
      </c>
      <c r="F1039" s="38">
        <v>42328.0</v>
      </c>
      <c r="G1039" s="38">
        <v>44955.0</v>
      </c>
      <c r="H1039" s="40">
        <v>14.99</v>
      </c>
      <c r="I1039" s="40">
        <v>14.99</v>
      </c>
      <c r="J1039" s="40">
        <f t="shared" si="144"/>
        <v>0</v>
      </c>
      <c r="K1039" s="37">
        <v>25.0</v>
      </c>
      <c r="L1039" s="40">
        <f t="shared" si="145"/>
        <v>0.5996</v>
      </c>
      <c r="M1039" s="41" t="s">
        <v>574</v>
      </c>
      <c r="N1039" s="41" t="s">
        <v>473</v>
      </c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19"/>
      <c r="AL1039" s="19"/>
    </row>
    <row r="1040">
      <c r="A1040" s="41">
        <v>735.0</v>
      </c>
      <c r="B1040" s="134" t="s">
        <v>1572</v>
      </c>
      <c r="C1040" s="41" t="s">
        <v>51</v>
      </c>
      <c r="D1040" s="38">
        <v>45370.0</v>
      </c>
      <c r="E1040" s="38">
        <v>45538.0</v>
      </c>
      <c r="F1040" s="37" t="s">
        <v>34</v>
      </c>
      <c r="G1040" s="37" t="s">
        <v>34</v>
      </c>
      <c r="H1040" s="39">
        <v>69.99</v>
      </c>
      <c r="I1040" s="39">
        <v>0.0</v>
      </c>
      <c r="J1040" s="40">
        <f t="shared" si="144"/>
        <v>69.99</v>
      </c>
      <c r="K1040" s="37">
        <v>1.0</v>
      </c>
      <c r="L1040" s="40">
        <f t="shared" si="145"/>
        <v>0</v>
      </c>
      <c r="M1040" s="134"/>
      <c r="N1040" s="134" t="s">
        <v>473</v>
      </c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</row>
    <row r="1041">
      <c r="A1041" s="41">
        <v>96.0</v>
      </c>
      <c r="B1041" s="41" t="s">
        <v>1573</v>
      </c>
      <c r="C1041" s="37" t="s">
        <v>47</v>
      </c>
      <c r="D1041" s="38">
        <v>38541.0</v>
      </c>
      <c r="E1041" s="38">
        <v>43014.0</v>
      </c>
      <c r="F1041" s="38">
        <v>45127.0</v>
      </c>
      <c r="G1041" s="38">
        <v>45133.0</v>
      </c>
      <c r="H1041" s="40">
        <v>12.99</v>
      </c>
      <c r="I1041" s="40">
        <v>4.99</v>
      </c>
      <c r="J1041" s="40">
        <f t="shared" si="144"/>
        <v>8</v>
      </c>
      <c r="K1041" s="37">
        <v>25.0</v>
      </c>
      <c r="L1041" s="40">
        <f t="shared" si="145"/>
        <v>0.1996</v>
      </c>
      <c r="M1041" s="41" t="s">
        <v>575</v>
      </c>
      <c r="N1041" s="166" t="s">
        <v>473</v>
      </c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19"/>
      <c r="AL1041" s="19"/>
    </row>
    <row r="1042">
      <c r="A1042" s="41">
        <v>97.0</v>
      </c>
      <c r="B1042" s="37" t="s">
        <v>1574</v>
      </c>
      <c r="C1042" s="37" t="s">
        <v>47</v>
      </c>
      <c r="D1042" s="38">
        <v>39199.0</v>
      </c>
      <c r="E1042" s="38">
        <v>43014.0</v>
      </c>
      <c r="F1042" s="38">
        <v>45134.0</v>
      </c>
      <c r="G1042" s="38">
        <v>45134.0</v>
      </c>
      <c r="H1042" s="40">
        <v>12.0</v>
      </c>
      <c r="I1042" s="40">
        <v>3.0</v>
      </c>
      <c r="J1042" s="40">
        <f t="shared" si="144"/>
        <v>9</v>
      </c>
      <c r="K1042" s="37">
        <v>5.0</v>
      </c>
      <c r="L1042" s="40">
        <f t="shared" si="145"/>
        <v>0.6</v>
      </c>
      <c r="M1042" s="41"/>
      <c r="N1042" s="166" t="s">
        <v>473</v>
      </c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  <c r="AI1042" s="19"/>
      <c r="AJ1042" s="19"/>
      <c r="AK1042" s="19"/>
      <c r="AL1042" s="19"/>
    </row>
    <row r="1043">
      <c r="A1043" s="41">
        <v>248.0</v>
      </c>
      <c r="B1043" s="37" t="s">
        <v>1575</v>
      </c>
      <c r="C1043" s="37" t="s">
        <v>49</v>
      </c>
      <c r="D1043" s="38">
        <v>40256.0</v>
      </c>
      <c r="E1043" s="38">
        <v>43014.0</v>
      </c>
      <c r="F1043" s="38" t="s">
        <v>34</v>
      </c>
      <c r="G1043" s="38" t="s">
        <v>34</v>
      </c>
      <c r="H1043" s="40">
        <v>19.99</v>
      </c>
      <c r="I1043" s="40">
        <v>9.99</v>
      </c>
      <c r="J1043" s="40">
        <f t="shared" si="144"/>
        <v>10</v>
      </c>
      <c r="K1043" s="37">
        <v>1.0</v>
      </c>
      <c r="L1043" s="40">
        <f t="shared" si="145"/>
        <v>9.99</v>
      </c>
      <c r="M1043" s="41"/>
      <c r="N1043" s="37" t="s">
        <v>473</v>
      </c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  <c r="AI1043" s="19"/>
      <c r="AJ1043" s="19"/>
      <c r="AK1043" s="19"/>
      <c r="AL1043" s="19"/>
    </row>
    <row r="1044">
      <c r="A1044" s="41">
        <v>634.0</v>
      </c>
      <c r="B1044" s="37" t="s">
        <v>1576</v>
      </c>
      <c r="C1044" s="37" t="s">
        <v>51</v>
      </c>
      <c r="D1044" s="38">
        <v>43210.0</v>
      </c>
      <c r="E1044" s="38">
        <v>44334.0</v>
      </c>
      <c r="F1044" s="38">
        <v>44395.0</v>
      </c>
      <c r="G1044" s="38">
        <v>44406.0</v>
      </c>
      <c r="H1044" s="40">
        <v>19.99</v>
      </c>
      <c r="I1044" s="40">
        <v>0.0</v>
      </c>
      <c r="J1044" s="40">
        <f t="shared" si="144"/>
        <v>19.99</v>
      </c>
      <c r="K1044" s="37">
        <v>44.0</v>
      </c>
      <c r="L1044" s="40">
        <f t="shared" si="145"/>
        <v>0</v>
      </c>
      <c r="M1044" s="41"/>
      <c r="N1044" s="41" t="s">
        <v>473</v>
      </c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19"/>
      <c r="AL1044" s="19"/>
    </row>
    <row r="1045">
      <c r="A1045" s="41">
        <v>190.0</v>
      </c>
      <c r="B1045" s="37" t="s">
        <v>1577</v>
      </c>
      <c r="C1045" s="37" t="s">
        <v>49</v>
      </c>
      <c r="D1045" s="38">
        <v>41361.0</v>
      </c>
      <c r="E1045" s="38">
        <v>44285.0</v>
      </c>
      <c r="F1045" s="38">
        <v>45022.0</v>
      </c>
      <c r="G1045" s="38">
        <v>45053.0</v>
      </c>
      <c r="H1045" s="40">
        <v>1.99</v>
      </c>
      <c r="I1045" s="40">
        <v>1.99</v>
      </c>
      <c r="J1045" s="40">
        <f t="shared" si="144"/>
        <v>0</v>
      </c>
      <c r="K1045" s="37">
        <v>5.0</v>
      </c>
      <c r="L1045" s="40">
        <f t="shared" si="145"/>
        <v>0.398</v>
      </c>
      <c r="M1045" s="41" t="s">
        <v>576</v>
      </c>
      <c r="N1045" s="37" t="s">
        <v>473</v>
      </c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19"/>
      <c r="AL1045" s="19"/>
    </row>
    <row r="1046">
      <c r="A1046" s="41">
        <v>355.0</v>
      </c>
      <c r="B1046" s="37" t="s">
        <v>1578</v>
      </c>
      <c r="C1046" s="37" t="s">
        <v>49</v>
      </c>
      <c r="D1046" s="38">
        <v>41361.0</v>
      </c>
      <c r="E1046" s="38">
        <v>43014.0</v>
      </c>
      <c r="F1046" s="38">
        <v>45028.0</v>
      </c>
      <c r="G1046" s="38">
        <v>45041.0</v>
      </c>
      <c r="H1046" s="40">
        <v>14.99</v>
      </c>
      <c r="I1046" s="40">
        <v>4.99</v>
      </c>
      <c r="J1046" s="40">
        <f t="shared" si="144"/>
        <v>10</v>
      </c>
      <c r="K1046" s="37">
        <v>30.0</v>
      </c>
      <c r="L1046" s="40">
        <f t="shared" si="145"/>
        <v>0.1663333333</v>
      </c>
      <c r="M1046" s="41"/>
      <c r="N1046" s="37" t="s">
        <v>473</v>
      </c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19"/>
      <c r="AL1046" s="19"/>
    </row>
    <row r="1047">
      <c r="A1047" s="41">
        <v>972.0</v>
      </c>
      <c r="B1047" s="37" t="s">
        <v>1579</v>
      </c>
      <c r="C1047" s="37" t="s">
        <v>52</v>
      </c>
      <c r="D1047" s="38">
        <v>42717.0</v>
      </c>
      <c r="E1047" s="38">
        <v>43468.0</v>
      </c>
      <c r="F1047" s="38">
        <v>43542.0</v>
      </c>
      <c r="G1047" s="38">
        <v>43542.0</v>
      </c>
      <c r="H1047" s="40">
        <v>24.99</v>
      </c>
      <c r="I1047" s="40">
        <v>12.49</v>
      </c>
      <c r="J1047" s="40">
        <f t="shared" si="144"/>
        <v>12.5</v>
      </c>
      <c r="K1047" s="37">
        <v>1.0</v>
      </c>
      <c r="L1047" s="40">
        <f t="shared" si="145"/>
        <v>12.49</v>
      </c>
      <c r="M1047" s="134" t="s">
        <v>577</v>
      </c>
      <c r="N1047" s="134" t="s">
        <v>473</v>
      </c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  <c r="AL1047" s="19"/>
    </row>
    <row r="1048">
      <c r="A1048" s="41">
        <v>973.0</v>
      </c>
      <c r="B1048" s="41" t="s">
        <v>1580</v>
      </c>
      <c r="C1048" s="37" t="s">
        <v>52</v>
      </c>
      <c r="D1048" s="38">
        <v>44432.0</v>
      </c>
      <c r="E1048" s="38">
        <v>44555.0</v>
      </c>
      <c r="F1048" s="37" t="s">
        <v>34</v>
      </c>
      <c r="G1048" s="37" t="s">
        <v>34</v>
      </c>
      <c r="H1048" s="40">
        <v>24.99</v>
      </c>
      <c r="I1048" s="40">
        <v>0.0</v>
      </c>
      <c r="J1048" s="40">
        <f t="shared" si="144"/>
        <v>24.99</v>
      </c>
      <c r="K1048" s="37">
        <v>1.0</v>
      </c>
      <c r="L1048" s="40">
        <f t="shared" si="145"/>
        <v>0</v>
      </c>
      <c r="M1048" s="134"/>
      <c r="N1048" s="134" t="s">
        <v>473</v>
      </c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19"/>
      <c r="AL1048" s="19"/>
    </row>
    <row r="1049">
      <c r="A1049" s="165">
        <v>1014.0</v>
      </c>
      <c r="B1049" s="37" t="s">
        <v>1581</v>
      </c>
      <c r="C1049" s="37" t="s">
        <v>33</v>
      </c>
      <c r="D1049" s="38">
        <v>45421.0</v>
      </c>
      <c r="E1049" s="38">
        <v>45542.0</v>
      </c>
      <c r="F1049" s="38">
        <v>45563.0</v>
      </c>
      <c r="G1049" s="38">
        <v>45563.0</v>
      </c>
      <c r="H1049" s="39">
        <v>24.99</v>
      </c>
      <c r="I1049" s="39">
        <v>0.0</v>
      </c>
      <c r="J1049" s="40">
        <f t="shared" si="144"/>
        <v>24.99</v>
      </c>
      <c r="K1049" s="37">
        <v>1.0</v>
      </c>
      <c r="L1049" s="40">
        <f t="shared" si="145"/>
        <v>0</v>
      </c>
      <c r="M1049" s="134" t="s">
        <v>578</v>
      </c>
      <c r="N1049" s="193" t="s">
        <v>473</v>
      </c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  <c r="AI1049" s="19"/>
      <c r="AJ1049" s="19"/>
      <c r="AK1049" s="19"/>
      <c r="AL1049" s="19"/>
    </row>
    <row r="1050">
      <c r="A1050" s="41">
        <v>72.0</v>
      </c>
      <c r="B1050" s="37" t="s">
        <v>1582</v>
      </c>
      <c r="C1050" s="37" t="s">
        <v>46</v>
      </c>
      <c r="D1050" s="38">
        <v>35080.0</v>
      </c>
      <c r="E1050" s="38">
        <v>43014.0</v>
      </c>
      <c r="F1050" s="37" t="s">
        <v>34</v>
      </c>
      <c r="G1050" s="37" t="s">
        <v>34</v>
      </c>
      <c r="H1050" s="40">
        <v>4.99</v>
      </c>
      <c r="I1050" s="40">
        <v>1.99</v>
      </c>
      <c r="J1050" s="40">
        <f t="shared" si="144"/>
        <v>3</v>
      </c>
      <c r="K1050" s="37">
        <v>1.0</v>
      </c>
      <c r="L1050" s="40">
        <f t="shared" si="145"/>
        <v>1.99</v>
      </c>
      <c r="M1050" s="41" t="s">
        <v>579</v>
      </c>
      <c r="N1050" s="166" t="s">
        <v>473</v>
      </c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  <c r="AI1050" s="19"/>
      <c r="AJ1050" s="19"/>
      <c r="AK1050" s="19"/>
      <c r="AL1050" s="19"/>
    </row>
    <row r="1051">
      <c r="A1051" s="41">
        <v>882.0</v>
      </c>
      <c r="B1051" s="37" t="s">
        <v>1583</v>
      </c>
      <c r="C1051" s="41" t="s">
        <v>51</v>
      </c>
      <c r="D1051" s="38">
        <v>44225.0</v>
      </c>
      <c r="E1051" s="38">
        <v>44349.0</v>
      </c>
      <c r="F1051" s="38">
        <v>44350.0</v>
      </c>
      <c r="G1051" s="38">
        <v>44704.0</v>
      </c>
      <c r="H1051" s="40">
        <v>15.99</v>
      </c>
      <c r="I1051" s="40">
        <v>10.39</v>
      </c>
      <c r="J1051" s="40">
        <f t="shared" si="144"/>
        <v>5.6</v>
      </c>
      <c r="K1051" s="37">
        <v>4.0</v>
      </c>
      <c r="L1051" s="40">
        <f t="shared" si="145"/>
        <v>2.5975</v>
      </c>
      <c r="M1051" s="41" t="s">
        <v>580</v>
      </c>
      <c r="N1051" s="41" t="s">
        <v>473</v>
      </c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  <c r="AI1051" s="19"/>
      <c r="AJ1051" s="19"/>
      <c r="AK1051" s="19"/>
      <c r="AL1051" s="19"/>
    </row>
    <row r="1052">
      <c r="A1052" s="41">
        <v>1000.0</v>
      </c>
      <c r="B1052" s="37" t="s">
        <v>1584</v>
      </c>
      <c r="C1052" s="37" t="s">
        <v>52</v>
      </c>
      <c r="D1052" s="38">
        <v>43956.0</v>
      </c>
      <c r="E1052" s="38">
        <v>44502.0</v>
      </c>
      <c r="F1052" s="37" t="s">
        <v>34</v>
      </c>
      <c r="G1052" s="37" t="s">
        <v>34</v>
      </c>
      <c r="H1052" s="40">
        <v>39.99</v>
      </c>
      <c r="I1052" s="40">
        <v>0.0</v>
      </c>
      <c r="J1052" s="40">
        <f t="shared" si="144"/>
        <v>39.99</v>
      </c>
      <c r="K1052" s="37">
        <v>1.0</v>
      </c>
      <c r="L1052" s="40">
        <f t="shared" si="145"/>
        <v>0</v>
      </c>
      <c r="M1052" s="134" t="s">
        <v>581</v>
      </c>
      <c r="N1052" s="134" t="s">
        <v>473</v>
      </c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s="19"/>
      <c r="AI1052" s="19"/>
      <c r="AJ1052" s="19"/>
      <c r="AK1052" s="19"/>
      <c r="AL1052" s="19"/>
    </row>
    <row r="1053">
      <c r="A1053" s="41">
        <v>909.0</v>
      </c>
      <c r="B1053" s="37" t="s">
        <v>1585</v>
      </c>
      <c r="C1053" s="37" t="s">
        <v>51</v>
      </c>
      <c r="D1053" s="38">
        <v>44915.0</v>
      </c>
      <c r="E1053" s="38">
        <v>45058.0</v>
      </c>
      <c r="F1053" s="38">
        <v>45229.0</v>
      </c>
      <c r="G1053" s="38">
        <v>45230.0</v>
      </c>
      <c r="H1053" s="40">
        <v>14.99</v>
      </c>
      <c r="I1053" s="40">
        <v>11.24</v>
      </c>
      <c r="J1053" s="40">
        <f t="shared" si="144"/>
        <v>3.75</v>
      </c>
      <c r="K1053" s="37">
        <v>4.0</v>
      </c>
      <c r="L1053" s="40">
        <f t="shared" si="145"/>
        <v>2.81</v>
      </c>
      <c r="M1053" s="41" t="s">
        <v>582</v>
      </c>
      <c r="N1053" s="41" t="s">
        <v>473</v>
      </c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s="19"/>
      <c r="AI1053" s="19"/>
      <c r="AJ1053" s="19"/>
      <c r="AK1053" s="19"/>
      <c r="AL1053" s="19"/>
    </row>
    <row r="1054">
      <c r="A1054" s="41">
        <v>867.0</v>
      </c>
      <c r="B1054" s="37" t="s">
        <v>1586</v>
      </c>
      <c r="C1054" s="37" t="s">
        <v>51</v>
      </c>
      <c r="D1054" s="38">
        <v>41990.0</v>
      </c>
      <c r="E1054" s="38">
        <v>42635.0</v>
      </c>
      <c r="F1054" s="37" t="s">
        <v>34</v>
      </c>
      <c r="G1054" s="37" t="s">
        <v>34</v>
      </c>
      <c r="H1054" s="40">
        <v>39.99</v>
      </c>
      <c r="I1054" s="40">
        <v>5.99</v>
      </c>
      <c r="J1054" s="40">
        <f t="shared" si="144"/>
        <v>34</v>
      </c>
      <c r="K1054" s="37">
        <v>1.0</v>
      </c>
      <c r="L1054" s="40">
        <f t="shared" si="145"/>
        <v>5.99</v>
      </c>
      <c r="M1054" s="41" t="s">
        <v>583</v>
      </c>
      <c r="N1054" s="41" t="s">
        <v>473</v>
      </c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  <c r="AI1054" s="19"/>
      <c r="AJ1054" s="19"/>
      <c r="AK1054" s="19"/>
      <c r="AL1054" s="19"/>
    </row>
    <row r="1055">
      <c r="A1055" s="41">
        <v>42.0</v>
      </c>
      <c r="B1055" s="37" t="s">
        <v>1587</v>
      </c>
      <c r="C1055" s="37" t="s">
        <v>46</v>
      </c>
      <c r="D1055" s="38">
        <v>35615.0</v>
      </c>
      <c r="E1055" s="38">
        <v>43014.0</v>
      </c>
      <c r="F1055" s="37" t="s">
        <v>34</v>
      </c>
      <c r="G1055" s="37" t="s">
        <v>34</v>
      </c>
      <c r="H1055" s="40">
        <v>4.99</v>
      </c>
      <c r="I1055" s="40">
        <v>1.99</v>
      </c>
      <c r="J1055" s="40">
        <f t="shared" si="144"/>
        <v>3</v>
      </c>
      <c r="K1055" s="37">
        <v>1.0</v>
      </c>
      <c r="L1055" s="40">
        <f t="shared" si="145"/>
        <v>1.99</v>
      </c>
      <c r="M1055" s="41" t="s">
        <v>584</v>
      </c>
      <c r="N1055" s="166" t="s">
        <v>473</v>
      </c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  <c r="AI1055" s="19"/>
      <c r="AJ1055" s="19"/>
      <c r="AK1055" s="19"/>
      <c r="AL1055" s="19"/>
    </row>
    <row r="1056">
      <c r="A1056" s="41">
        <v>907.0</v>
      </c>
      <c r="B1056" s="37" t="s">
        <v>1588</v>
      </c>
      <c r="C1056" s="37" t="s">
        <v>51</v>
      </c>
      <c r="D1056" s="38">
        <v>43616.0</v>
      </c>
      <c r="E1056" s="38">
        <v>44446.0</v>
      </c>
      <c r="F1056" s="38">
        <v>44449.0</v>
      </c>
      <c r="G1056" s="38">
        <v>44450.0</v>
      </c>
      <c r="H1056" s="40">
        <v>29.99</v>
      </c>
      <c r="I1056" s="40">
        <v>0.0</v>
      </c>
      <c r="J1056" s="40">
        <f t="shared" si="144"/>
        <v>29.99</v>
      </c>
      <c r="K1056" s="37">
        <v>13.0</v>
      </c>
      <c r="L1056" s="40">
        <f t="shared" si="145"/>
        <v>0</v>
      </c>
      <c r="M1056" s="41" t="s">
        <v>585</v>
      </c>
      <c r="N1056" s="41" t="s">
        <v>473</v>
      </c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9"/>
      <c r="AH1056" s="19"/>
      <c r="AI1056" s="19"/>
      <c r="AJ1056" s="19"/>
      <c r="AK1056" s="19"/>
      <c r="AL1056" s="19"/>
    </row>
    <row r="1057">
      <c r="A1057" s="41">
        <v>943.0</v>
      </c>
      <c r="B1057" s="41" t="s">
        <v>1589</v>
      </c>
      <c r="C1057" s="37" t="s">
        <v>52</v>
      </c>
      <c r="D1057" s="38">
        <v>43088.0</v>
      </c>
      <c r="E1057" s="38">
        <v>44433.0</v>
      </c>
      <c r="F1057" s="38">
        <v>44436.0</v>
      </c>
      <c r="G1057" s="38">
        <v>44437.0</v>
      </c>
      <c r="H1057" s="40">
        <v>11.99</v>
      </c>
      <c r="I1057" s="40">
        <v>4.79</v>
      </c>
      <c r="J1057" s="40">
        <f t="shared" si="144"/>
        <v>7.2</v>
      </c>
      <c r="K1057" s="37">
        <v>3.0</v>
      </c>
      <c r="L1057" s="40">
        <f t="shared" si="145"/>
        <v>1.596666667</v>
      </c>
      <c r="M1057" s="134"/>
      <c r="N1057" s="134" t="s">
        <v>473</v>
      </c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  <c r="AI1057" s="19"/>
      <c r="AJ1057" s="19"/>
      <c r="AK1057" s="19"/>
      <c r="AL1057" s="19"/>
    </row>
    <row r="1058">
      <c r="A1058" s="41">
        <v>871.0</v>
      </c>
      <c r="B1058" s="37" t="s">
        <v>1590</v>
      </c>
      <c r="C1058" s="41" t="s">
        <v>51</v>
      </c>
      <c r="D1058" s="38">
        <v>44897.0</v>
      </c>
      <c r="E1058" s="38">
        <v>45202.0</v>
      </c>
      <c r="F1058" s="37" t="s">
        <v>34</v>
      </c>
      <c r="G1058" s="37" t="s">
        <v>34</v>
      </c>
      <c r="H1058" s="40">
        <v>69.99</v>
      </c>
      <c r="I1058" s="40">
        <v>0.0</v>
      </c>
      <c r="J1058" s="40">
        <f t="shared" si="144"/>
        <v>69.99</v>
      </c>
      <c r="K1058" s="37">
        <v>1.0</v>
      </c>
      <c r="L1058" s="40">
        <f t="shared" si="145"/>
        <v>0</v>
      </c>
      <c r="M1058" s="41" t="s">
        <v>586</v>
      </c>
      <c r="N1058" s="41" t="s">
        <v>473</v>
      </c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9"/>
      <c r="AH1058" s="19"/>
      <c r="AI1058" s="19"/>
      <c r="AJ1058" s="19"/>
      <c r="AK1058" s="19"/>
      <c r="AL1058" s="19"/>
    </row>
    <row r="1059">
      <c r="A1059" s="41">
        <v>502.0</v>
      </c>
      <c r="B1059" s="41" t="s">
        <v>1591</v>
      </c>
      <c r="C1059" s="37" t="s">
        <v>51</v>
      </c>
      <c r="D1059" s="38">
        <v>42976.0</v>
      </c>
      <c r="E1059" s="38">
        <v>44621.0</v>
      </c>
      <c r="F1059" s="37" t="s">
        <v>34</v>
      </c>
      <c r="G1059" s="37" t="s">
        <v>34</v>
      </c>
      <c r="H1059" s="40">
        <v>29.99</v>
      </c>
      <c r="I1059" s="40">
        <v>0.0</v>
      </c>
      <c r="J1059" s="40">
        <f t="shared" si="144"/>
        <v>29.99</v>
      </c>
      <c r="K1059" s="37">
        <v>1.0</v>
      </c>
      <c r="L1059" s="40">
        <f t="shared" si="145"/>
        <v>0</v>
      </c>
      <c r="M1059" s="134" t="s">
        <v>587</v>
      </c>
      <c r="N1059" s="134" t="s">
        <v>473</v>
      </c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9"/>
      <c r="AH1059" s="19"/>
      <c r="AI1059" s="19"/>
      <c r="AJ1059" s="19"/>
      <c r="AK1059" s="19"/>
      <c r="AL1059" s="19"/>
    </row>
    <row r="1060">
      <c r="A1060" s="41">
        <v>135.0</v>
      </c>
      <c r="B1060" s="41" t="s">
        <v>1592</v>
      </c>
      <c r="C1060" s="37" t="s">
        <v>47</v>
      </c>
      <c r="D1060" s="38">
        <v>37638.0</v>
      </c>
      <c r="E1060" s="38">
        <v>42700.0</v>
      </c>
      <c r="F1060" s="38">
        <v>40832.0</v>
      </c>
      <c r="G1060" s="38">
        <v>44744.0</v>
      </c>
      <c r="H1060" s="40">
        <v>8.99</v>
      </c>
      <c r="I1060" s="40">
        <v>1.99</v>
      </c>
      <c r="J1060" s="40">
        <f t="shared" si="144"/>
        <v>7</v>
      </c>
      <c r="K1060" s="37">
        <v>50.0</v>
      </c>
      <c r="L1060" s="40">
        <f t="shared" si="145"/>
        <v>0.0398</v>
      </c>
      <c r="M1060" s="41" t="s">
        <v>588</v>
      </c>
      <c r="N1060" s="166" t="s">
        <v>473</v>
      </c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  <c r="AI1060" s="19"/>
      <c r="AJ1060" s="19"/>
      <c r="AK1060" s="19"/>
      <c r="AL1060" s="19"/>
    </row>
    <row r="1061">
      <c r="A1061" s="41">
        <v>136.0</v>
      </c>
      <c r="B1061" s="37" t="s">
        <v>1593</v>
      </c>
      <c r="C1061" s="37" t="s">
        <v>47</v>
      </c>
      <c r="D1061" s="38">
        <v>38289.0</v>
      </c>
      <c r="E1061" s="38">
        <v>42700.0</v>
      </c>
      <c r="F1061" s="38">
        <v>44744.0</v>
      </c>
      <c r="G1061" s="38">
        <v>44747.0</v>
      </c>
      <c r="H1061" s="40">
        <v>8.0</v>
      </c>
      <c r="I1061" s="40">
        <v>3.0</v>
      </c>
      <c r="J1061" s="40">
        <f t="shared" si="144"/>
        <v>5</v>
      </c>
      <c r="K1061" s="37">
        <v>70.0</v>
      </c>
      <c r="L1061" s="40">
        <f t="shared" si="145"/>
        <v>0.04285714286</v>
      </c>
      <c r="M1061" s="41"/>
      <c r="N1061" s="166" t="s">
        <v>473</v>
      </c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  <c r="AI1061" s="19"/>
      <c r="AJ1061" s="19"/>
      <c r="AK1061" s="19"/>
      <c r="AL1061" s="19"/>
    </row>
    <row r="1062">
      <c r="A1062" s="41">
        <v>137.0</v>
      </c>
      <c r="B1062" s="37" t="s">
        <v>1594</v>
      </c>
      <c r="C1062" s="37" t="s">
        <v>47</v>
      </c>
      <c r="D1062" s="38">
        <v>38674.0</v>
      </c>
      <c r="E1062" s="38">
        <v>42700.0</v>
      </c>
      <c r="F1062" s="38">
        <v>44747.0</v>
      </c>
      <c r="G1062" s="38">
        <v>44750.0</v>
      </c>
      <c r="H1062" s="40">
        <v>8.0</v>
      </c>
      <c r="I1062" s="40">
        <v>3.0</v>
      </c>
      <c r="J1062" s="40">
        <f t="shared" si="144"/>
        <v>5</v>
      </c>
      <c r="K1062" s="37">
        <v>65.0</v>
      </c>
      <c r="L1062" s="40">
        <f t="shared" si="145"/>
        <v>0.04615384615</v>
      </c>
      <c r="M1062" s="41"/>
      <c r="N1062" s="166" t="s">
        <v>473</v>
      </c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  <c r="AI1062" s="19"/>
      <c r="AJ1062" s="19"/>
      <c r="AK1062" s="19"/>
      <c r="AL1062" s="19"/>
    </row>
    <row r="1063">
      <c r="A1063" s="41">
        <v>258.0</v>
      </c>
      <c r="B1063" s="37" t="s">
        <v>1595</v>
      </c>
      <c r="C1063" s="37" t="s">
        <v>49</v>
      </c>
      <c r="D1063" s="38">
        <v>39962.0</v>
      </c>
      <c r="E1063" s="38">
        <v>40706.0</v>
      </c>
      <c r="F1063" s="38">
        <v>40706.0</v>
      </c>
      <c r="G1063" s="38">
        <v>44103.0</v>
      </c>
      <c r="H1063" s="40">
        <v>14.99</v>
      </c>
      <c r="I1063" s="40">
        <v>8.99</v>
      </c>
      <c r="J1063" s="40">
        <f t="shared" si="144"/>
        <v>6</v>
      </c>
      <c r="K1063" s="37">
        <v>60.0</v>
      </c>
      <c r="L1063" s="40">
        <f t="shared" si="145"/>
        <v>0.1498333333</v>
      </c>
      <c r="M1063" s="41"/>
      <c r="N1063" s="37" t="s">
        <v>473</v>
      </c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9"/>
      <c r="AH1063" s="19"/>
      <c r="AI1063" s="19"/>
      <c r="AJ1063" s="19"/>
      <c r="AK1063" s="19"/>
      <c r="AL1063" s="19"/>
    </row>
    <row r="1064">
      <c r="A1064" s="41">
        <v>259.0</v>
      </c>
      <c r="B1064" s="37" t="s">
        <v>1596</v>
      </c>
      <c r="C1064" s="37" t="s">
        <v>49</v>
      </c>
      <c r="D1064" s="38">
        <v>40702.0</v>
      </c>
      <c r="E1064" s="38">
        <v>41373.0</v>
      </c>
      <c r="F1064" s="38">
        <v>41373.0</v>
      </c>
      <c r="G1064" s="38">
        <v>44113.0</v>
      </c>
      <c r="H1064" s="40">
        <v>19.99</v>
      </c>
      <c r="I1064" s="40">
        <v>8.0</v>
      </c>
      <c r="J1064" s="40">
        <f t="shared" si="144"/>
        <v>11.99</v>
      </c>
      <c r="K1064" s="37">
        <v>70.0</v>
      </c>
      <c r="L1064" s="40">
        <f t="shared" si="145"/>
        <v>0.1142857143</v>
      </c>
      <c r="M1064" s="41"/>
      <c r="N1064" s="37" t="s">
        <v>473</v>
      </c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  <c r="AI1064" s="19"/>
      <c r="AJ1064" s="19"/>
      <c r="AK1064" s="19"/>
      <c r="AL1064" s="19"/>
    </row>
    <row r="1065">
      <c r="A1065" s="41">
        <v>260.0</v>
      </c>
      <c r="B1065" s="37" t="s">
        <v>1597</v>
      </c>
      <c r="C1065" s="37" t="s">
        <v>49</v>
      </c>
      <c r="D1065" s="38">
        <v>40842.0</v>
      </c>
      <c r="E1065" s="38">
        <v>41999.0</v>
      </c>
      <c r="F1065" s="38">
        <v>44113.0</v>
      </c>
      <c r="G1065" s="38">
        <v>44114.0</v>
      </c>
      <c r="H1065" s="40">
        <v>9.99</v>
      </c>
      <c r="I1065" s="40">
        <v>8.0</v>
      </c>
      <c r="J1065" s="40">
        <f t="shared" si="144"/>
        <v>1.99</v>
      </c>
      <c r="K1065" s="37">
        <v>10.0</v>
      </c>
      <c r="L1065" s="40">
        <f t="shared" si="145"/>
        <v>0.8</v>
      </c>
      <c r="M1065" s="41"/>
      <c r="N1065" s="37" t="s">
        <v>473</v>
      </c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  <c r="AI1065" s="19"/>
      <c r="AJ1065" s="19"/>
      <c r="AK1065" s="19"/>
      <c r="AL1065" s="19"/>
    </row>
    <row r="1066">
      <c r="A1066" s="41">
        <v>631.0</v>
      </c>
      <c r="B1066" s="37" t="s">
        <v>1598</v>
      </c>
      <c r="C1066" s="37" t="s">
        <v>51</v>
      </c>
      <c r="D1066" s="38">
        <v>44029.0</v>
      </c>
      <c r="E1066" s="38">
        <v>44157.0</v>
      </c>
      <c r="F1066" s="38">
        <v>44163.0</v>
      </c>
      <c r="G1066" s="38">
        <v>44175.0</v>
      </c>
      <c r="H1066" s="40">
        <v>69.99</v>
      </c>
      <c r="I1066" s="40">
        <v>49.69</v>
      </c>
      <c r="J1066" s="40">
        <f t="shared" si="144"/>
        <v>20.3</v>
      </c>
      <c r="K1066" s="37">
        <v>74.0</v>
      </c>
      <c r="L1066" s="40">
        <f t="shared" si="145"/>
        <v>0.6714864865</v>
      </c>
      <c r="M1066" s="41"/>
      <c r="N1066" s="41" t="s">
        <v>473</v>
      </c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  <c r="AI1066" s="19"/>
      <c r="AJ1066" s="19"/>
      <c r="AK1066" s="19"/>
      <c r="AL1066" s="19"/>
    </row>
    <row r="1067">
      <c r="A1067" s="41">
        <v>660.0</v>
      </c>
      <c r="B1067" s="37" t="s">
        <v>1599</v>
      </c>
      <c r="C1067" s="37" t="s">
        <v>51</v>
      </c>
      <c r="D1067" s="38">
        <v>41719.0</v>
      </c>
      <c r="E1067" s="38">
        <v>42700.0</v>
      </c>
      <c r="F1067" s="38">
        <v>42708.0</v>
      </c>
      <c r="G1067" s="38">
        <v>45159.0</v>
      </c>
      <c r="H1067" s="167">
        <v>25.0</v>
      </c>
      <c r="I1067" s="40">
        <v>6.99</v>
      </c>
      <c r="J1067" s="40">
        <f t="shared" si="144"/>
        <v>18.01</v>
      </c>
      <c r="K1067" s="37">
        <v>25.0</v>
      </c>
      <c r="L1067" s="40">
        <f t="shared" si="145"/>
        <v>0.2796</v>
      </c>
      <c r="M1067" s="41"/>
      <c r="N1067" s="41" t="s">
        <v>473</v>
      </c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  <c r="AI1067" s="19"/>
      <c r="AJ1067" s="19"/>
      <c r="AK1067" s="19"/>
      <c r="AL1067" s="19"/>
    </row>
    <row r="1068">
      <c r="A1068" s="41">
        <v>661.0</v>
      </c>
      <c r="B1068" s="37" t="s">
        <v>1600</v>
      </c>
      <c r="C1068" s="37" t="s">
        <v>51</v>
      </c>
      <c r="D1068" s="38">
        <v>41878.0</v>
      </c>
      <c r="E1068" s="38">
        <v>42700.0</v>
      </c>
      <c r="F1068" s="38">
        <v>45159.0</v>
      </c>
      <c r="G1068" s="38">
        <v>45160.0</v>
      </c>
      <c r="H1068" s="167">
        <v>24.99</v>
      </c>
      <c r="I1068" s="40">
        <v>7.99</v>
      </c>
      <c r="J1068" s="40">
        <f t="shared" si="144"/>
        <v>17</v>
      </c>
      <c r="K1068" s="37">
        <v>9.0</v>
      </c>
      <c r="L1068" s="40">
        <f t="shared" si="145"/>
        <v>0.8877777778</v>
      </c>
      <c r="M1068" s="41"/>
      <c r="N1068" s="41" t="s">
        <v>473</v>
      </c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  <c r="AI1068" s="19"/>
      <c r="AJ1068" s="19"/>
      <c r="AK1068" s="19"/>
      <c r="AL1068" s="19"/>
    </row>
    <row r="1069">
      <c r="A1069" s="41">
        <v>317.0</v>
      </c>
      <c r="B1069" s="37" t="s">
        <v>1601</v>
      </c>
      <c r="C1069" s="37" t="s">
        <v>49</v>
      </c>
      <c r="D1069" s="38">
        <v>41234.0</v>
      </c>
      <c r="E1069" s="38">
        <v>41480.0</v>
      </c>
      <c r="F1069" s="38">
        <v>41480.0</v>
      </c>
      <c r="G1069" s="38">
        <v>44788.0</v>
      </c>
      <c r="H1069" s="167">
        <v>19.99</v>
      </c>
      <c r="I1069" s="40">
        <v>14.99</v>
      </c>
      <c r="J1069" s="40">
        <f t="shared" si="144"/>
        <v>5</v>
      </c>
      <c r="K1069" s="37">
        <v>35.0</v>
      </c>
      <c r="L1069" s="40">
        <f t="shared" si="145"/>
        <v>0.4282857143</v>
      </c>
      <c r="M1069" s="41" t="s">
        <v>589</v>
      </c>
      <c r="N1069" s="37" t="s">
        <v>473</v>
      </c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  <c r="AI1069" s="19"/>
      <c r="AJ1069" s="19"/>
      <c r="AK1069" s="19"/>
      <c r="AL1069" s="19"/>
    </row>
    <row r="1070">
      <c r="A1070" s="41">
        <v>956.0</v>
      </c>
      <c r="B1070" s="37" t="s">
        <v>1602</v>
      </c>
      <c r="C1070" s="37" t="s">
        <v>52</v>
      </c>
      <c r="D1070" s="38">
        <v>43368.0</v>
      </c>
      <c r="E1070" s="38">
        <v>43548.0</v>
      </c>
      <c r="F1070" s="38">
        <v>43709.0</v>
      </c>
      <c r="G1070" s="38">
        <v>43711.0</v>
      </c>
      <c r="H1070" s="40">
        <v>24.99</v>
      </c>
      <c r="I1070" s="40">
        <v>11.99</v>
      </c>
      <c r="J1070" s="40">
        <f t="shared" si="144"/>
        <v>13</v>
      </c>
      <c r="K1070" s="37">
        <v>1.0</v>
      </c>
      <c r="L1070" s="40">
        <f t="shared" si="145"/>
        <v>11.99</v>
      </c>
      <c r="M1070" s="134" t="s">
        <v>590</v>
      </c>
      <c r="N1070" s="134" t="s">
        <v>473</v>
      </c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  <c r="AI1070" s="19"/>
      <c r="AJ1070" s="19"/>
      <c r="AK1070" s="19"/>
      <c r="AL1070" s="19"/>
    </row>
    <row r="1071">
      <c r="A1071" s="41">
        <v>993.0</v>
      </c>
      <c r="B1071" s="37" t="s">
        <v>1603</v>
      </c>
      <c r="C1071" s="37" t="s">
        <v>52</v>
      </c>
      <c r="D1071" s="38">
        <v>43144.0</v>
      </c>
      <c r="E1071" s="38">
        <v>43468.0</v>
      </c>
      <c r="F1071" s="37" t="s">
        <v>34</v>
      </c>
      <c r="G1071" s="37" t="s">
        <v>34</v>
      </c>
      <c r="H1071" s="40">
        <v>24.99</v>
      </c>
      <c r="I1071" s="40">
        <v>7.99</v>
      </c>
      <c r="J1071" s="40">
        <f t="shared" si="144"/>
        <v>17</v>
      </c>
      <c r="K1071" s="37">
        <v>1.0</v>
      </c>
      <c r="L1071" s="40">
        <f t="shared" si="145"/>
        <v>7.99</v>
      </c>
      <c r="M1071" s="134"/>
      <c r="N1071" s="134" t="s">
        <v>473</v>
      </c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9"/>
      <c r="AH1071" s="19"/>
      <c r="AI1071" s="19"/>
      <c r="AJ1071" s="19"/>
      <c r="AK1071" s="19"/>
      <c r="AL1071" s="19"/>
    </row>
    <row r="1072">
      <c r="A1072" s="41">
        <v>465.0</v>
      </c>
      <c r="B1072" s="37" t="s">
        <v>1604</v>
      </c>
      <c r="C1072" s="41" t="s">
        <v>50</v>
      </c>
      <c r="D1072" s="38">
        <v>42283.0</v>
      </c>
      <c r="E1072" s="38">
        <v>42791.0</v>
      </c>
      <c r="F1072" s="38">
        <v>42792.0</v>
      </c>
      <c r="G1072" s="38">
        <v>45055.0</v>
      </c>
      <c r="H1072" s="40">
        <v>15.99</v>
      </c>
      <c r="I1072" s="40">
        <v>5.59</v>
      </c>
      <c r="J1072" s="40">
        <f t="shared" si="144"/>
        <v>10.4</v>
      </c>
      <c r="K1072" s="37">
        <v>5.0</v>
      </c>
      <c r="L1072" s="40">
        <f t="shared" si="145"/>
        <v>1.118</v>
      </c>
      <c r="M1072" s="41" t="s">
        <v>591</v>
      </c>
      <c r="N1072" s="41" t="s">
        <v>473</v>
      </c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9"/>
      <c r="AH1072" s="19"/>
      <c r="AI1072" s="19"/>
      <c r="AJ1072" s="19"/>
      <c r="AK1072" s="19"/>
      <c r="AL1072" s="19"/>
    </row>
    <row r="1073">
      <c r="A1073" s="37">
        <v>1042.0</v>
      </c>
      <c r="B1073" s="37" t="s">
        <v>1605</v>
      </c>
      <c r="C1073" s="37" t="s">
        <v>51</v>
      </c>
      <c r="D1073" s="38">
        <v>44377.0</v>
      </c>
      <c r="E1073" s="38">
        <v>45595.0</v>
      </c>
      <c r="F1073" s="37" t="s">
        <v>34</v>
      </c>
      <c r="G1073" s="37" t="s">
        <v>34</v>
      </c>
      <c r="H1073" s="39">
        <v>12.49</v>
      </c>
      <c r="I1073" s="39">
        <v>0.0</v>
      </c>
      <c r="J1073" s="39">
        <f t="shared" si="144"/>
        <v>12.49</v>
      </c>
      <c r="K1073" s="37">
        <v>1.0</v>
      </c>
      <c r="L1073" s="40">
        <f t="shared" si="145"/>
        <v>0</v>
      </c>
      <c r="M1073" s="37" t="s">
        <v>592</v>
      </c>
      <c r="N1073" s="37" t="s">
        <v>473</v>
      </c>
      <c r="O1073" s="1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  <c r="AG1073" s="19"/>
      <c r="AH1073" s="19"/>
      <c r="AI1073" s="19"/>
      <c r="AJ1073" s="19"/>
      <c r="AK1073" s="19"/>
      <c r="AL1073" s="19"/>
    </row>
    <row r="1074">
      <c r="A1074" s="41">
        <v>182.0</v>
      </c>
      <c r="B1074" s="41" t="s">
        <v>1606</v>
      </c>
      <c r="C1074" s="37" t="s">
        <v>49</v>
      </c>
      <c r="D1074" s="38">
        <v>40563.0</v>
      </c>
      <c r="E1074" s="38">
        <v>42887.0</v>
      </c>
      <c r="F1074" s="38">
        <v>41366.0</v>
      </c>
      <c r="G1074" s="38">
        <v>41368.0</v>
      </c>
      <c r="H1074" s="40">
        <v>12.98</v>
      </c>
      <c r="I1074" s="40">
        <v>12.98</v>
      </c>
      <c r="J1074" s="40">
        <f t="shared" si="144"/>
        <v>0</v>
      </c>
      <c r="K1074" s="37">
        <v>3.0</v>
      </c>
      <c r="L1074" s="40">
        <f t="shared" si="145"/>
        <v>4.326666667</v>
      </c>
      <c r="M1074" s="41" t="s">
        <v>593</v>
      </c>
      <c r="N1074" s="37" t="s">
        <v>473</v>
      </c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  <c r="AI1074" s="19"/>
      <c r="AJ1074" s="19"/>
      <c r="AK1074" s="19"/>
      <c r="AL1074" s="19"/>
    </row>
    <row r="1075">
      <c r="A1075" s="41">
        <v>347.0</v>
      </c>
      <c r="B1075" s="37" t="s">
        <v>1607</v>
      </c>
      <c r="C1075" s="37" t="s">
        <v>49</v>
      </c>
      <c r="D1075" s="38">
        <v>40834.0</v>
      </c>
      <c r="E1075" s="38">
        <v>44836.0</v>
      </c>
      <c r="F1075" s="38" t="s">
        <v>34</v>
      </c>
      <c r="G1075" s="38" t="s">
        <v>34</v>
      </c>
      <c r="H1075" s="40">
        <v>19.99</v>
      </c>
      <c r="I1075" s="40">
        <v>14.99</v>
      </c>
      <c r="J1075" s="40">
        <f t="shared" si="144"/>
        <v>5</v>
      </c>
      <c r="K1075" s="37">
        <v>1.0</v>
      </c>
      <c r="L1075" s="40">
        <f t="shared" si="145"/>
        <v>14.99</v>
      </c>
      <c r="M1075" s="41"/>
      <c r="N1075" s="37" t="s">
        <v>473</v>
      </c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19"/>
      <c r="AG1075" s="19"/>
      <c r="AH1075" s="19"/>
      <c r="AI1075" s="19"/>
      <c r="AJ1075" s="19"/>
      <c r="AK1075" s="19"/>
      <c r="AL1075" s="19"/>
    </row>
    <row r="1076">
      <c r="A1076" s="41">
        <v>348.0</v>
      </c>
      <c r="B1076" s="37" t="s">
        <v>1608</v>
      </c>
      <c r="C1076" s="37" t="s">
        <v>49</v>
      </c>
      <c r="D1076" s="38">
        <v>40283.0</v>
      </c>
      <c r="E1076" s="38">
        <v>44832.0</v>
      </c>
      <c r="F1076" s="38" t="s">
        <v>34</v>
      </c>
      <c r="G1076" s="38" t="s">
        <v>34</v>
      </c>
      <c r="H1076" s="40">
        <v>24.99</v>
      </c>
      <c r="I1076" s="40">
        <v>24.99</v>
      </c>
      <c r="J1076" s="40">
        <f t="shared" si="144"/>
        <v>0</v>
      </c>
      <c r="K1076" s="37">
        <v>1.0</v>
      </c>
      <c r="L1076" s="40">
        <f t="shared" si="145"/>
        <v>24.99</v>
      </c>
      <c r="M1076" s="41"/>
      <c r="N1076" s="37" t="s">
        <v>473</v>
      </c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9"/>
      <c r="AH1076" s="19"/>
      <c r="AI1076" s="19"/>
      <c r="AJ1076" s="19"/>
      <c r="AK1076" s="19"/>
      <c r="AL1076" s="19"/>
    </row>
    <row r="1077">
      <c r="A1077" s="41">
        <v>371.0</v>
      </c>
      <c r="B1077" s="37" t="s">
        <v>1609</v>
      </c>
      <c r="C1077" s="37" t="s">
        <v>49</v>
      </c>
      <c r="D1077" s="38">
        <v>41976.0</v>
      </c>
      <c r="E1077" s="38">
        <v>42095.0</v>
      </c>
      <c r="F1077" s="38">
        <v>42095.0</v>
      </c>
      <c r="G1077" s="38">
        <v>42130.0</v>
      </c>
      <c r="H1077" s="40">
        <v>29.98</v>
      </c>
      <c r="I1077" s="40">
        <v>29.98</v>
      </c>
      <c r="J1077" s="40">
        <f t="shared" si="144"/>
        <v>0</v>
      </c>
      <c r="K1077" s="37">
        <v>40.0</v>
      </c>
      <c r="L1077" s="40">
        <f t="shared" si="145"/>
        <v>0.7495</v>
      </c>
      <c r="M1077" s="41"/>
      <c r="N1077" s="37" t="s">
        <v>473</v>
      </c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19"/>
      <c r="AG1077" s="19"/>
      <c r="AH1077" s="19"/>
      <c r="AI1077" s="19"/>
      <c r="AJ1077" s="19"/>
      <c r="AK1077" s="19"/>
      <c r="AL1077" s="19"/>
    </row>
    <row r="1078">
      <c r="A1078" s="41">
        <v>391.0</v>
      </c>
      <c r="B1078" s="37" t="s">
        <v>1610</v>
      </c>
      <c r="C1078" s="37" t="s">
        <v>49</v>
      </c>
      <c r="D1078" s="38">
        <v>41024.0</v>
      </c>
      <c r="E1078" s="38">
        <v>42363.0</v>
      </c>
      <c r="F1078" s="38">
        <v>42364.0</v>
      </c>
      <c r="G1078" s="38">
        <v>42367.0</v>
      </c>
      <c r="H1078" s="40">
        <v>14.99</v>
      </c>
      <c r="I1078" s="40">
        <v>5.99</v>
      </c>
      <c r="J1078" s="40">
        <f t="shared" si="144"/>
        <v>9</v>
      </c>
      <c r="K1078" s="37">
        <v>30.0</v>
      </c>
      <c r="L1078" s="40">
        <f t="shared" si="145"/>
        <v>0.1996666667</v>
      </c>
      <c r="M1078" s="41"/>
      <c r="N1078" s="37" t="s">
        <v>473</v>
      </c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9"/>
      <c r="AH1078" s="19"/>
      <c r="AI1078" s="19"/>
      <c r="AJ1078" s="19"/>
      <c r="AK1078" s="19"/>
      <c r="AL1078" s="19"/>
    </row>
    <row r="1079">
      <c r="A1079" s="41">
        <v>392.0</v>
      </c>
      <c r="B1079" s="37" t="s">
        <v>1611</v>
      </c>
      <c r="C1079" s="37" t="s">
        <v>49</v>
      </c>
      <c r="D1079" s="38">
        <v>41626.0</v>
      </c>
      <c r="E1079" s="38">
        <v>42664.0</v>
      </c>
      <c r="F1079" s="38">
        <v>42665.0</v>
      </c>
      <c r="G1079" s="38">
        <v>42668.0</v>
      </c>
      <c r="H1079" s="40">
        <v>14.99</v>
      </c>
      <c r="I1079" s="40">
        <v>14.99</v>
      </c>
      <c r="J1079" s="40">
        <f t="shared" si="144"/>
        <v>0</v>
      </c>
      <c r="K1079" s="37">
        <v>8.0</v>
      </c>
      <c r="L1079" s="40">
        <f t="shared" si="145"/>
        <v>1.87375</v>
      </c>
      <c r="M1079" s="41"/>
      <c r="N1079" s="37" t="s">
        <v>473</v>
      </c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  <c r="AI1079" s="19"/>
      <c r="AJ1079" s="19"/>
      <c r="AK1079" s="19"/>
      <c r="AL1079" s="19"/>
    </row>
    <row r="1080">
      <c r="A1080" s="41">
        <v>393.0</v>
      </c>
      <c r="B1080" s="37" t="s">
        <v>1612</v>
      </c>
      <c r="C1080" s="37" t="s">
        <v>49</v>
      </c>
      <c r="D1080" s="38">
        <v>41563.0</v>
      </c>
      <c r="E1080" s="38">
        <v>42810.0</v>
      </c>
      <c r="F1080" s="38">
        <v>42810.0</v>
      </c>
      <c r="G1080" s="38">
        <v>44854.0</v>
      </c>
      <c r="H1080" s="40">
        <v>14.99</v>
      </c>
      <c r="I1080" s="40">
        <v>14.99</v>
      </c>
      <c r="J1080" s="40">
        <f t="shared" si="144"/>
        <v>0</v>
      </c>
      <c r="K1080" s="37">
        <v>18.0</v>
      </c>
      <c r="L1080" s="40">
        <f t="shared" si="145"/>
        <v>0.8327777778</v>
      </c>
      <c r="M1080" s="41"/>
      <c r="N1080" s="37" t="s">
        <v>473</v>
      </c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19"/>
      <c r="AG1080" s="19"/>
      <c r="AH1080" s="19"/>
      <c r="AI1080" s="19"/>
      <c r="AJ1080" s="19"/>
      <c r="AK1080" s="19"/>
      <c r="AL1080" s="19"/>
    </row>
    <row r="1081">
      <c r="A1081" s="41">
        <v>512.0</v>
      </c>
      <c r="B1081" s="41" t="s">
        <v>1613</v>
      </c>
      <c r="C1081" s="37" t="s">
        <v>51</v>
      </c>
      <c r="D1081" s="38">
        <v>42584.0</v>
      </c>
      <c r="E1081" s="38">
        <v>42700.0</v>
      </c>
      <c r="F1081" s="38">
        <v>42715.0</v>
      </c>
      <c r="G1081" s="38">
        <v>42822.0</v>
      </c>
      <c r="H1081" s="40">
        <v>19.99</v>
      </c>
      <c r="I1081" s="40">
        <v>19.99</v>
      </c>
      <c r="J1081" s="40">
        <f t="shared" si="144"/>
        <v>0</v>
      </c>
      <c r="K1081" s="37">
        <v>21.0</v>
      </c>
      <c r="L1081" s="40">
        <f t="shared" si="145"/>
        <v>0.9519047619</v>
      </c>
      <c r="M1081" s="134"/>
      <c r="N1081" s="134" t="s">
        <v>473</v>
      </c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19"/>
      <c r="AG1081" s="19"/>
      <c r="AH1081" s="19"/>
      <c r="AI1081" s="19"/>
      <c r="AJ1081" s="19"/>
      <c r="AK1081" s="19"/>
      <c r="AL1081" s="19"/>
    </row>
    <row r="1082">
      <c r="A1082" s="41">
        <v>513.0</v>
      </c>
      <c r="B1082" s="41" t="s">
        <v>1614</v>
      </c>
      <c r="C1082" s="37" t="s">
        <v>51</v>
      </c>
      <c r="D1082" s="38">
        <v>42955.0</v>
      </c>
      <c r="E1082" s="38">
        <v>43421.0</v>
      </c>
      <c r="F1082" s="38">
        <v>43460.0</v>
      </c>
      <c r="G1082" s="38">
        <v>44033.0</v>
      </c>
      <c r="H1082" s="40">
        <v>14.99</v>
      </c>
      <c r="I1082" s="40">
        <v>14.99</v>
      </c>
      <c r="J1082" s="40">
        <f t="shared" si="144"/>
        <v>0</v>
      </c>
      <c r="K1082" s="37">
        <v>10.0</v>
      </c>
      <c r="L1082" s="40">
        <f t="shared" si="145"/>
        <v>1.499</v>
      </c>
      <c r="M1082" s="134"/>
      <c r="N1082" s="134" t="s">
        <v>473</v>
      </c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19"/>
      <c r="AG1082" s="19"/>
      <c r="AH1082" s="19"/>
      <c r="AI1082" s="19"/>
      <c r="AJ1082" s="19"/>
      <c r="AK1082" s="19"/>
      <c r="AL1082" s="19"/>
    </row>
    <row r="1083">
      <c r="A1083" s="41">
        <v>627.0</v>
      </c>
      <c r="B1083" s="41" t="s">
        <v>1615</v>
      </c>
      <c r="C1083" s="37" t="s">
        <v>51</v>
      </c>
      <c r="D1083" s="38">
        <v>41976.0</v>
      </c>
      <c r="E1083" s="38">
        <v>42834.0</v>
      </c>
      <c r="F1083" s="38">
        <v>42834.0</v>
      </c>
      <c r="G1083" s="38">
        <v>43021.0</v>
      </c>
      <c r="H1083" s="40">
        <v>14.99</v>
      </c>
      <c r="I1083" s="40">
        <v>14.99</v>
      </c>
      <c r="J1083" s="40">
        <f t="shared" si="144"/>
        <v>0</v>
      </c>
      <c r="K1083" s="37">
        <v>30.0</v>
      </c>
      <c r="L1083" s="40">
        <f t="shared" si="145"/>
        <v>0.4996666667</v>
      </c>
      <c r="M1083" s="41"/>
      <c r="N1083" s="41" t="s">
        <v>473</v>
      </c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  <c r="AG1083" s="19"/>
      <c r="AH1083" s="19"/>
      <c r="AI1083" s="19"/>
      <c r="AJ1083" s="19"/>
      <c r="AK1083" s="19"/>
      <c r="AL1083" s="19"/>
    </row>
    <row r="1084">
      <c r="A1084" s="41">
        <v>707.0</v>
      </c>
      <c r="B1084" s="41" t="s">
        <v>1616</v>
      </c>
      <c r="C1084" s="37" t="s">
        <v>51</v>
      </c>
      <c r="D1084" s="38">
        <v>42843.0</v>
      </c>
      <c r="E1084" s="38">
        <v>42969.0</v>
      </c>
      <c r="F1084" s="38">
        <v>42994.0</v>
      </c>
      <c r="G1084" s="38">
        <v>44395.0</v>
      </c>
      <c r="H1084" s="40">
        <v>14.99</v>
      </c>
      <c r="I1084" s="40">
        <v>14.99</v>
      </c>
      <c r="J1084" s="40">
        <f t="shared" si="144"/>
        <v>0</v>
      </c>
      <c r="K1084" s="37">
        <v>9.0</v>
      </c>
      <c r="L1084" s="40">
        <f t="shared" si="145"/>
        <v>1.665555556</v>
      </c>
      <c r="M1084" s="41"/>
      <c r="N1084" s="41" t="s">
        <v>473</v>
      </c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  <c r="AG1084" s="19"/>
      <c r="AH1084" s="19"/>
      <c r="AI1084" s="19"/>
      <c r="AJ1084" s="19"/>
      <c r="AK1084" s="19"/>
      <c r="AL1084" s="19"/>
    </row>
    <row r="1085">
      <c r="A1085" s="41">
        <v>808.0</v>
      </c>
      <c r="B1085" s="37" t="s">
        <v>1617</v>
      </c>
      <c r="C1085" s="37" t="s">
        <v>51</v>
      </c>
      <c r="D1085" s="38">
        <v>44833.0</v>
      </c>
      <c r="E1085" s="38">
        <v>44836.0</v>
      </c>
      <c r="F1085" s="37" t="s">
        <v>34</v>
      </c>
      <c r="G1085" s="37" t="s">
        <v>34</v>
      </c>
      <c r="H1085" s="40">
        <v>19.99</v>
      </c>
      <c r="I1085" s="40">
        <v>14.99</v>
      </c>
      <c r="J1085" s="40">
        <f t="shared" si="144"/>
        <v>5</v>
      </c>
      <c r="K1085" s="37">
        <v>1.0</v>
      </c>
      <c r="L1085" s="40">
        <f t="shared" si="145"/>
        <v>14.99</v>
      </c>
      <c r="M1085" s="41"/>
      <c r="N1085" s="41" t="s">
        <v>473</v>
      </c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19"/>
      <c r="AG1085" s="19"/>
      <c r="AH1085" s="19"/>
      <c r="AI1085" s="19"/>
      <c r="AJ1085" s="19"/>
      <c r="AK1085" s="19"/>
      <c r="AL1085" s="19"/>
    </row>
    <row r="1086">
      <c r="A1086" s="41">
        <v>889.0</v>
      </c>
      <c r="B1086" s="37" t="s">
        <v>1618</v>
      </c>
      <c r="C1086" s="37" t="s">
        <v>51</v>
      </c>
      <c r="D1086" s="38">
        <v>42724.0</v>
      </c>
      <c r="E1086" s="38">
        <v>43377.0</v>
      </c>
      <c r="F1086" s="38">
        <v>44842.0</v>
      </c>
      <c r="G1086" s="38">
        <v>44845.0</v>
      </c>
      <c r="H1086" s="40">
        <v>29.99</v>
      </c>
      <c r="I1086" s="40">
        <v>29.99</v>
      </c>
      <c r="J1086" s="40">
        <f t="shared" si="144"/>
        <v>0</v>
      </c>
      <c r="K1086" s="37">
        <v>6.0</v>
      </c>
      <c r="L1086" s="40">
        <f t="shared" si="145"/>
        <v>4.998333333</v>
      </c>
      <c r="M1086" s="41"/>
      <c r="N1086" s="41" t="s">
        <v>473</v>
      </c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19"/>
      <c r="AG1086" s="19"/>
      <c r="AH1086" s="19"/>
      <c r="AI1086" s="19"/>
      <c r="AJ1086" s="19"/>
      <c r="AK1086" s="19"/>
      <c r="AL1086" s="19"/>
    </row>
    <row r="1087">
      <c r="A1087" s="41">
        <v>890.0</v>
      </c>
      <c r="B1087" s="37" t="s">
        <v>1619</v>
      </c>
      <c r="C1087" s="37" t="s">
        <v>51</v>
      </c>
      <c r="D1087" s="38">
        <v>43326.0</v>
      </c>
      <c r="E1087" s="38">
        <v>43824.0</v>
      </c>
      <c r="F1087" s="38">
        <v>44847.0</v>
      </c>
      <c r="G1087" s="38">
        <v>44850.0</v>
      </c>
      <c r="H1087" s="40">
        <v>23.99</v>
      </c>
      <c r="I1087" s="40">
        <v>23.99</v>
      </c>
      <c r="J1087" s="40">
        <f t="shared" si="144"/>
        <v>0</v>
      </c>
      <c r="K1087" s="37">
        <v>20.0</v>
      </c>
      <c r="L1087" s="40">
        <f t="shared" si="145"/>
        <v>1.1995</v>
      </c>
      <c r="M1087" s="41"/>
      <c r="N1087" s="41" t="s">
        <v>473</v>
      </c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19"/>
      <c r="AG1087" s="19"/>
      <c r="AH1087" s="19"/>
      <c r="AI1087" s="19"/>
      <c r="AJ1087" s="19"/>
      <c r="AK1087" s="19"/>
      <c r="AL1087" s="19"/>
    </row>
    <row r="1088">
      <c r="A1088" s="41">
        <v>79.0</v>
      </c>
      <c r="B1088" s="41" t="s">
        <v>1620</v>
      </c>
      <c r="C1088" s="37" t="s">
        <v>47</v>
      </c>
      <c r="D1088" s="38">
        <v>37743.0</v>
      </c>
      <c r="E1088" s="38">
        <v>44640.0</v>
      </c>
      <c r="F1088" s="38">
        <v>44838.0</v>
      </c>
      <c r="G1088" s="38">
        <v>44851.0</v>
      </c>
      <c r="H1088" s="40">
        <v>19.99</v>
      </c>
      <c r="I1088" s="40">
        <v>13.99</v>
      </c>
      <c r="J1088" s="40">
        <f t="shared" si="144"/>
        <v>6</v>
      </c>
      <c r="K1088" s="37">
        <v>9.0</v>
      </c>
      <c r="L1088" s="40">
        <f t="shared" si="145"/>
        <v>1.554444444</v>
      </c>
      <c r="M1088" s="41" t="s">
        <v>594</v>
      </c>
      <c r="N1088" s="166" t="s">
        <v>473</v>
      </c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19"/>
      <c r="AG1088" s="19"/>
      <c r="AH1088" s="19"/>
      <c r="AI1088" s="19"/>
      <c r="AJ1088" s="19"/>
      <c r="AK1088" s="19"/>
      <c r="AL1088" s="19"/>
    </row>
    <row r="1089">
      <c r="A1089" s="41">
        <v>80.0</v>
      </c>
      <c r="B1089" s="41" t="s">
        <v>1621</v>
      </c>
      <c r="C1089" s="37" t="s">
        <v>47</v>
      </c>
      <c r="D1089" s="38">
        <v>38765.0</v>
      </c>
      <c r="E1089" s="38">
        <v>44640.0</v>
      </c>
      <c r="F1089" s="38">
        <v>44851.0</v>
      </c>
      <c r="G1089" s="38">
        <v>44852.0</v>
      </c>
      <c r="H1089" s="40">
        <v>19.99</v>
      </c>
      <c r="I1089" s="40">
        <v>13.99</v>
      </c>
      <c r="J1089" s="40">
        <f t="shared" si="144"/>
        <v>6</v>
      </c>
      <c r="K1089" s="37">
        <v>2.0</v>
      </c>
      <c r="L1089" s="40">
        <f t="shared" si="145"/>
        <v>6.995</v>
      </c>
      <c r="M1089" s="41"/>
      <c r="N1089" s="166" t="s">
        <v>473</v>
      </c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  <c r="AG1089" s="19"/>
      <c r="AH1089" s="19"/>
      <c r="AI1089" s="19"/>
      <c r="AJ1089" s="19"/>
      <c r="AK1089" s="19"/>
      <c r="AL1089" s="19"/>
    </row>
    <row r="1090">
      <c r="A1090" s="41">
        <v>756.0</v>
      </c>
      <c r="B1090" s="37" t="s">
        <v>1622</v>
      </c>
      <c r="C1090" s="41" t="s">
        <v>51</v>
      </c>
      <c r="D1090" s="38">
        <v>45181.0</v>
      </c>
      <c r="E1090" s="38">
        <v>45181.0</v>
      </c>
      <c r="F1090" s="38">
        <v>45181.0</v>
      </c>
      <c r="G1090" s="38">
        <v>45182.0</v>
      </c>
      <c r="H1090" s="40">
        <v>14.99</v>
      </c>
      <c r="I1090" s="40">
        <v>0.0</v>
      </c>
      <c r="J1090" s="40">
        <f t="shared" si="144"/>
        <v>14.99</v>
      </c>
      <c r="K1090" s="37">
        <v>2.0</v>
      </c>
      <c r="L1090" s="40">
        <f t="shared" si="145"/>
        <v>0</v>
      </c>
      <c r="M1090" s="41" t="s">
        <v>595</v>
      </c>
      <c r="N1090" s="41" t="s">
        <v>473</v>
      </c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19"/>
      <c r="AG1090" s="19"/>
      <c r="AH1090" s="19"/>
      <c r="AI1090" s="19"/>
      <c r="AJ1090" s="19"/>
      <c r="AK1090" s="19"/>
      <c r="AL1090" s="19"/>
    </row>
    <row r="1091">
      <c r="A1091" s="41">
        <v>243.0</v>
      </c>
      <c r="B1091" s="37" t="s">
        <v>1623</v>
      </c>
      <c r="C1091" s="37" t="s">
        <v>49</v>
      </c>
      <c r="D1091" s="38">
        <v>39164.0</v>
      </c>
      <c r="E1091" s="38">
        <v>42925.0</v>
      </c>
      <c r="F1091" s="38">
        <v>43684.0</v>
      </c>
      <c r="G1091" s="38">
        <v>43684.0</v>
      </c>
      <c r="H1091" s="40">
        <v>4.99</v>
      </c>
      <c r="I1091" s="40">
        <v>1.99</v>
      </c>
      <c r="J1091" s="40">
        <f t="shared" si="144"/>
        <v>3</v>
      </c>
      <c r="K1091" s="37">
        <v>1.0</v>
      </c>
      <c r="L1091" s="40">
        <f t="shared" si="145"/>
        <v>1.99</v>
      </c>
      <c r="M1091" s="41" t="s">
        <v>596</v>
      </c>
      <c r="N1091" s="37" t="s">
        <v>473</v>
      </c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19"/>
      <c r="AG1091" s="19"/>
      <c r="AH1091" s="19"/>
      <c r="AI1091" s="19"/>
      <c r="AJ1091" s="19"/>
      <c r="AK1091" s="19"/>
      <c r="AL1091" s="19"/>
    </row>
    <row r="1092">
      <c r="A1092" s="41">
        <v>244.0</v>
      </c>
      <c r="B1092" s="37" t="s">
        <v>1624</v>
      </c>
      <c r="C1092" s="37" t="s">
        <v>49</v>
      </c>
      <c r="D1092" s="38">
        <v>39856.0</v>
      </c>
      <c r="E1092" s="38">
        <v>42925.0</v>
      </c>
      <c r="F1092" s="38" t="s">
        <v>34</v>
      </c>
      <c r="G1092" s="38" t="s">
        <v>34</v>
      </c>
      <c r="H1092" s="40">
        <v>7.99</v>
      </c>
      <c r="I1092" s="40">
        <v>1.99</v>
      </c>
      <c r="J1092" s="40">
        <f t="shared" si="144"/>
        <v>6</v>
      </c>
      <c r="K1092" s="37">
        <v>1.0</v>
      </c>
      <c r="L1092" s="40">
        <f t="shared" si="145"/>
        <v>1.99</v>
      </c>
      <c r="M1092" s="41"/>
      <c r="N1092" s="37" t="s">
        <v>473</v>
      </c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19"/>
      <c r="AG1092" s="19"/>
      <c r="AH1092" s="19"/>
      <c r="AI1092" s="19"/>
      <c r="AJ1092" s="19"/>
      <c r="AK1092" s="19"/>
      <c r="AL1092" s="19"/>
    </row>
    <row r="1093">
      <c r="A1093" s="41">
        <v>265.0</v>
      </c>
      <c r="B1093" s="37" t="s">
        <v>1625</v>
      </c>
      <c r="C1093" s="37" t="s">
        <v>49</v>
      </c>
      <c r="D1093" s="38">
        <v>40982.0</v>
      </c>
      <c r="E1093" s="38">
        <v>42925.0</v>
      </c>
      <c r="F1093" s="38" t="s">
        <v>34</v>
      </c>
      <c r="G1093" s="38" t="s">
        <v>34</v>
      </c>
      <c r="H1093" s="40">
        <v>14.99</v>
      </c>
      <c r="I1093" s="40">
        <v>14.99</v>
      </c>
      <c r="J1093" s="40">
        <f t="shared" si="144"/>
        <v>0</v>
      </c>
      <c r="K1093" s="37">
        <v>1.0</v>
      </c>
      <c r="L1093" s="40">
        <f t="shared" si="145"/>
        <v>14.99</v>
      </c>
      <c r="M1093" s="41"/>
      <c r="N1093" s="37" t="s">
        <v>473</v>
      </c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19"/>
      <c r="AG1093" s="19"/>
      <c r="AH1093" s="19"/>
      <c r="AI1093" s="19"/>
      <c r="AJ1093" s="19"/>
      <c r="AK1093" s="19"/>
      <c r="AL1093" s="19"/>
    </row>
    <row r="1094">
      <c r="A1094" s="41">
        <v>204.0</v>
      </c>
      <c r="B1094" s="37" t="s">
        <v>1626</v>
      </c>
      <c r="C1094" s="41" t="s">
        <v>49</v>
      </c>
      <c r="D1094" s="38">
        <v>40485.0</v>
      </c>
      <c r="E1094" s="38">
        <v>43727.0</v>
      </c>
      <c r="F1094" s="38">
        <v>43729.0</v>
      </c>
      <c r="G1094" s="38">
        <v>43730.0</v>
      </c>
      <c r="H1094" s="40">
        <v>30.98</v>
      </c>
      <c r="I1094" s="40">
        <v>30.98</v>
      </c>
      <c r="J1094" s="40">
        <f t="shared" si="144"/>
        <v>0</v>
      </c>
      <c r="K1094" s="37">
        <v>4.0</v>
      </c>
      <c r="L1094" s="40">
        <f t="shared" si="145"/>
        <v>7.745</v>
      </c>
      <c r="M1094" s="41" t="s">
        <v>597</v>
      </c>
      <c r="N1094" s="37" t="s">
        <v>473</v>
      </c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19"/>
      <c r="AG1094" s="19"/>
      <c r="AH1094" s="19"/>
      <c r="AI1094" s="19"/>
      <c r="AJ1094" s="19"/>
      <c r="AK1094" s="19"/>
      <c r="AL1094" s="19"/>
    </row>
    <row r="1095">
      <c r="A1095" s="41">
        <v>877.0</v>
      </c>
      <c r="B1095" s="41" t="s">
        <v>1627</v>
      </c>
      <c r="C1095" s="37" t="s">
        <v>51</v>
      </c>
      <c r="D1095" s="38">
        <v>42752.0</v>
      </c>
      <c r="E1095" s="38">
        <v>43964.0</v>
      </c>
      <c r="F1095" s="38">
        <v>44039.0</v>
      </c>
      <c r="G1095" s="38">
        <v>44041.0</v>
      </c>
      <c r="H1095" s="40">
        <v>14.99</v>
      </c>
      <c r="I1095" s="40">
        <v>4.49</v>
      </c>
      <c r="J1095" s="40">
        <f t="shared" si="144"/>
        <v>10.5</v>
      </c>
      <c r="K1095" s="37">
        <v>9.0</v>
      </c>
      <c r="L1095" s="40">
        <f t="shared" si="145"/>
        <v>0.4988888889</v>
      </c>
      <c r="M1095" s="41" t="s">
        <v>598</v>
      </c>
      <c r="N1095" s="41" t="s">
        <v>473</v>
      </c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  <c r="AC1095" s="19"/>
      <c r="AD1095" s="19"/>
      <c r="AE1095" s="19"/>
      <c r="AF1095" s="19"/>
      <c r="AG1095" s="19"/>
      <c r="AH1095" s="19"/>
      <c r="AI1095" s="19"/>
      <c r="AJ1095" s="19"/>
      <c r="AK1095" s="19"/>
      <c r="AL1095" s="19"/>
    </row>
    <row r="1096">
      <c r="A1096" s="41">
        <v>960.0</v>
      </c>
      <c r="B1096" s="37" t="s">
        <v>1628</v>
      </c>
      <c r="C1096" s="37" t="s">
        <v>52</v>
      </c>
      <c r="D1096" s="38">
        <v>43165.0</v>
      </c>
      <c r="E1096" s="38">
        <v>43564.0</v>
      </c>
      <c r="F1096" s="38">
        <v>43565.0</v>
      </c>
      <c r="G1096" s="38">
        <v>44041.0</v>
      </c>
      <c r="H1096" s="40">
        <v>17.99</v>
      </c>
      <c r="I1096" s="40">
        <v>7.99</v>
      </c>
      <c r="J1096" s="40">
        <f t="shared" si="144"/>
        <v>10</v>
      </c>
      <c r="K1096" s="37">
        <v>1.0</v>
      </c>
      <c r="L1096" s="40">
        <f t="shared" si="145"/>
        <v>7.99</v>
      </c>
      <c r="M1096" s="134" t="s">
        <v>599</v>
      </c>
      <c r="N1096" s="134" t="s">
        <v>473</v>
      </c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  <c r="AB1096" s="19"/>
      <c r="AC1096" s="19"/>
      <c r="AD1096" s="19"/>
      <c r="AE1096" s="19"/>
      <c r="AF1096" s="19"/>
      <c r="AG1096" s="19"/>
      <c r="AH1096" s="19"/>
      <c r="AI1096" s="19"/>
      <c r="AJ1096" s="19"/>
      <c r="AK1096" s="19"/>
      <c r="AL1096" s="19"/>
    </row>
    <row r="1097">
      <c r="A1097" s="41">
        <v>892.0</v>
      </c>
      <c r="B1097" s="37" t="s">
        <v>1629</v>
      </c>
      <c r="C1097" s="37" t="s">
        <v>51</v>
      </c>
      <c r="D1097" s="38">
        <v>42395.0</v>
      </c>
      <c r="E1097" s="38">
        <v>42951.0</v>
      </c>
      <c r="F1097" s="37" t="s">
        <v>34</v>
      </c>
      <c r="G1097" s="37" t="s">
        <v>34</v>
      </c>
      <c r="H1097" s="40">
        <v>36.99</v>
      </c>
      <c r="I1097" s="40">
        <v>8.44</v>
      </c>
      <c r="J1097" s="40">
        <f t="shared" si="144"/>
        <v>28.55</v>
      </c>
      <c r="K1097" s="37">
        <v>1.0</v>
      </c>
      <c r="L1097" s="40">
        <f t="shared" si="145"/>
        <v>8.44</v>
      </c>
      <c r="M1097" s="41" t="s">
        <v>600</v>
      </c>
      <c r="N1097" s="41" t="s">
        <v>473</v>
      </c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  <c r="AB1097" s="19"/>
      <c r="AC1097" s="19"/>
      <c r="AD1097" s="19"/>
      <c r="AE1097" s="19"/>
      <c r="AF1097" s="19"/>
      <c r="AG1097" s="19"/>
      <c r="AH1097" s="19"/>
      <c r="AI1097" s="19"/>
      <c r="AJ1097" s="19"/>
      <c r="AK1097" s="19"/>
      <c r="AL1097" s="19"/>
    </row>
    <row r="1098">
      <c r="A1098" s="41">
        <v>511.0</v>
      </c>
      <c r="B1098" s="37" t="s">
        <v>1630</v>
      </c>
      <c r="C1098" s="37" t="s">
        <v>51</v>
      </c>
      <c r="D1098" s="38">
        <v>44419.0</v>
      </c>
      <c r="E1098" s="38">
        <v>44929.0</v>
      </c>
      <c r="F1098" s="37" t="s">
        <v>34</v>
      </c>
      <c r="G1098" s="37" t="s">
        <v>34</v>
      </c>
      <c r="H1098" s="40">
        <v>17.99</v>
      </c>
      <c r="I1098" s="40">
        <v>0.0</v>
      </c>
      <c r="J1098" s="40">
        <f t="shared" si="144"/>
        <v>17.99</v>
      </c>
      <c r="K1098" s="37">
        <v>1.0</v>
      </c>
      <c r="L1098" s="40">
        <f t="shared" si="145"/>
        <v>0</v>
      </c>
      <c r="M1098" s="134" t="s">
        <v>601</v>
      </c>
      <c r="N1098" s="134" t="s">
        <v>473</v>
      </c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  <c r="AC1098" s="19"/>
      <c r="AD1098" s="19"/>
      <c r="AE1098" s="19"/>
      <c r="AF1098" s="19"/>
      <c r="AG1098" s="19"/>
      <c r="AH1098" s="19"/>
      <c r="AI1098" s="19"/>
      <c r="AJ1098" s="19"/>
      <c r="AK1098" s="19"/>
      <c r="AL1098" s="19"/>
    </row>
    <row r="1099">
      <c r="A1099" s="41">
        <v>233.0</v>
      </c>
      <c r="B1099" s="37" t="s">
        <v>1631</v>
      </c>
      <c r="C1099" s="37" t="s">
        <v>49</v>
      </c>
      <c r="D1099" s="38">
        <v>40024.0</v>
      </c>
      <c r="E1099" s="38">
        <v>41404.0</v>
      </c>
      <c r="F1099" s="38">
        <v>41404.0</v>
      </c>
      <c r="G1099" s="38">
        <v>41408.0</v>
      </c>
      <c r="H1099" s="40">
        <v>9.99</v>
      </c>
      <c r="I1099" s="40">
        <v>9.99</v>
      </c>
      <c r="J1099" s="40">
        <f t="shared" si="144"/>
        <v>0</v>
      </c>
      <c r="K1099" s="37">
        <v>10.0</v>
      </c>
      <c r="L1099" s="40">
        <f t="shared" si="145"/>
        <v>0.999</v>
      </c>
      <c r="M1099" s="41" t="s">
        <v>602</v>
      </c>
      <c r="N1099" s="37" t="s">
        <v>473</v>
      </c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  <c r="AC1099" s="19"/>
      <c r="AD1099" s="19"/>
      <c r="AE1099" s="19"/>
      <c r="AF1099" s="19"/>
      <c r="AG1099" s="19"/>
      <c r="AH1099" s="19"/>
      <c r="AI1099" s="19"/>
      <c r="AJ1099" s="19"/>
      <c r="AK1099" s="19"/>
      <c r="AL1099" s="19"/>
    </row>
    <row r="1100">
      <c r="A1100" s="41">
        <v>480.0</v>
      </c>
      <c r="B1100" s="37" t="s">
        <v>1632</v>
      </c>
      <c r="C1100" s="37" t="s">
        <v>50</v>
      </c>
      <c r="D1100" s="38">
        <v>42962.0</v>
      </c>
      <c r="E1100" s="38">
        <v>43091.0</v>
      </c>
      <c r="F1100" s="37" t="s">
        <v>34</v>
      </c>
      <c r="G1100" s="37" t="s">
        <v>34</v>
      </c>
      <c r="H1100" s="40">
        <v>14.99</v>
      </c>
      <c r="I1100" s="40">
        <v>8.99</v>
      </c>
      <c r="J1100" s="40">
        <f t="shared" si="144"/>
        <v>6</v>
      </c>
      <c r="K1100" s="37">
        <v>1.0</v>
      </c>
      <c r="L1100" s="40">
        <f t="shared" si="145"/>
        <v>8.99</v>
      </c>
      <c r="M1100" s="41" t="s">
        <v>603</v>
      </c>
      <c r="N1100" s="41" t="s">
        <v>473</v>
      </c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  <c r="AB1100" s="19"/>
      <c r="AC1100" s="19"/>
      <c r="AD1100" s="19"/>
      <c r="AE1100" s="19"/>
      <c r="AF1100" s="19"/>
      <c r="AG1100" s="19"/>
      <c r="AH1100" s="19"/>
      <c r="AI1100" s="19"/>
      <c r="AJ1100" s="19"/>
      <c r="AK1100" s="19"/>
      <c r="AL1100" s="19"/>
    </row>
    <row r="1101">
      <c r="A1101" s="41">
        <v>552.0</v>
      </c>
      <c r="B1101" s="41" t="s">
        <v>1633</v>
      </c>
      <c r="C1101" s="37" t="s">
        <v>51</v>
      </c>
      <c r="D1101" s="38">
        <v>44106.0</v>
      </c>
      <c r="E1101" s="38">
        <v>44106.0</v>
      </c>
      <c r="F1101" s="38">
        <v>44106.0</v>
      </c>
      <c r="G1101" s="38">
        <v>44115.0</v>
      </c>
      <c r="H1101" s="40">
        <v>69.99</v>
      </c>
      <c r="I1101" s="40">
        <v>0.0</v>
      </c>
      <c r="J1101" s="40">
        <f t="shared" si="144"/>
        <v>69.99</v>
      </c>
      <c r="K1101" s="37">
        <v>46.0</v>
      </c>
      <c r="L1101" s="40">
        <f t="shared" si="145"/>
        <v>0</v>
      </c>
      <c r="M1101" s="134" t="s">
        <v>604</v>
      </c>
      <c r="N1101" s="134" t="s">
        <v>473</v>
      </c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19"/>
      <c r="AG1101" s="19"/>
      <c r="AH1101" s="19"/>
      <c r="AI1101" s="19"/>
      <c r="AJ1101" s="19"/>
      <c r="AK1101" s="19"/>
      <c r="AL1101" s="19"/>
    </row>
    <row r="1102">
      <c r="A1102" s="41">
        <v>831.0</v>
      </c>
      <c r="B1102" s="37" t="s">
        <v>1634</v>
      </c>
      <c r="C1102" s="37" t="s">
        <v>51</v>
      </c>
      <c r="D1102" s="38">
        <v>43417.0</v>
      </c>
      <c r="E1102" s="38">
        <v>43417.0</v>
      </c>
      <c r="F1102" s="38">
        <v>43417.0</v>
      </c>
      <c r="G1102" s="38">
        <v>43418.0</v>
      </c>
      <c r="H1102" s="40">
        <v>13.33</v>
      </c>
      <c r="I1102" s="40">
        <v>13.33</v>
      </c>
      <c r="J1102" s="40">
        <f t="shared" si="144"/>
        <v>0</v>
      </c>
      <c r="K1102" s="37">
        <v>10.0</v>
      </c>
      <c r="L1102" s="40">
        <f t="shared" si="145"/>
        <v>1.333</v>
      </c>
      <c r="M1102" s="41"/>
      <c r="N1102" s="41" t="s">
        <v>473</v>
      </c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  <c r="AB1102" s="19"/>
      <c r="AC1102" s="19"/>
      <c r="AD1102" s="19"/>
      <c r="AE1102" s="19"/>
      <c r="AF1102" s="19"/>
      <c r="AG1102" s="19"/>
      <c r="AH1102" s="19"/>
      <c r="AI1102" s="19"/>
      <c r="AJ1102" s="19"/>
      <c r="AK1102" s="19"/>
      <c r="AL1102" s="19"/>
    </row>
    <row r="1103">
      <c r="A1103" s="41">
        <v>832.0</v>
      </c>
      <c r="B1103" s="37" t="s">
        <v>1635</v>
      </c>
      <c r="C1103" s="37" t="s">
        <v>51</v>
      </c>
      <c r="D1103" s="38">
        <v>43417.0</v>
      </c>
      <c r="E1103" s="38">
        <v>43417.0</v>
      </c>
      <c r="F1103" s="38">
        <v>43418.0</v>
      </c>
      <c r="G1103" s="38">
        <v>43423.0</v>
      </c>
      <c r="H1103" s="40">
        <v>13.33</v>
      </c>
      <c r="I1103" s="40">
        <v>13.33</v>
      </c>
      <c r="J1103" s="40">
        <f t="shared" si="144"/>
        <v>0</v>
      </c>
      <c r="K1103" s="37">
        <v>10.0</v>
      </c>
      <c r="L1103" s="40">
        <f t="shared" si="145"/>
        <v>1.333</v>
      </c>
      <c r="M1103" s="41"/>
      <c r="N1103" s="41" t="s">
        <v>473</v>
      </c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  <c r="AC1103" s="19"/>
      <c r="AD1103" s="19"/>
      <c r="AE1103" s="19"/>
      <c r="AF1103" s="19"/>
      <c r="AG1103" s="19"/>
      <c r="AH1103" s="19"/>
      <c r="AI1103" s="19"/>
      <c r="AJ1103" s="19"/>
      <c r="AK1103" s="19"/>
      <c r="AL1103" s="19"/>
    </row>
    <row r="1104">
      <c r="A1104" s="41">
        <v>833.0</v>
      </c>
      <c r="B1104" s="37" t="s">
        <v>1636</v>
      </c>
      <c r="C1104" s="37" t="s">
        <v>51</v>
      </c>
      <c r="D1104" s="38">
        <v>43417.0</v>
      </c>
      <c r="E1104" s="38">
        <v>43417.0</v>
      </c>
      <c r="F1104" s="38">
        <v>43421.0</v>
      </c>
      <c r="G1104" s="38">
        <v>43423.0</v>
      </c>
      <c r="H1104" s="40">
        <v>13.33</v>
      </c>
      <c r="I1104" s="40">
        <v>13.33</v>
      </c>
      <c r="J1104" s="40">
        <f t="shared" si="144"/>
        <v>0</v>
      </c>
      <c r="K1104" s="37">
        <v>11.0</v>
      </c>
      <c r="L1104" s="40">
        <f t="shared" si="145"/>
        <v>1.211818182</v>
      </c>
      <c r="M1104" s="41"/>
      <c r="N1104" s="41" t="s">
        <v>473</v>
      </c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  <c r="AB1104" s="19"/>
      <c r="AC1104" s="19"/>
      <c r="AD1104" s="19"/>
      <c r="AE1104" s="19"/>
      <c r="AF1104" s="19"/>
      <c r="AG1104" s="19"/>
      <c r="AH1104" s="19"/>
      <c r="AI1104" s="19"/>
      <c r="AJ1104" s="19"/>
      <c r="AK1104" s="19"/>
      <c r="AL1104" s="19"/>
    </row>
    <row r="1105">
      <c r="A1105" s="41">
        <v>531.0</v>
      </c>
      <c r="B1105" s="37" t="s">
        <v>1637</v>
      </c>
      <c r="C1105" s="37" t="s">
        <v>51</v>
      </c>
      <c r="D1105" s="38">
        <v>44148.0</v>
      </c>
      <c r="E1105" s="38">
        <v>45111.0</v>
      </c>
      <c r="F1105" s="37" t="s">
        <v>34</v>
      </c>
      <c r="G1105" s="37" t="s">
        <v>34</v>
      </c>
      <c r="H1105" s="40">
        <v>74.99</v>
      </c>
      <c r="I1105" s="40">
        <v>0.0</v>
      </c>
      <c r="J1105" s="40">
        <f t="shared" si="144"/>
        <v>74.99</v>
      </c>
      <c r="K1105" s="37">
        <v>1.0</v>
      </c>
      <c r="L1105" s="40">
        <f t="shared" si="145"/>
        <v>0</v>
      </c>
      <c r="M1105" s="134" t="s">
        <v>605</v>
      </c>
      <c r="N1105" s="134" t="s">
        <v>473</v>
      </c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19"/>
      <c r="AD1105" s="19"/>
      <c r="AE1105" s="19"/>
      <c r="AF1105" s="19"/>
      <c r="AG1105" s="19"/>
      <c r="AH1105" s="19"/>
      <c r="AI1105" s="19"/>
      <c r="AJ1105" s="19"/>
      <c r="AK1105" s="19"/>
      <c r="AL1105" s="19"/>
    </row>
    <row r="1106">
      <c r="A1106" s="41">
        <v>532.0</v>
      </c>
      <c r="B1106" s="37" t="s">
        <v>1638</v>
      </c>
      <c r="C1106" s="37" t="s">
        <v>51</v>
      </c>
      <c r="D1106" s="38">
        <v>42314.0</v>
      </c>
      <c r="E1106" s="38">
        <v>44590.0</v>
      </c>
      <c r="F1106" s="37" t="s">
        <v>34</v>
      </c>
      <c r="G1106" s="37" t="s">
        <v>34</v>
      </c>
      <c r="H1106" s="40">
        <v>69.99</v>
      </c>
      <c r="I1106" s="40">
        <v>0.0</v>
      </c>
      <c r="J1106" s="40">
        <f t="shared" si="144"/>
        <v>69.99</v>
      </c>
      <c r="K1106" s="37">
        <v>1.0</v>
      </c>
      <c r="L1106" s="40">
        <f t="shared" si="145"/>
        <v>0</v>
      </c>
      <c r="M1106" s="134"/>
      <c r="N1106" s="134" t="s">
        <v>473</v>
      </c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  <c r="AC1106" s="19"/>
      <c r="AD1106" s="19"/>
      <c r="AE1106" s="19"/>
      <c r="AF1106" s="19"/>
      <c r="AG1106" s="19"/>
      <c r="AH1106" s="19"/>
      <c r="AI1106" s="19"/>
      <c r="AJ1106" s="19"/>
      <c r="AK1106" s="19"/>
      <c r="AL1106" s="19"/>
    </row>
    <row r="1107">
      <c r="A1107" s="41">
        <v>704.0</v>
      </c>
      <c r="B1107" s="37" t="s">
        <v>1639</v>
      </c>
      <c r="C1107" s="41" t="s">
        <v>51</v>
      </c>
      <c r="D1107" s="38">
        <v>43973.0</v>
      </c>
      <c r="E1107" s="38">
        <v>44343.0</v>
      </c>
      <c r="F1107" s="38">
        <v>44346.0</v>
      </c>
      <c r="G1107" s="38">
        <v>44347.0</v>
      </c>
      <c r="H1107" s="40">
        <v>39.99</v>
      </c>
      <c r="I1107" s="40">
        <v>19.99</v>
      </c>
      <c r="J1107" s="40">
        <f t="shared" si="144"/>
        <v>20</v>
      </c>
      <c r="K1107" s="37">
        <v>14.0</v>
      </c>
      <c r="L1107" s="40">
        <f t="shared" si="145"/>
        <v>1.427857143</v>
      </c>
      <c r="M1107" s="41" t="s">
        <v>606</v>
      </c>
      <c r="N1107" s="41" t="s">
        <v>473</v>
      </c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  <c r="AC1107" s="19"/>
      <c r="AD1107" s="19"/>
      <c r="AE1107" s="19"/>
      <c r="AF1107" s="19"/>
      <c r="AG1107" s="19"/>
      <c r="AH1107" s="19"/>
      <c r="AI1107" s="19"/>
      <c r="AJ1107" s="19"/>
      <c r="AK1107" s="19"/>
      <c r="AL1107" s="19"/>
    </row>
    <row r="1108">
      <c r="A1108" s="41">
        <v>964.0</v>
      </c>
      <c r="B1108" s="41" t="s">
        <v>1640</v>
      </c>
      <c r="C1108" s="37" t="s">
        <v>52</v>
      </c>
      <c r="D1108" s="38">
        <v>43242.0</v>
      </c>
      <c r="E1108" s="38">
        <v>44446.0</v>
      </c>
      <c r="F1108" s="38">
        <v>44677.0</v>
      </c>
      <c r="G1108" s="38">
        <v>44677.0</v>
      </c>
      <c r="H1108" s="40">
        <v>5.99</v>
      </c>
      <c r="I1108" s="40">
        <v>0.0</v>
      </c>
      <c r="J1108" s="40">
        <f t="shared" si="144"/>
        <v>5.99</v>
      </c>
      <c r="K1108" s="37">
        <v>1.0</v>
      </c>
      <c r="L1108" s="40">
        <f t="shared" si="145"/>
        <v>0</v>
      </c>
      <c r="M1108" s="134" t="s">
        <v>607</v>
      </c>
      <c r="N1108" s="134" t="s">
        <v>473</v>
      </c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  <c r="AC1108" s="19"/>
      <c r="AD1108" s="19"/>
      <c r="AE1108" s="19"/>
      <c r="AF1108" s="19"/>
      <c r="AG1108" s="19"/>
      <c r="AH1108" s="19"/>
      <c r="AI1108" s="19"/>
      <c r="AJ1108" s="19"/>
      <c r="AK1108" s="19"/>
      <c r="AL1108" s="19"/>
    </row>
    <row r="1109">
      <c r="A1109" s="41">
        <v>826.0</v>
      </c>
      <c r="B1109" s="37" t="s">
        <v>1641</v>
      </c>
      <c r="C1109" s="37" t="s">
        <v>51</v>
      </c>
      <c r="D1109" s="38">
        <v>43025.0</v>
      </c>
      <c r="E1109" s="38">
        <v>43081.0</v>
      </c>
      <c r="F1109" s="38">
        <v>43084.0</v>
      </c>
      <c r="G1109" s="38">
        <v>44118.0</v>
      </c>
      <c r="H1109" s="40">
        <v>96.94</v>
      </c>
      <c r="I1109" s="40">
        <v>57.94</v>
      </c>
      <c r="J1109" s="40">
        <f t="shared" si="144"/>
        <v>39</v>
      </c>
      <c r="K1109" s="37">
        <v>71.0</v>
      </c>
      <c r="L1109" s="40">
        <f t="shared" si="145"/>
        <v>0.816056338</v>
      </c>
      <c r="M1109" s="41" t="s">
        <v>608</v>
      </c>
      <c r="N1109" s="41" t="s">
        <v>473</v>
      </c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  <c r="AC1109" s="19"/>
      <c r="AD1109" s="19"/>
      <c r="AE1109" s="19"/>
      <c r="AF1109" s="19"/>
      <c r="AG1109" s="19"/>
      <c r="AH1109" s="19"/>
      <c r="AI1109" s="19"/>
      <c r="AJ1109" s="19"/>
      <c r="AK1109" s="19"/>
      <c r="AL1109" s="19"/>
    </row>
    <row r="1110">
      <c r="A1110" s="165">
        <v>642.0</v>
      </c>
      <c r="B1110" s="37" t="s">
        <v>1642</v>
      </c>
      <c r="C1110" s="37" t="s">
        <v>51</v>
      </c>
      <c r="D1110" s="38">
        <v>45538.0</v>
      </c>
      <c r="E1110" s="38">
        <v>45538.0</v>
      </c>
      <c r="F1110" s="38">
        <v>45538.0</v>
      </c>
      <c r="G1110" s="38">
        <v>45539.0</v>
      </c>
      <c r="H1110" s="39">
        <v>39.99</v>
      </c>
      <c r="I1110" s="39">
        <v>0.0</v>
      </c>
      <c r="J1110" s="40">
        <f t="shared" si="144"/>
        <v>39.99</v>
      </c>
      <c r="K1110" s="37">
        <v>1.0</v>
      </c>
      <c r="L1110" s="40">
        <f t="shared" si="145"/>
        <v>0</v>
      </c>
      <c r="M1110" s="134" t="s">
        <v>609</v>
      </c>
      <c r="N1110" s="134" t="s">
        <v>473</v>
      </c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  <c r="AC1110" s="19"/>
      <c r="AD1110" s="19"/>
      <c r="AE1110" s="19"/>
      <c r="AF1110" s="19"/>
      <c r="AG1110" s="19"/>
      <c r="AH1110" s="19"/>
      <c r="AI1110" s="19"/>
      <c r="AJ1110" s="19"/>
      <c r="AK1110" s="19"/>
      <c r="AL1110" s="19"/>
    </row>
    <row r="1111">
      <c r="A1111" s="41">
        <v>848.0</v>
      </c>
      <c r="B1111" s="37" t="s">
        <v>1643</v>
      </c>
      <c r="C1111" s="41" t="s">
        <v>51</v>
      </c>
      <c r="D1111" s="38">
        <v>43438.0</v>
      </c>
      <c r="E1111" s="38">
        <v>44334.0</v>
      </c>
      <c r="F1111" s="38">
        <v>44296.0</v>
      </c>
      <c r="G1111" s="38">
        <v>44298.0</v>
      </c>
      <c r="H1111" s="40">
        <v>29.99</v>
      </c>
      <c r="I1111" s="40">
        <v>0.0</v>
      </c>
      <c r="J1111" s="40">
        <f t="shared" si="144"/>
        <v>29.99</v>
      </c>
      <c r="K1111" s="37">
        <v>17.0</v>
      </c>
      <c r="L1111" s="40">
        <f t="shared" si="145"/>
        <v>0</v>
      </c>
      <c r="M1111" s="168" t="s">
        <v>610</v>
      </c>
      <c r="N1111" s="41" t="s">
        <v>473</v>
      </c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  <c r="AC1111" s="19"/>
      <c r="AD1111" s="19"/>
      <c r="AE1111" s="19"/>
      <c r="AF1111" s="19"/>
      <c r="AG1111" s="19"/>
      <c r="AH1111" s="19"/>
      <c r="AI1111" s="19"/>
      <c r="AJ1111" s="19"/>
      <c r="AK1111" s="19"/>
      <c r="AL1111" s="19"/>
    </row>
    <row r="1112">
      <c r="A1112" s="41">
        <v>849.0</v>
      </c>
      <c r="B1112" s="37" t="s">
        <v>1644</v>
      </c>
      <c r="C1112" s="41" t="s">
        <v>51</v>
      </c>
      <c r="D1112" s="38">
        <v>44330.0</v>
      </c>
      <c r="E1112" s="38">
        <v>44469.0</v>
      </c>
      <c r="F1112" s="38">
        <v>44521.0</v>
      </c>
      <c r="G1112" s="38">
        <v>44529.0</v>
      </c>
      <c r="H1112" s="40">
        <v>29.99</v>
      </c>
      <c r="I1112" s="40">
        <v>19.49</v>
      </c>
      <c r="J1112" s="40">
        <f t="shared" si="144"/>
        <v>10.5</v>
      </c>
      <c r="K1112" s="37">
        <v>18.0</v>
      </c>
      <c r="L1112" s="40">
        <f t="shared" si="145"/>
        <v>1.082777778</v>
      </c>
      <c r="M1112" s="41"/>
      <c r="N1112" s="41" t="s">
        <v>473</v>
      </c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  <c r="AC1112" s="19"/>
      <c r="AD1112" s="19"/>
      <c r="AE1112" s="19"/>
      <c r="AF1112" s="19"/>
      <c r="AG1112" s="19"/>
      <c r="AH1112" s="19"/>
      <c r="AI1112" s="19"/>
      <c r="AJ1112" s="19"/>
      <c r="AK1112" s="19"/>
      <c r="AL1112" s="19"/>
    </row>
    <row r="1113">
      <c r="A1113" s="41">
        <v>796.0</v>
      </c>
      <c r="B1113" s="37" t="s">
        <v>1645</v>
      </c>
      <c r="C1113" s="37" t="s">
        <v>51</v>
      </c>
      <c r="D1113" s="38">
        <v>42577.0</v>
      </c>
      <c r="E1113" s="38">
        <v>42951.0</v>
      </c>
      <c r="F1113" s="38">
        <v>43450.0</v>
      </c>
      <c r="G1113" s="38">
        <v>45306.0</v>
      </c>
      <c r="H1113" s="40">
        <v>9.99</v>
      </c>
      <c r="I1113" s="40">
        <v>3.99</v>
      </c>
      <c r="J1113" s="40">
        <f t="shared" si="144"/>
        <v>6</v>
      </c>
      <c r="K1113" s="37">
        <v>18.0</v>
      </c>
      <c r="L1113" s="40">
        <f t="shared" si="145"/>
        <v>0.2216666667</v>
      </c>
      <c r="M1113" s="41" t="s">
        <v>611</v>
      </c>
      <c r="N1113" s="41" t="s">
        <v>473</v>
      </c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  <c r="AC1113" s="19"/>
      <c r="AD1113" s="19"/>
      <c r="AE1113" s="19"/>
      <c r="AF1113" s="19"/>
      <c r="AG1113" s="19"/>
      <c r="AH1113" s="19"/>
      <c r="AI1113" s="19"/>
      <c r="AJ1113" s="19"/>
      <c r="AK1113" s="19"/>
      <c r="AL1113" s="19"/>
    </row>
    <row r="1114">
      <c r="A1114" s="41">
        <v>680.0</v>
      </c>
      <c r="B1114" s="37" t="s">
        <v>1646</v>
      </c>
      <c r="C1114" s="41" t="s">
        <v>51</v>
      </c>
      <c r="D1114" s="38">
        <v>44337.0</v>
      </c>
      <c r="E1114" s="38">
        <v>44502.0</v>
      </c>
      <c r="F1114" s="37" t="s">
        <v>34</v>
      </c>
      <c r="G1114" s="37" t="s">
        <v>34</v>
      </c>
      <c r="H1114" s="40">
        <v>19.99</v>
      </c>
      <c r="I1114" s="40">
        <v>0.0</v>
      </c>
      <c r="J1114" s="40">
        <f t="shared" si="144"/>
        <v>19.99</v>
      </c>
      <c r="K1114" s="37">
        <v>1.0</v>
      </c>
      <c r="L1114" s="40">
        <f t="shared" si="145"/>
        <v>0</v>
      </c>
      <c r="M1114" s="41" t="s">
        <v>612</v>
      </c>
      <c r="N1114" s="41" t="s">
        <v>473</v>
      </c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  <c r="AB1114" s="19"/>
      <c r="AC1114" s="19"/>
      <c r="AD1114" s="19"/>
      <c r="AE1114" s="19"/>
      <c r="AF1114" s="19"/>
      <c r="AG1114" s="19"/>
      <c r="AH1114" s="19"/>
      <c r="AI1114" s="19"/>
      <c r="AJ1114" s="19"/>
      <c r="AK1114" s="19"/>
      <c r="AL1114" s="19"/>
    </row>
    <row r="1115">
      <c r="A1115" s="41">
        <v>549.0</v>
      </c>
      <c r="B1115" s="41" t="s">
        <v>1647</v>
      </c>
      <c r="C1115" s="37" t="s">
        <v>51</v>
      </c>
      <c r="D1115" s="38">
        <v>42916.0</v>
      </c>
      <c r="E1115" s="38">
        <v>42916.0</v>
      </c>
      <c r="F1115" s="38">
        <v>42916.0</v>
      </c>
      <c r="G1115" s="38">
        <v>44127.0</v>
      </c>
      <c r="H1115" s="40">
        <v>13.33</v>
      </c>
      <c r="I1115" s="40">
        <v>13.33</v>
      </c>
      <c r="J1115" s="40">
        <f t="shared" si="144"/>
        <v>0</v>
      </c>
      <c r="K1115" s="37">
        <v>14.0</v>
      </c>
      <c r="L1115" s="40">
        <f t="shared" si="145"/>
        <v>0.9521428571</v>
      </c>
      <c r="M1115" s="134" t="s">
        <v>613</v>
      </c>
      <c r="N1115" s="134" t="s">
        <v>473</v>
      </c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  <c r="AB1115" s="19"/>
      <c r="AC1115" s="19"/>
      <c r="AD1115" s="19"/>
      <c r="AE1115" s="19"/>
      <c r="AF1115" s="19"/>
      <c r="AG1115" s="19"/>
      <c r="AH1115" s="19"/>
      <c r="AI1115" s="19"/>
      <c r="AJ1115" s="19"/>
      <c r="AK1115" s="19"/>
      <c r="AL1115" s="19"/>
    </row>
    <row r="1116">
      <c r="A1116" s="41">
        <v>550.0</v>
      </c>
      <c r="B1116" s="41" t="s">
        <v>1648</v>
      </c>
      <c r="C1116" s="37" t="s">
        <v>51</v>
      </c>
      <c r="D1116" s="38">
        <v>42916.0</v>
      </c>
      <c r="E1116" s="38">
        <v>42916.0</v>
      </c>
      <c r="F1116" s="38">
        <v>42919.0</v>
      </c>
      <c r="G1116" s="38">
        <v>44123.0</v>
      </c>
      <c r="H1116" s="40">
        <v>13.33</v>
      </c>
      <c r="I1116" s="40">
        <v>13.33</v>
      </c>
      <c r="J1116" s="40">
        <f t="shared" si="144"/>
        <v>0</v>
      </c>
      <c r="K1116" s="37">
        <v>14.0</v>
      </c>
      <c r="L1116" s="40">
        <f t="shared" si="145"/>
        <v>0.9521428571</v>
      </c>
      <c r="M1116" s="134"/>
      <c r="N1116" s="134" t="s">
        <v>473</v>
      </c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  <c r="AB1116" s="19"/>
      <c r="AC1116" s="19"/>
      <c r="AD1116" s="19"/>
      <c r="AE1116" s="19"/>
      <c r="AF1116" s="19"/>
      <c r="AG1116" s="19"/>
      <c r="AH1116" s="19"/>
      <c r="AI1116" s="19"/>
      <c r="AJ1116" s="19"/>
      <c r="AK1116" s="19"/>
      <c r="AL1116" s="19"/>
    </row>
    <row r="1117">
      <c r="A1117" s="41">
        <v>551.0</v>
      </c>
      <c r="B1117" s="41" t="s">
        <v>1649</v>
      </c>
      <c r="C1117" s="37" t="s">
        <v>51</v>
      </c>
      <c r="D1117" s="38">
        <v>42916.0</v>
      </c>
      <c r="E1117" s="38">
        <v>42916.0</v>
      </c>
      <c r="F1117" s="38">
        <v>42920.0</v>
      </c>
      <c r="G1117" s="38">
        <v>44116.0</v>
      </c>
      <c r="H1117" s="40">
        <v>13.33</v>
      </c>
      <c r="I1117" s="40">
        <v>13.33</v>
      </c>
      <c r="J1117" s="40">
        <f t="shared" si="144"/>
        <v>0</v>
      </c>
      <c r="K1117" s="37">
        <v>13.0</v>
      </c>
      <c r="L1117" s="40">
        <f t="shared" si="145"/>
        <v>1.025384615</v>
      </c>
      <c r="M1117" s="134"/>
      <c r="N1117" s="134" t="s">
        <v>473</v>
      </c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19"/>
      <c r="AC1117" s="19"/>
      <c r="AD1117" s="19"/>
      <c r="AE1117" s="19"/>
      <c r="AF1117" s="19"/>
      <c r="AG1117" s="19"/>
      <c r="AH1117" s="19"/>
      <c r="AI1117" s="19"/>
      <c r="AJ1117" s="19"/>
      <c r="AK1117" s="19"/>
      <c r="AL1117" s="19"/>
    </row>
    <row r="1118">
      <c r="A1118" s="41">
        <v>897.0</v>
      </c>
      <c r="B1118" s="134" t="s">
        <v>1650</v>
      </c>
      <c r="C1118" s="37" t="s">
        <v>51</v>
      </c>
      <c r="D1118" s="38">
        <v>44078.0</v>
      </c>
      <c r="E1118" s="38">
        <v>44157.0</v>
      </c>
      <c r="F1118" s="38">
        <v>44158.0</v>
      </c>
      <c r="G1118" s="38">
        <v>44163.0</v>
      </c>
      <c r="H1118" s="40">
        <v>27.5</v>
      </c>
      <c r="I1118" s="40">
        <v>19.25</v>
      </c>
      <c r="J1118" s="40">
        <f t="shared" si="144"/>
        <v>8.25</v>
      </c>
      <c r="K1118" s="37">
        <v>9.0</v>
      </c>
      <c r="L1118" s="40">
        <f t="shared" si="145"/>
        <v>2.138888889</v>
      </c>
      <c r="M1118" s="41"/>
      <c r="N1118" s="41" t="s">
        <v>473</v>
      </c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  <c r="AC1118" s="19"/>
      <c r="AD1118" s="19"/>
      <c r="AE1118" s="19"/>
      <c r="AF1118" s="19"/>
      <c r="AG1118" s="19"/>
      <c r="AH1118" s="19"/>
      <c r="AI1118" s="19"/>
      <c r="AJ1118" s="19"/>
      <c r="AK1118" s="19"/>
      <c r="AL1118" s="19"/>
    </row>
    <row r="1119">
      <c r="A1119" s="41">
        <v>898.0</v>
      </c>
      <c r="B1119" s="134" t="s">
        <v>1651</v>
      </c>
      <c r="C1119" s="37" t="s">
        <v>51</v>
      </c>
      <c r="D1119" s="38">
        <v>44078.0</v>
      </c>
      <c r="E1119" s="38">
        <v>44157.0</v>
      </c>
      <c r="F1119" s="38">
        <v>44158.0</v>
      </c>
      <c r="G1119" s="38">
        <v>44163.0</v>
      </c>
      <c r="H1119" s="40">
        <v>27.49</v>
      </c>
      <c r="I1119" s="40">
        <v>19.24</v>
      </c>
      <c r="J1119" s="40">
        <f t="shared" si="144"/>
        <v>8.25</v>
      </c>
      <c r="K1119" s="37">
        <v>9.0</v>
      </c>
      <c r="L1119" s="40">
        <f t="shared" si="145"/>
        <v>2.137777778</v>
      </c>
      <c r="M1119" s="41"/>
      <c r="N1119" s="41" t="s">
        <v>473</v>
      </c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  <c r="AA1119" s="19"/>
      <c r="AB1119" s="19"/>
      <c r="AC1119" s="19"/>
      <c r="AD1119" s="19"/>
      <c r="AE1119" s="19"/>
      <c r="AF1119" s="19"/>
      <c r="AG1119" s="19"/>
      <c r="AH1119" s="19"/>
      <c r="AI1119" s="19"/>
      <c r="AJ1119" s="19"/>
      <c r="AK1119" s="19"/>
      <c r="AL1119" s="19"/>
    </row>
    <row r="1120">
      <c r="A1120" s="41">
        <v>141.0</v>
      </c>
      <c r="B1120" s="37" t="s">
        <v>1652</v>
      </c>
      <c r="C1120" s="41" t="s">
        <v>47</v>
      </c>
      <c r="D1120" s="38">
        <v>39388.0</v>
      </c>
      <c r="E1120" s="38">
        <v>44115.0</v>
      </c>
      <c r="F1120" s="37" t="s">
        <v>34</v>
      </c>
      <c r="G1120" s="37" t="s">
        <v>34</v>
      </c>
      <c r="H1120" s="40">
        <v>28.0</v>
      </c>
      <c r="I1120" s="40">
        <v>28.0</v>
      </c>
      <c r="J1120" s="40">
        <f t="shared" si="144"/>
        <v>0</v>
      </c>
      <c r="K1120" s="37">
        <v>5.0</v>
      </c>
      <c r="L1120" s="40">
        <f t="shared" si="145"/>
        <v>5.6</v>
      </c>
      <c r="M1120" s="41" t="s">
        <v>614</v>
      </c>
      <c r="N1120" s="37" t="s">
        <v>473</v>
      </c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  <c r="AB1120" s="19"/>
      <c r="AC1120" s="19"/>
      <c r="AD1120" s="19"/>
      <c r="AE1120" s="19"/>
      <c r="AF1120" s="19"/>
      <c r="AG1120" s="19"/>
      <c r="AH1120" s="19"/>
      <c r="AI1120" s="19"/>
      <c r="AJ1120" s="19"/>
      <c r="AK1120" s="19"/>
      <c r="AL1120" s="19"/>
    </row>
    <row r="1121">
      <c r="A1121" s="41">
        <v>215.0</v>
      </c>
      <c r="B1121" s="37" t="s">
        <v>1653</v>
      </c>
      <c r="C1121" s="37" t="s">
        <v>49</v>
      </c>
      <c r="D1121" s="38">
        <v>39745.0</v>
      </c>
      <c r="E1121" s="38">
        <v>44091.0</v>
      </c>
      <c r="F1121" s="38" t="s">
        <v>34</v>
      </c>
      <c r="G1121" s="38" t="s">
        <v>34</v>
      </c>
      <c r="H1121" s="40">
        <v>19.99</v>
      </c>
      <c r="I1121" s="40">
        <v>4.0</v>
      </c>
      <c r="J1121" s="40">
        <f t="shared" si="144"/>
        <v>15.99</v>
      </c>
      <c r="K1121" s="37">
        <v>1.0</v>
      </c>
      <c r="L1121" s="40">
        <f t="shared" si="145"/>
        <v>4</v>
      </c>
      <c r="M1121" s="41"/>
      <c r="N1121" s="37" t="s">
        <v>473</v>
      </c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  <c r="AB1121" s="19"/>
      <c r="AC1121" s="19"/>
      <c r="AD1121" s="19"/>
      <c r="AE1121" s="19"/>
      <c r="AF1121" s="19"/>
      <c r="AG1121" s="19"/>
      <c r="AH1121" s="19"/>
      <c r="AI1121" s="19"/>
      <c r="AJ1121" s="19"/>
      <c r="AK1121" s="19"/>
      <c r="AL1121" s="19"/>
    </row>
    <row r="1122">
      <c r="A1122" s="41">
        <v>682.0</v>
      </c>
      <c r="B1122" s="37" t="s">
        <v>1654</v>
      </c>
      <c r="C1122" s="41" t="s">
        <v>51</v>
      </c>
      <c r="D1122" s="38">
        <v>45065.0</v>
      </c>
      <c r="E1122" s="38">
        <v>45265.0</v>
      </c>
      <c r="F1122" s="37" t="s">
        <v>34</v>
      </c>
      <c r="G1122" s="37" t="s">
        <v>34</v>
      </c>
      <c r="H1122" s="40">
        <v>69.99</v>
      </c>
      <c r="I1122" s="40">
        <v>0.0</v>
      </c>
      <c r="J1122" s="40">
        <f t="shared" si="144"/>
        <v>69.99</v>
      </c>
      <c r="K1122" s="37">
        <v>1.0</v>
      </c>
      <c r="L1122" s="40">
        <f t="shared" si="145"/>
        <v>0</v>
      </c>
      <c r="M1122" s="41" t="s">
        <v>615</v>
      </c>
      <c r="N1122" s="41" t="s">
        <v>473</v>
      </c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  <c r="AB1122" s="19"/>
      <c r="AC1122" s="19"/>
      <c r="AD1122" s="19"/>
      <c r="AE1122" s="19"/>
      <c r="AF1122" s="19"/>
      <c r="AG1122" s="19"/>
      <c r="AH1122" s="19"/>
      <c r="AI1122" s="19"/>
      <c r="AJ1122" s="19"/>
      <c r="AK1122" s="19"/>
      <c r="AL1122" s="19"/>
    </row>
    <row r="1123">
      <c r="A1123" s="41">
        <v>744.0</v>
      </c>
      <c r="B1123" s="37" t="s">
        <v>1655</v>
      </c>
      <c r="C1123" s="41" t="s">
        <v>51</v>
      </c>
      <c r="D1123" s="38">
        <v>44813.0</v>
      </c>
      <c r="E1123" s="38">
        <v>45083.0</v>
      </c>
      <c r="F1123" s="37" t="s">
        <v>34</v>
      </c>
      <c r="G1123" s="37" t="s">
        <v>34</v>
      </c>
      <c r="H1123" s="40">
        <v>39.99</v>
      </c>
      <c r="I1123" s="40">
        <v>0.0</v>
      </c>
      <c r="J1123" s="40">
        <f t="shared" si="144"/>
        <v>39.99</v>
      </c>
      <c r="K1123" s="37">
        <v>1.0</v>
      </c>
      <c r="L1123" s="40">
        <f t="shared" si="145"/>
        <v>0</v>
      </c>
      <c r="M1123" s="41"/>
      <c r="N1123" s="41" t="s">
        <v>473</v>
      </c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  <c r="AB1123" s="19"/>
      <c r="AC1123" s="19"/>
      <c r="AD1123" s="19"/>
      <c r="AE1123" s="19"/>
      <c r="AF1123" s="19"/>
      <c r="AG1123" s="19"/>
      <c r="AH1123" s="19"/>
      <c r="AI1123" s="19"/>
      <c r="AJ1123" s="19"/>
      <c r="AK1123" s="19"/>
      <c r="AL1123" s="19"/>
    </row>
    <row r="1124">
      <c r="A1124" s="166">
        <v>1036.0</v>
      </c>
      <c r="B1124" s="37" t="s">
        <v>1656</v>
      </c>
      <c r="C1124" s="166" t="s">
        <v>51</v>
      </c>
      <c r="D1124" s="38">
        <v>45359.0</v>
      </c>
      <c r="E1124" s="38">
        <v>45567.0</v>
      </c>
      <c r="F1124" s="37" t="s">
        <v>34</v>
      </c>
      <c r="G1124" s="37" t="s">
        <v>34</v>
      </c>
      <c r="H1124" s="39">
        <v>74.99</v>
      </c>
      <c r="I1124" s="39">
        <v>0.0</v>
      </c>
      <c r="J1124" s="40">
        <f t="shared" si="144"/>
        <v>74.99</v>
      </c>
      <c r="K1124" s="37">
        <v>1.0</v>
      </c>
      <c r="L1124" s="40">
        <f t="shared" si="145"/>
        <v>0</v>
      </c>
      <c r="M1124" s="37"/>
      <c r="N1124" s="37" t="s">
        <v>473</v>
      </c>
      <c r="O1124" s="19"/>
      <c r="P1124" s="19"/>
      <c r="Q1124" s="19"/>
      <c r="R1124" s="19"/>
      <c r="S1124" s="19"/>
      <c r="T1124" s="19"/>
      <c r="U1124" s="19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9"/>
      <c r="AI1124" s="19"/>
      <c r="AJ1124" s="19"/>
      <c r="AK1124" s="19"/>
      <c r="AL1124" s="19"/>
    </row>
    <row r="1125">
      <c r="A1125" s="41">
        <v>421.0</v>
      </c>
      <c r="B1125" s="41" t="s">
        <v>1657</v>
      </c>
      <c r="C1125" s="37" t="s">
        <v>50</v>
      </c>
      <c r="D1125" s="38">
        <v>42388.0</v>
      </c>
      <c r="E1125" s="38">
        <v>42950.0</v>
      </c>
      <c r="F1125" s="38" t="s">
        <v>34</v>
      </c>
      <c r="G1125" s="38" t="s">
        <v>34</v>
      </c>
      <c r="H1125" s="40">
        <v>9.99</v>
      </c>
      <c r="I1125" s="40">
        <v>3.99</v>
      </c>
      <c r="J1125" s="40">
        <f t="shared" si="144"/>
        <v>6</v>
      </c>
      <c r="K1125" s="37">
        <v>1.0</v>
      </c>
      <c r="L1125" s="40">
        <f t="shared" si="145"/>
        <v>3.99</v>
      </c>
      <c r="M1125" s="41" t="s">
        <v>616</v>
      </c>
      <c r="N1125" s="41" t="s">
        <v>473</v>
      </c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  <c r="AA1125" s="19"/>
      <c r="AB1125" s="19"/>
      <c r="AC1125" s="19"/>
      <c r="AD1125" s="19"/>
      <c r="AE1125" s="19"/>
      <c r="AF1125" s="19"/>
      <c r="AG1125" s="19"/>
      <c r="AH1125" s="19"/>
      <c r="AI1125" s="19"/>
      <c r="AJ1125" s="19"/>
      <c r="AK1125" s="19"/>
      <c r="AL1125" s="19"/>
    </row>
    <row r="1126">
      <c r="A1126" s="41">
        <v>456.0</v>
      </c>
      <c r="B1126" s="37" t="s">
        <v>1658</v>
      </c>
      <c r="C1126" s="37" t="s">
        <v>50</v>
      </c>
      <c r="D1126" s="38">
        <v>41215.0</v>
      </c>
      <c r="E1126" s="38">
        <v>42665.0</v>
      </c>
      <c r="F1126" s="38">
        <v>45066.0</v>
      </c>
      <c r="G1126" s="38">
        <v>45066.0</v>
      </c>
      <c r="H1126" s="40">
        <v>14.99</v>
      </c>
      <c r="I1126" s="40">
        <v>6.99</v>
      </c>
      <c r="J1126" s="40">
        <f t="shared" si="144"/>
        <v>8</v>
      </c>
      <c r="K1126" s="37">
        <v>5.0</v>
      </c>
      <c r="L1126" s="40">
        <f t="shared" si="145"/>
        <v>1.398</v>
      </c>
      <c r="M1126" s="41"/>
      <c r="N1126" s="41" t="s">
        <v>473</v>
      </c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  <c r="AB1126" s="19"/>
      <c r="AC1126" s="19"/>
      <c r="AD1126" s="19"/>
      <c r="AE1126" s="19"/>
      <c r="AF1126" s="19"/>
      <c r="AG1126" s="19"/>
      <c r="AH1126" s="19"/>
      <c r="AI1126" s="19"/>
      <c r="AJ1126" s="19"/>
      <c r="AK1126" s="19"/>
      <c r="AL1126" s="19"/>
    </row>
    <row r="1127">
      <c r="A1127" s="41">
        <v>813.0</v>
      </c>
      <c r="B1127" s="37" t="s">
        <v>1659</v>
      </c>
      <c r="C1127" s="37" t="s">
        <v>51</v>
      </c>
      <c r="D1127" s="38">
        <v>42480.0</v>
      </c>
      <c r="E1127" s="38">
        <v>43275.0</v>
      </c>
      <c r="F1127" s="38">
        <v>43280.0</v>
      </c>
      <c r="G1127" s="38">
        <v>43282.0</v>
      </c>
      <c r="H1127" s="40">
        <v>19.99</v>
      </c>
      <c r="I1127" s="40">
        <v>19.99</v>
      </c>
      <c r="J1127" s="40">
        <f t="shared" si="144"/>
        <v>0</v>
      </c>
      <c r="K1127" s="37">
        <v>15.0</v>
      </c>
      <c r="L1127" s="40">
        <f t="shared" si="145"/>
        <v>1.332666667</v>
      </c>
      <c r="M1127" s="41"/>
      <c r="N1127" s="41" t="s">
        <v>473</v>
      </c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  <c r="AB1127" s="19"/>
      <c r="AC1127" s="19"/>
      <c r="AD1127" s="19"/>
      <c r="AE1127" s="19"/>
      <c r="AF1127" s="19"/>
      <c r="AG1127" s="19"/>
      <c r="AH1127" s="19"/>
      <c r="AI1127" s="19"/>
      <c r="AJ1127" s="19"/>
      <c r="AK1127" s="19"/>
      <c r="AL1127" s="19"/>
    </row>
    <row r="1128">
      <c r="A1128" s="41">
        <v>1007.0</v>
      </c>
      <c r="B1128" s="37" t="s">
        <v>1660</v>
      </c>
      <c r="C1128" s="37" t="s">
        <v>52</v>
      </c>
      <c r="D1128" s="38">
        <v>44103.0</v>
      </c>
      <c r="E1128" s="38">
        <v>44502.0</v>
      </c>
      <c r="F1128" s="37" t="s">
        <v>34</v>
      </c>
      <c r="G1128" s="37" t="s">
        <v>34</v>
      </c>
      <c r="H1128" s="40">
        <v>24.99</v>
      </c>
      <c r="I1128" s="40">
        <v>0.0</v>
      </c>
      <c r="J1128" s="40">
        <f t="shared" si="144"/>
        <v>24.99</v>
      </c>
      <c r="K1128" s="37">
        <v>1.0</v>
      </c>
      <c r="L1128" s="40">
        <f t="shared" si="145"/>
        <v>0</v>
      </c>
      <c r="M1128" s="134" t="s">
        <v>617</v>
      </c>
      <c r="N1128" s="134" t="s">
        <v>473</v>
      </c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  <c r="AB1128" s="19"/>
      <c r="AC1128" s="19"/>
      <c r="AD1128" s="19"/>
      <c r="AE1128" s="19"/>
      <c r="AF1128" s="19"/>
      <c r="AG1128" s="19"/>
      <c r="AH1128" s="19"/>
      <c r="AI1128" s="19"/>
      <c r="AJ1128" s="19"/>
      <c r="AK1128" s="19"/>
      <c r="AL1128" s="19"/>
    </row>
    <row r="1129">
      <c r="A1129" s="41">
        <v>537.0</v>
      </c>
      <c r="B1129" s="37" t="s">
        <v>1661</v>
      </c>
      <c r="C1129" s="37" t="s">
        <v>51</v>
      </c>
      <c r="D1129" s="38">
        <v>44357.0</v>
      </c>
      <c r="E1129" s="38">
        <v>44745.0</v>
      </c>
      <c r="F1129" s="38">
        <v>44815.0</v>
      </c>
      <c r="G1129" s="38">
        <v>44817.0</v>
      </c>
      <c r="H1129" s="40">
        <v>19.99</v>
      </c>
      <c r="I1129" s="40">
        <v>13.99</v>
      </c>
      <c r="J1129" s="40">
        <f t="shared" si="144"/>
        <v>6</v>
      </c>
      <c r="K1129" s="37">
        <v>24.0</v>
      </c>
      <c r="L1129" s="40">
        <f t="shared" si="145"/>
        <v>0.5829166667</v>
      </c>
      <c r="M1129" s="134" t="s">
        <v>618</v>
      </c>
      <c r="N1129" s="134" t="s">
        <v>473</v>
      </c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  <c r="AB1129" s="19"/>
      <c r="AC1129" s="19"/>
      <c r="AD1129" s="19"/>
      <c r="AE1129" s="19"/>
      <c r="AF1129" s="19"/>
      <c r="AG1129" s="19"/>
      <c r="AH1129" s="19"/>
      <c r="AI1129" s="19"/>
      <c r="AJ1129" s="19"/>
      <c r="AK1129" s="19"/>
      <c r="AL1129" s="19"/>
    </row>
    <row r="1130">
      <c r="A1130" s="41">
        <v>458.0</v>
      </c>
      <c r="B1130" s="37" t="s">
        <v>1662</v>
      </c>
      <c r="C1130" s="37" t="s">
        <v>50</v>
      </c>
      <c r="D1130" s="38">
        <v>42697.0</v>
      </c>
      <c r="E1130" s="38">
        <v>42887.0</v>
      </c>
      <c r="F1130" s="38">
        <v>42904.0</v>
      </c>
      <c r="G1130" s="38">
        <v>44485.0</v>
      </c>
      <c r="H1130" s="40">
        <v>14.99</v>
      </c>
      <c r="I1130" s="40">
        <v>4.99</v>
      </c>
      <c r="J1130" s="40">
        <f t="shared" si="144"/>
        <v>10</v>
      </c>
      <c r="K1130" s="37">
        <v>3.0</v>
      </c>
      <c r="L1130" s="40">
        <f t="shared" si="145"/>
        <v>1.663333333</v>
      </c>
      <c r="M1130" s="41" t="s">
        <v>619</v>
      </c>
      <c r="N1130" s="41" t="s">
        <v>473</v>
      </c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  <c r="AA1130" s="19"/>
      <c r="AB1130" s="19"/>
      <c r="AC1130" s="19"/>
      <c r="AD1130" s="19"/>
      <c r="AE1130" s="19"/>
      <c r="AF1130" s="19"/>
      <c r="AG1130" s="19"/>
      <c r="AH1130" s="19"/>
      <c r="AI1130" s="19"/>
      <c r="AJ1130" s="19"/>
      <c r="AK1130" s="19"/>
      <c r="AL1130" s="19"/>
    </row>
    <row r="1131">
      <c r="A1131" s="41">
        <v>350.0</v>
      </c>
      <c r="B1131" s="37" t="s">
        <v>1663</v>
      </c>
      <c r="C1131" s="37" t="s">
        <v>49</v>
      </c>
      <c r="D1131" s="38">
        <v>42115.0</v>
      </c>
      <c r="E1131" s="38">
        <v>43341.0</v>
      </c>
      <c r="F1131" s="38">
        <v>43341.0</v>
      </c>
      <c r="G1131" s="38">
        <v>43342.0</v>
      </c>
      <c r="H1131" s="40">
        <v>24.99</v>
      </c>
      <c r="I1131" s="40">
        <v>24.99</v>
      </c>
      <c r="J1131" s="40">
        <f t="shared" si="144"/>
        <v>0</v>
      </c>
      <c r="K1131" s="37">
        <v>3.0</v>
      </c>
      <c r="L1131" s="40">
        <f t="shared" si="145"/>
        <v>8.33</v>
      </c>
      <c r="M1131" s="41" t="s">
        <v>620</v>
      </c>
      <c r="N1131" s="37" t="s">
        <v>473</v>
      </c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  <c r="AA1131" s="19"/>
      <c r="AB1131" s="19"/>
      <c r="AC1131" s="19"/>
      <c r="AD1131" s="19"/>
      <c r="AE1131" s="19"/>
      <c r="AF1131" s="19"/>
      <c r="AG1131" s="19"/>
      <c r="AH1131" s="19"/>
      <c r="AI1131" s="19"/>
      <c r="AJ1131" s="19"/>
      <c r="AK1131" s="19"/>
      <c r="AL1131" s="19"/>
    </row>
    <row r="1132">
      <c r="A1132" s="41">
        <v>815.0</v>
      </c>
      <c r="B1132" s="37" t="s">
        <v>1664</v>
      </c>
      <c r="C1132" s="37" t="s">
        <v>51</v>
      </c>
      <c r="D1132" s="38">
        <v>44543.0</v>
      </c>
      <c r="E1132" s="38">
        <v>44915.0</v>
      </c>
      <c r="F1132" s="38">
        <v>44934.0</v>
      </c>
      <c r="G1132" s="38">
        <v>44937.0</v>
      </c>
      <c r="H1132" s="40">
        <v>19.99</v>
      </c>
      <c r="I1132" s="40">
        <v>14.99</v>
      </c>
      <c r="J1132" s="40">
        <f t="shared" si="144"/>
        <v>5</v>
      </c>
      <c r="K1132" s="37">
        <v>12.0</v>
      </c>
      <c r="L1132" s="40">
        <f t="shared" si="145"/>
        <v>1.249166667</v>
      </c>
      <c r="M1132" s="41"/>
      <c r="N1132" s="41" t="s">
        <v>473</v>
      </c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  <c r="AA1132" s="19"/>
      <c r="AB1132" s="19"/>
      <c r="AC1132" s="19"/>
      <c r="AD1132" s="19"/>
      <c r="AE1132" s="19"/>
      <c r="AF1132" s="19"/>
      <c r="AG1132" s="19"/>
      <c r="AH1132" s="19"/>
      <c r="AI1132" s="19"/>
      <c r="AJ1132" s="19"/>
      <c r="AK1132" s="19"/>
      <c r="AL1132" s="19"/>
    </row>
    <row r="1133">
      <c r="A1133" s="41">
        <v>530.0</v>
      </c>
      <c r="B1133" s="37" t="s">
        <v>1665</v>
      </c>
      <c r="C1133" s="37" t="s">
        <v>51</v>
      </c>
      <c r="D1133" s="38">
        <v>44147.0</v>
      </c>
      <c r="E1133" s="38">
        <v>44343.0</v>
      </c>
      <c r="F1133" s="38">
        <v>44348.0</v>
      </c>
      <c r="G1133" s="38">
        <v>44680.0</v>
      </c>
      <c r="H1133" s="40">
        <v>21.99</v>
      </c>
      <c r="I1133" s="40">
        <v>16.49</v>
      </c>
      <c r="J1133" s="40">
        <f t="shared" si="144"/>
        <v>5.5</v>
      </c>
      <c r="K1133" s="37">
        <v>24.0</v>
      </c>
      <c r="L1133" s="40">
        <f t="shared" si="145"/>
        <v>0.6870833333</v>
      </c>
      <c r="M1133" s="134" t="s">
        <v>621</v>
      </c>
      <c r="N1133" s="134" t="s">
        <v>473</v>
      </c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  <c r="AA1133" s="19"/>
      <c r="AB1133" s="19"/>
      <c r="AC1133" s="19"/>
      <c r="AD1133" s="19"/>
      <c r="AE1133" s="19"/>
      <c r="AF1133" s="19"/>
      <c r="AG1133" s="19"/>
      <c r="AH1133" s="19"/>
      <c r="AI1133" s="19"/>
      <c r="AJ1133" s="19"/>
      <c r="AK1133" s="19"/>
      <c r="AL1133" s="19"/>
    </row>
    <row r="1134">
      <c r="A1134" s="41">
        <v>757.0</v>
      </c>
      <c r="B1134" s="37" t="s">
        <v>1666</v>
      </c>
      <c r="C1134" s="37" t="s">
        <v>51</v>
      </c>
      <c r="D1134" s="38">
        <v>41752.0</v>
      </c>
      <c r="E1134" s="38">
        <v>42253.0</v>
      </c>
      <c r="F1134" s="38">
        <v>42253.0</v>
      </c>
      <c r="G1134" s="38">
        <v>44186.0</v>
      </c>
      <c r="H1134" s="40">
        <v>13.99</v>
      </c>
      <c r="I1134" s="40">
        <v>7.0</v>
      </c>
      <c r="J1134" s="40">
        <f t="shared" si="144"/>
        <v>6.99</v>
      </c>
      <c r="K1134" s="37">
        <v>10.0</v>
      </c>
      <c r="L1134" s="40">
        <f t="shared" si="145"/>
        <v>0.7</v>
      </c>
      <c r="M1134" s="41"/>
      <c r="N1134" s="41" t="s">
        <v>473</v>
      </c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  <c r="AA1134" s="19"/>
      <c r="AB1134" s="19"/>
      <c r="AC1134" s="19"/>
      <c r="AD1134" s="19"/>
      <c r="AE1134" s="19"/>
      <c r="AF1134" s="19"/>
      <c r="AG1134" s="19"/>
      <c r="AH1134" s="19"/>
      <c r="AI1134" s="19"/>
      <c r="AJ1134" s="19"/>
      <c r="AK1134" s="19"/>
      <c r="AL1134" s="19"/>
    </row>
    <row r="1135">
      <c r="A1135" s="42"/>
      <c r="B1135" s="43"/>
      <c r="C1135" s="43"/>
      <c r="D1135" s="44"/>
      <c r="E1135" s="44"/>
      <c r="F1135" s="44"/>
      <c r="G1135" s="44"/>
      <c r="H1135" s="45">
        <f t="shared" ref="H1135:K1135" si="146">SUM(H841:H1134)</f>
        <v>7833.67</v>
      </c>
      <c r="I1135" s="45">
        <f t="shared" si="146"/>
        <v>3649.75</v>
      </c>
      <c r="J1135" s="45">
        <f t="shared" si="146"/>
        <v>4183.92</v>
      </c>
      <c r="K1135" s="43">
        <f t="shared" si="146"/>
        <v>5783</v>
      </c>
      <c r="L1135" s="45">
        <f>SUM(L841:L1134)/K1135</f>
        <v>0.159934335</v>
      </c>
      <c r="M1135" s="43">
        <f t="shared" ref="M1135:N1135" si="147">COUNTA(M841:M1134)</f>
        <v>149</v>
      </c>
      <c r="N1135" s="43">
        <f t="shared" si="147"/>
        <v>294</v>
      </c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  <c r="AA1135" s="19"/>
      <c r="AB1135" s="19"/>
      <c r="AC1135" s="19"/>
      <c r="AD1135" s="19"/>
      <c r="AE1135" s="19"/>
      <c r="AF1135" s="19"/>
      <c r="AG1135" s="19"/>
      <c r="AH1135" s="19"/>
      <c r="AI1135" s="19"/>
      <c r="AJ1135" s="19"/>
      <c r="AK1135" s="19"/>
      <c r="AL1135" s="19"/>
    </row>
    <row r="1136">
      <c r="A1136" s="88"/>
      <c r="B1136" s="89"/>
      <c r="C1136" s="89"/>
      <c r="D1136" s="90"/>
      <c r="E1136" s="90"/>
      <c r="F1136" s="90"/>
      <c r="G1136" s="90"/>
      <c r="H1136" s="19"/>
      <c r="I1136" s="19"/>
      <c r="J1136" s="19"/>
      <c r="K1136" s="19"/>
      <c r="L1136" s="19"/>
      <c r="M1136" s="88"/>
      <c r="N1136" s="88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  <c r="AB1136" s="19"/>
      <c r="AC1136" s="19"/>
      <c r="AD1136" s="19"/>
      <c r="AE1136" s="19"/>
      <c r="AF1136" s="19"/>
      <c r="AG1136" s="19"/>
      <c r="AH1136" s="19"/>
      <c r="AI1136" s="19"/>
      <c r="AJ1136" s="19"/>
      <c r="AK1136" s="19"/>
      <c r="AL1136" s="19"/>
    </row>
    <row r="1137">
      <c r="A1137" s="42">
        <v>701.0</v>
      </c>
      <c r="B1137" s="42" t="s">
        <v>1667</v>
      </c>
      <c r="C1137" s="43" t="s">
        <v>51</v>
      </c>
      <c r="D1137" s="44">
        <v>42514.0</v>
      </c>
      <c r="E1137" s="44">
        <v>42754.0</v>
      </c>
      <c r="F1137" s="44">
        <v>42764.0</v>
      </c>
      <c r="G1137" s="44">
        <v>45058.0</v>
      </c>
      <c r="H1137" s="45">
        <v>17.99</v>
      </c>
      <c r="I1137" s="45">
        <v>9.99</v>
      </c>
      <c r="J1137" s="45">
        <f t="shared" ref="J1137:J1140" si="148">H1137-I1137</f>
        <v>8</v>
      </c>
      <c r="K1137" s="43">
        <v>3.0</v>
      </c>
      <c r="L1137" s="45">
        <f t="shared" ref="L1137:L1140" si="149">I1137/K1137</f>
        <v>3.33</v>
      </c>
      <c r="M1137" s="42" t="s">
        <v>622</v>
      </c>
      <c r="N1137" s="42" t="s">
        <v>623</v>
      </c>
      <c r="O1137" s="163"/>
      <c r="P1137" s="163"/>
      <c r="Q1137" s="163"/>
      <c r="R1137" s="163"/>
      <c r="S1137" s="163"/>
      <c r="T1137" s="163"/>
      <c r="U1137" s="163"/>
      <c r="V1137" s="163"/>
      <c r="W1137" s="163"/>
      <c r="X1137" s="163"/>
      <c r="Y1137" s="163"/>
      <c r="Z1137" s="163"/>
      <c r="AA1137" s="163"/>
      <c r="AB1137" s="163"/>
      <c r="AC1137" s="163"/>
      <c r="AD1137" s="163"/>
      <c r="AE1137" s="163"/>
      <c r="AF1137" s="163"/>
      <c r="AG1137" s="163"/>
      <c r="AH1137" s="163"/>
      <c r="AI1137" s="163"/>
      <c r="AJ1137" s="163"/>
      <c r="AK1137" s="163"/>
      <c r="AL1137" s="163"/>
    </row>
    <row r="1138">
      <c r="A1138" s="42">
        <v>622.0</v>
      </c>
      <c r="B1138" s="43" t="s">
        <v>1668</v>
      </c>
      <c r="C1138" s="43" t="s">
        <v>51</v>
      </c>
      <c r="D1138" s="44">
        <v>44152.0</v>
      </c>
      <c r="E1138" s="44">
        <v>44640.0</v>
      </c>
      <c r="F1138" s="43" t="s">
        <v>34</v>
      </c>
      <c r="G1138" s="43" t="s">
        <v>34</v>
      </c>
      <c r="H1138" s="45">
        <v>11.66</v>
      </c>
      <c r="I1138" s="45">
        <v>5.83</v>
      </c>
      <c r="J1138" s="45">
        <f t="shared" si="148"/>
        <v>5.83</v>
      </c>
      <c r="K1138" s="42">
        <v>1.0</v>
      </c>
      <c r="L1138" s="45">
        <f t="shared" si="149"/>
        <v>5.83</v>
      </c>
      <c r="M1138" s="42" t="s">
        <v>624</v>
      </c>
      <c r="N1138" s="42" t="s">
        <v>623</v>
      </c>
      <c r="O1138" s="163"/>
      <c r="P1138" s="163"/>
      <c r="Q1138" s="163"/>
      <c r="R1138" s="163"/>
      <c r="S1138" s="163"/>
      <c r="T1138" s="163"/>
      <c r="U1138" s="163"/>
      <c r="V1138" s="163"/>
      <c r="W1138" s="163"/>
      <c r="X1138" s="163"/>
      <c r="Y1138" s="163"/>
      <c r="Z1138" s="163"/>
      <c r="AA1138" s="163"/>
      <c r="AB1138" s="163"/>
      <c r="AC1138" s="163"/>
      <c r="AD1138" s="163"/>
      <c r="AE1138" s="163"/>
      <c r="AF1138" s="163"/>
      <c r="AG1138" s="163"/>
      <c r="AH1138" s="163"/>
      <c r="AI1138" s="163"/>
      <c r="AJ1138" s="163"/>
      <c r="AK1138" s="163"/>
      <c r="AL1138" s="163"/>
    </row>
    <row r="1139">
      <c r="A1139" s="42">
        <v>752.0</v>
      </c>
      <c r="B1139" s="43" t="s">
        <v>1669</v>
      </c>
      <c r="C1139" s="43" t="s">
        <v>51</v>
      </c>
      <c r="D1139" s="44">
        <v>44404.0</v>
      </c>
      <c r="E1139" s="44">
        <v>44640.0</v>
      </c>
      <c r="F1139" s="44">
        <v>44838.0</v>
      </c>
      <c r="G1139" s="44">
        <v>44839.0</v>
      </c>
      <c r="H1139" s="45">
        <v>11.67</v>
      </c>
      <c r="I1139" s="45">
        <v>5.83</v>
      </c>
      <c r="J1139" s="45">
        <f t="shared" si="148"/>
        <v>5.84</v>
      </c>
      <c r="K1139" s="43">
        <v>4.0</v>
      </c>
      <c r="L1139" s="45">
        <f t="shared" si="149"/>
        <v>1.4575</v>
      </c>
      <c r="M1139" s="42"/>
      <c r="N1139" s="42" t="s">
        <v>623</v>
      </c>
      <c r="O1139" s="163"/>
      <c r="P1139" s="163"/>
      <c r="Q1139" s="163"/>
      <c r="R1139" s="163"/>
      <c r="S1139" s="163"/>
      <c r="T1139" s="163"/>
      <c r="U1139" s="163"/>
      <c r="V1139" s="163"/>
      <c r="W1139" s="163"/>
      <c r="X1139" s="163"/>
      <c r="Y1139" s="163"/>
      <c r="Z1139" s="163"/>
      <c r="AA1139" s="163"/>
      <c r="AB1139" s="163"/>
      <c r="AC1139" s="163"/>
      <c r="AD1139" s="163"/>
      <c r="AE1139" s="163"/>
      <c r="AF1139" s="163"/>
      <c r="AG1139" s="163"/>
      <c r="AH1139" s="163"/>
      <c r="AI1139" s="163"/>
      <c r="AJ1139" s="163"/>
      <c r="AK1139" s="163"/>
      <c r="AL1139" s="163"/>
    </row>
    <row r="1140">
      <c r="A1140" s="42">
        <v>872.0</v>
      </c>
      <c r="B1140" s="43" t="s">
        <v>1670</v>
      </c>
      <c r="C1140" s="43" t="s">
        <v>51</v>
      </c>
      <c r="D1140" s="44">
        <v>43921.0</v>
      </c>
      <c r="E1140" s="44">
        <v>44640.0</v>
      </c>
      <c r="F1140" s="43" t="s">
        <v>34</v>
      </c>
      <c r="G1140" s="43" t="s">
        <v>34</v>
      </c>
      <c r="H1140" s="45">
        <v>11.66</v>
      </c>
      <c r="I1140" s="45">
        <v>5.83</v>
      </c>
      <c r="J1140" s="45">
        <f t="shared" si="148"/>
        <v>5.83</v>
      </c>
      <c r="K1140" s="42">
        <v>1.0</v>
      </c>
      <c r="L1140" s="45">
        <f t="shared" si="149"/>
        <v>5.83</v>
      </c>
      <c r="M1140" s="42"/>
      <c r="N1140" s="42" t="s">
        <v>623</v>
      </c>
      <c r="O1140" s="163"/>
      <c r="P1140" s="163"/>
      <c r="Q1140" s="163"/>
      <c r="R1140" s="163"/>
      <c r="S1140" s="163"/>
      <c r="T1140" s="163"/>
      <c r="U1140" s="163"/>
      <c r="V1140" s="163"/>
      <c r="W1140" s="163"/>
      <c r="X1140" s="163"/>
      <c r="Y1140" s="163"/>
      <c r="Z1140" s="163"/>
      <c r="AA1140" s="163"/>
      <c r="AB1140" s="163"/>
      <c r="AC1140" s="163"/>
      <c r="AD1140" s="163"/>
      <c r="AE1140" s="163"/>
      <c r="AF1140" s="163"/>
      <c r="AG1140" s="163"/>
      <c r="AH1140" s="163"/>
      <c r="AI1140" s="163"/>
      <c r="AJ1140" s="163"/>
      <c r="AK1140" s="163"/>
      <c r="AL1140" s="163"/>
    </row>
    <row r="1141">
      <c r="A1141" s="33"/>
      <c r="B1141" s="22"/>
      <c r="C1141" s="22"/>
      <c r="D1141" s="206"/>
      <c r="E1141" s="206"/>
      <c r="F1141" s="22"/>
      <c r="G1141" s="22"/>
      <c r="H1141" s="207">
        <f t="shared" ref="H1141:K1141" si="150">SUM(H1137:H1140)</f>
        <v>52.98</v>
      </c>
      <c r="I1141" s="207">
        <f t="shared" si="150"/>
        <v>27.48</v>
      </c>
      <c r="J1141" s="207">
        <f t="shared" si="150"/>
        <v>25.5</v>
      </c>
      <c r="K1141" s="22">
        <f t="shared" si="150"/>
        <v>9</v>
      </c>
      <c r="L1141" s="207">
        <f>SUM(L1137:L1140)/K1141</f>
        <v>1.8275</v>
      </c>
      <c r="M1141" s="33">
        <f t="shared" ref="M1141:N1141" si="151">COUNTA(M1137:M1140)</f>
        <v>2</v>
      </c>
      <c r="N1141" s="33">
        <f t="shared" si="151"/>
        <v>4</v>
      </c>
      <c r="O1141" s="163"/>
      <c r="P1141" s="163"/>
      <c r="Q1141" s="163"/>
      <c r="R1141" s="163"/>
      <c r="S1141" s="163"/>
      <c r="T1141" s="163"/>
      <c r="U1141" s="163"/>
      <c r="V1141" s="163"/>
      <c r="W1141" s="163"/>
      <c r="X1141" s="163"/>
      <c r="Y1141" s="163"/>
      <c r="Z1141" s="163"/>
      <c r="AA1141" s="163"/>
      <c r="AB1141" s="163"/>
      <c r="AC1141" s="163"/>
      <c r="AD1141" s="163"/>
      <c r="AE1141" s="276"/>
      <c r="AF1141" s="276"/>
      <c r="AG1141" s="276"/>
      <c r="AH1141" s="276"/>
      <c r="AI1141" s="276"/>
      <c r="AJ1141" s="276"/>
      <c r="AK1141" s="276"/>
      <c r="AL1141" s="276"/>
    </row>
  </sheetData>
  <autoFilter ref="$A$1:$AI$1141">
    <sortState ref="A1:AI1141">
      <sortCondition ref="M1:M1141"/>
    </sortState>
  </autoFilter>
  <hyperlinks>
    <hyperlink r:id="rId1" ref="M682"/>
    <hyperlink r:id="rId2" ref="M74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8.5"/>
    <col customWidth="1" min="3" max="3" width="11.88"/>
    <col customWidth="1" min="4" max="4" width="11.5"/>
    <col customWidth="1" min="5" max="5" width="12.0"/>
    <col customWidth="1" min="6" max="6" width="10.25"/>
    <col customWidth="1" min="7" max="7" width="8.0"/>
    <col customWidth="1" min="8" max="8" width="7.88"/>
    <col customWidth="1" min="9" max="9" width="5.25"/>
    <col customWidth="1" min="10" max="10" width="9.63"/>
    <col customWidth="1" min="11" max="11" width="10.25"/>
    <col customWidth="1" min="12" max="12" width="8.75"/>
    <col customWidth="1" min="13" max="13" width="8.63"/>
    <col customWidth="1" min="14" max="14" width="7.38"/>
    <col customWidth="1" min="15" max="15" width="6.75"/>
  </cols>
  <sheetData>
    <row r="1">
      <c r="A1" s="277" t="s">
        <v>16</v>
      </c>
      <c r="B1" s="278" t="s">
        <v>36</v>
      </c>
      <c r="C1" s="278" t="s">
        <v>37</v>
      </c>
      <c r="D1" s="279" t="s">
        <v>27</v>
      </c>
      <c r="E1" s="279" t="s">
        <v>28</v>
      </c>
      <c r="F1" s="278" t="s">
        <v>29</v>
      </c>
      <c r="G1" s="278" t="s">
        <v>30</v>
      </c>
      <c r="H1" s="278" t="s">
        <v>31</v>
      </c>
    </row>
    <row r="2">
      <c r="A2" s="280" t="s">
        <v>55</v>
      </c>
      <c r="B2" s="281">
        <v>21.0</v>
      </c>
      <c r="C2" s="281">
        <v>20.0</v>
      </c>
      <c r="D2" s="282">
        <v>477.37</v>
      </c>
      <c r="E2" s="282">
        <v>206.42</v>
      </c>
      <c r="F2" s="282">
        <v>270.95</v>
      </c>
      <c r="G2" s="283">
        <v>258.0</v>
      </c>
      <c r="H2" s="282">
        <v>0.21</v>
      </c>
    </row>
    <row r="3">
      <c r="A3" s="280" t="s">
        <v>76</v>
      </c>
      <c r="B3" s="281">
        <v>4.0</v>
      </c>
      <c r="C3" s="284">
        <v>3.0</v>
      </c>
      <c r="D3" s="282">
        <v>89.96</v>
      </c>
      <c r="E3" s="282">
        <v>49.96</v>
      </c>
      <c r="F3" s="282">
        <v>40.0</v>
      </c>
      <c r="G3" s="281">
        <v>35.0</v>
      </c>
      <c r="H3" s="282">
        <v>0.26</v>
      </c>
      <c r="O3" s="285"/>
      <c r="P3" s="285"/>
      <c r="Q3" s="285"/>
      <c r="R3" s="285"/>
      <c r="S3" s="285"/>
    </row>
    <row r="4">
      <c r="A4" s="280" t="s">
        <v>80</v>
      </c>
      <c r="B4" s="281">
        <v>2.0</v>
      </c>
      <c r="C4" s="281">
        <v>2.0</v>
      </c>
      <c r="D4" s="282">
        <v>39.98</v>
      </c>
      <c r="E4" s="282">
        <v>10.98</v>
      </c>
      <c r="F4" s="282">
        <v>29.0</v>
      </c>
      <c r="G4" s="281">
        <v>2.0</v>
      </c>
      <c r="H4" s="282">
        <v>5.49</v>
      </c>
      <c r="O4" s="285"/>
      <c r="P4" s="285"/>
      <c r="Q4" s="285"/>
      <c r="R4" s="285"/>
      <c r="S4" s="285"/>
    </row>
    <row r="5">
      <c r="A5" s="280" t="s">
        <v>83</v>
      </c>
      <c r="B5" s="281">
        <v>1.0</v>
      </c>
      <c r="C5" s="281">
        <v>1.0</v>
      </c>
      <c r="D5" s="282">
        <v>14.49</v>
      </c>
      <c r="E5" s="282">
        <v>11.59</v>
      </c>
      <c r="F5" s="282">
        <v>2.9</v>
      </c>
      <c r="G5" s="283">
        <v>1.0</v>
      </c>
      <c r="H5" s="282">
        <v>11.59</v>
      </c>
      <c r="O5" s="285"/>
      <c r="P5" s="285"/>
      <c r="Q5" s="285"/>
      <c r="R5" s="285"/>
      <c r="S5" s="285"/>
    </row>
    <row r="6">
      <c r="A6" s="280" t="s">
        <v>85</v>
      </c>
      <c r="B6" s="281">
        <v>1.0</v>
      </c>
      <c r="C6" s="281">
        <v>1.0</v>
      </c>
      <c r="D6" s="282">
        <v>5.99</v>
      </c>
      <c r="E6" s="282">
        <v>5.99</v>
      </c>
      <c r="F6" s="282">
        <v>0.0</v>
      </c>
      <c r="G6" s="283">
        <v>3.0</v>
      </c>
      <c r="H6" s="282">
        <v>5.99</v>
      </c>
      <c r="I6" s="286"/>
    </row>
    <row r="7">
      <c r="A7" s="280" t="s">
        <v>87</v>
      </c>
      <c r="B7" s="281">
        <v>1.0</v>
      </c>
      <c r="C7" s="281">
        <v>1.0</v>
      </c>
      <c r="D7" s="282">
        <v>24.99</v>
      </c>
      <c r="E7" s="282">
        <v>9.99</v>
      </c>
      <c r="F7" s="282">
        <v>15.0</v>
      </c>
      <c r="G7" s="281">
        <v>1.0</v>
      </c>
      <c r="H7" s="282">
        <v>9.99</v>
      </c>
      <c r="I7" s="286"/>
      <c r="J7" s="287"/>
      <c r="K7" s="287"/>
      <c r="L7" s="287"/>
      <c r="M7" s="287"/>
      <c r="N7" s="287"/>
      <c r="O7" s="287"/>
      <c r="P7" s="287"/>
      <c r="Q7" s="287"/>
      <c r="R7" s="287"/>
      <c r="S7" s="287"/>
      <c r="T7" s="287"/>
      <c r="U7" s="287"/>
      <c r="V7" s="287"/>
      <c r="W7" s="287"/>
    </row>
    <row r="8">
      <c r="A8" s="280" t="s">
        <v>89</v>
      </c>
      <c r="B8" s="284">
        <v>87.0</v>
      </c>
      <c r="C8" s="284">
        <v>47.0</v>
      </c>
      <c r="D8" s="282">
        <v>2775.87</v>
      </c>
      <c r="E8" s="282">
        <v>1162.92</v>
      </c>
      <c r="F8" s="282">
        <v>1612.95</v>
      </c>
      <c r="G8" s="283">
        <v>1678.0</v>
      </c>
      <c r="H8" s="288">
        <v>0.14</v>
      </c>
      <c r="I8" s="286"/>
      <c r="J8" s="289"/>
      <c r="K8" s="289"/>
      <c r="L8" s="289"/>
      <c r="M8" s="290"/>
      <c r="N8" s="289"/>
    </row>
    <row r="9">
      <c r="A9" s="280" t="s">
        <v>137</v>
      </c>
      <c r="B9" s="281">
        <v>5.0</v>
      </c>
      <c r="C9" s="281">
        <v>5.0</v>
      </c>
      <c r="D9" s="282">
        <v>59.96</v>
      </c>
      <c r="E9" s="282">
        <v>37.96</v>
      </c>
      <c r="F9" s="282">
        <v>22.0</v>
      </c>
      <c r="G9" s="283">
        <v>68.0</v>
      </c>
      <c r="H9" s="282">
        <v>0.2</v>
      </c>
      <c r="I9" s="286"/>
    </row>
    <row r="10">
      <c r="A10" s="280" t="s">
        <v>143</v>
      </c>
      <c r="B10" s="281">
        <v>1.0</v>
      </c>
      <c r="C10" s="281">
        <v>1.0</v>
      </c>
      <c r="D10" s="282">
        <v>7.99</v>
      </c>
      <c r="E10" s="282">
        <v>2.99</v>
      </c>
      <c r="F10" s="282">
        <v>5.0</v>
      </c>
      <c r="G10" s="283">
        <v>6.0</v>
      </c>
      <c r="H10" s="282">
        <v>2.99</v>
      </c>
      <c r="I10" s="291"/>
    </row>
    <row r="11">
      <c r="A11" s="280" t="s">
        <v>145</v>
      </c>
      <c r="B11" s="281">
        <v>1.0</v>
      </c>
      <c r="C11" s="281">
        <v>1.0</v>
      </c>
      <c r="D11" s="282">
        <v>14.99</v>
      </c>
      <c r="E11" s="282">
        <v>7.49</v>
      </c>
      <c r="F11" s="282">
        <v>7.5</v>
      </c>
      <c r="G11" s="283">
        <v>1.0</v>
      </c>
      <c r="H11" s="282">
        <v>7.49</v>
      </c>
    </row>
    <row r="12">
      <c r="A12" s="292" t="s">
        <v>147</v>
      </c>
      <c r="B12" s="293">
        <v>3.0</v>
      </c>
      <c r="C12" s="294">
        <v>3.0</v>
      </c>
      <c r="D12" s="295">
        <v>56.97</v>
      </c>
      <c r="E12" s="295">
        <v>46.97</v>
      </c>
      <c r="F12" s="295">
        <v>10.0</v>
      </c>
      <c r="G12" s="296">
        <v>21.0</v>
      </c>
      <c r="H12" s="295">
        <v>1.57</v>
      </c>
    </row>
    <row r="13">
      <c r="A13" s="297" t="s">
        <v>151</v>
      </c>
      <c r="B13" s="59">
        <v>9.0</v>
      </c>
      <c r="C13" s="59">
        <v>6.0</v>
      </c>
      <c r="D13" s="298">
        <v>244.9</v>
      </c>
      <c r="E13" s="298">
        <v>22.47</v>
      </c>
      <c r="F13" s="298">
        <v>222.43</v>
      </c>
      <c r="G13" s="60">
        <v>13.0</v>
      </c>
      <c r="H13" s="298">
        <v>1.42</v>
      </c>
    </row>
    <row r="14">
      <c r="A14" s="297" t="s">
        <v>158</v>
      </c>
      <c r="B14" s="59">
        <v>1.0</v>
      </c>
      <c r="C14" s="59">
        <v>1.0</v>
      </c>
      <c r="D14" s="298">
        <v>1.99</v>
      </c>
      <c r="E14" s="298">
        <v>1.99</v>
      </c>
      <c r="F14" s="298">
        <v>0.0</v>
      </c>
      <c r="G14" s="60">
        <v>1.0</v>
      </c>
      <c r="H14" s="298">
        <v>1.99</v>
      </c>
    </row>
    <row r="15">
      <c r="A15" s="297" t="s">
        <v>160</v>
      </c>
      <c r="B15" s="60">
        <v>171.0</v>
      </c>
      <c r="C15" s="60">
        <v>83.0</v>
      </c>
      <c r="D15" s="299">
        <v>3592.67</v>
      </c>
      <c r="E15" s="299">
        <v>1394.89</v>
      </c>
      <c r="F15" s="299">
        <v>2197.78</v>
      </c>
      <c r="G15" s="60">
        <v>1732.0</v>
      </c>
      <c r="H15" s="299">
        <v>0.4</v>
      </c>
    </row>
    <row r="16">
      <c r="A16" s="297" t="s">
        <v>244</v>
      </c>
      <c r="B16" s="59">
        <v>18.0</v>
      </c>
      <c r="C16" s="59">
        <v>9.0</v>
      </c>
      <c r="D16" s="298">
        <v>461.81</v>
      </c>
      <c r="E16" s="298">
        <v>218.33</v>
      </c>
      <c r="F16" s="298">
        <v>243.48</v>
      </c>
      <c r="G16" s="60">
        <v>112.0</v>
      </c>
      <c r="H16" s="298">
        <v>1.63</v>
      </c>
    </row>
    <row r="17">
      <c r="A17" s="297" t="s">
        <v>254</v>
      </c>
      <c r="B17" s="59">
        <v>38.0</v>
      </c>
      <c r="C17" s="59">
        <v>25.0</v>
      </c>
      <c r="D17" s="298">
        <v>834.1</v>
      </c>
      <c r="E17" s="298">
        <v>309.6</v>
      </c>
      <c r="F17" s="298">
        <v>524.5</v>
      </c>
      <c r="G17" s="60">
        <v>446.0</v>
      </c>
      <c r="H17" s="299">
        <v>0.24</v>
      </c>
      <c r="J17" s="300"/>
      <c r="K17" s="300"/>
      <c r="L17" s="300"/>
      <c r="M17" s="301"/>
      <c r="N17" s="300"/>
    </row>
    <row r="18">
      <c r="A18" s="297" t="s">
        <v>280</v>
      </c>
      <c r="B18" s="59">
        <v>17.0</v>
      </c>
      <c r="C18" s="59">
        <v>15.0</v>
      </c>
      <c r="D18" s="298">
        <v>416.83</v>
      </c>
      <c r="E18" s="298">
        <v>208.33</v>
      </c>
      <c r="F18" s="298">
        <v>208.5</v>
      </c>
      <c r="G18" s="60">
        <v>198.0</v>
      </c>
      <c r="H18" s="298">
        <v>0.51</v>
      </c>
    </row>
    <row r="19">
      <c r="A19" s="297" t="s">
        <v>296</v>
      </c>
      <c r="B19" s="59">
        <v>2.0</v>
      </c>
      <c r="C19" s="59">
        <v>2.0</v>
      </c>
      <c r="D19" s="298">
        <v>29.98</v>
      </c>
      <c r="E19" s="298">
        <v>23.98</v>
      </c>
      <c r="F19" s="298">
        <v>6.0</v>
      </c>
      <c r="G19" s="60">
        <v>6.0</v>
      </c>
      <c r="H19" s="298">
        <v>2.66</v>
      </c>
    </row>
    <row r="20">
      <c r="A20" s="297" t="s">
        <v>299</v>
      </c>
      <c r="B20" s="59">
        <v>1.0</v>
      </c>
      <c r="C20" s="59">
        <v>1.0</v>
      </c>
      <c r="D20" s="298">
        <v>29.99</v>
      </c>
      <c r="E20" s="298">
        <v>10.99</v>
      </c>
      <c r="F20" s="298">
        <v>19.0</v>
      </c>
      <c r="G20" s="60">
        <v>1.0</v>
      </c>
      <c r="H20" s="298">
        <v>10.99</v>
      </c>
    </row>
    <row r="21">
      <c r="A21" s="297" t="s">
        <v>301</v>
      </c>
      <c r="B21" s="59">
        <v>3.0</v>
      </c>
      <c r="C21" s="59">
        <v>2.0</v>
      </c>
      <c r="D21" s="298">
        <v>53.97</v>
      </c>
      <c r="E21" s="298">
        <v>24.48</v>
      </c>
      <c r="F21" s="298">
        <v>29.49</v>
      </c>
      <c r="G21" s="59">
        <v>51.0</v>
      </c>
      <c r="H21" s="298">
        <v>0.06</v>
      </c>
    </row>
    <row r="22">
      <c r="A22" s="297" t="s">
        <v>304</v>
      </c>
      <c r="B22" s="59">
        <v>1.0</v>
      </c>
      <c r="C22" s="59">
        <v>1.0</v>
      </c>
      <c r="D22" s="298">
        <v>4.99</v>
      </c>
      <c r="E22" s="298">
        <v>0.0</v>
      </c>
      <c r="F22" s="298">
        <v>4.99</v>
      </c>
      <c r="G22" s="60">
        <v>3.0</v>
      </c>
      <c r="H22" s="298">
        <v>0.0</v>
      </c>
      <c r="I22" s="302"/>
    </row>
    <row r="23">
      <c r="A23" s="297" t="s">
        <v>306</v>
      </c>
      <c r="B23" s="60">
        <v>8.0</v>
      </c>
      <c r="C23" s="59">
        <v>6.0</v>
      </c>
      <c r="D23" s="303">
        <v>174.92</v>
      </c>
      <c r="E23" s="303">
        <v>26.94</v>
      </c>
      <c r="F23" s="303">
        <v>147.98</v>
      </c>
      <c r="G23" s="304">
        <v>51.0</v>
      </c>
      <c r="H23" s="303">
        <v>0.34</v>
      </c>
      <c r="I23" s="302"/>
      <c r="O23" s="305"/>
      <c r="P23" s="305"/>
      <c r="X23" s="9"/>
    </row>
    <row r="24">
      <c r="A24" s="297" t="s">
        <v>18</v>
      </c>
      <c r="B24" s="60">
        <v>230.0</v>
      </c>
      <c r="C24" s="60">
        <v>50.0</v>
      </c>
      <c r="D24" s="306">
        <v>4961.17</v>
      </c>
      <c r="E24" s="306">
        <v>2255.15</v>
      </c>
      <c r="F24" s="306">
        <v>2706.02</v>
      </c>
      <c r="G24" s="60">
        <v>3021.0</v>
      </c>
      <c r="H24" s="306">
        <v>0.34</v>
      </c>
      <c r="I24" s="307"/>
      <c r="O24" s="305"/>
      <c r="P24" s="305"/>
      <c r="X24" s="9"/>
    </row>
    <row r="25">
      <c r="A25" s="297" t="s">
        <v>362</v>
      </c>
      <c r="B25" s="59">
        <v>2.0</v>
      </c>
      <c r="C25" s="59">
        <v>2.0</v>
      </c>
      <c r="D25" s="298">
        <v>66.97</v>
      </c>
      <c r="E25" s="298">
        <v>12.98</v>
      </c>
      <c r="F25" s="298">
        <v>53.99</v>
      </c>
      <c r="G25" s="60">
        <v>21.0</v>
      </c>
      <c r="H25" s="298">
        <v>0.03</v>
      </c>
      <c r="I25" s="302"/>
    </row>
    <row r="26">
      <c r="A26" s="297" t="s">
        <v>365</v>
      </c>
      <c r="B26" s="59">
        <v>2.0</v>
      </c>
      <c r="C26" s="59">
        <v>2.0</v>
      </c>
      <c r="D26" s="298">
        <v>29.98</v>
      </c>
      <c r="E26" s="298">
        <v>13.73</v>
      </c>
      <c r="F26" s="298">
        <v>16.25</v>
      </c>
      <c r="G26" s="60">
        <v>9.0</v>
      </c>
      <c r="H26" s="298">
        <v>0.55</v>
      </c>
      <c r="I26" s="302"/>
    </row>
    <row r="27">
      <c r="A27" s="297" t="s">
        <v>368</v>
      </c>
      <c r="B27" s="308">
        <v>1.0</v>
      </c>
      <c r="C27" s="308">
        <v>1.0</v>
      </c>
      <c r="D27" s="298">
        <v>9.99</v>
      </c>
      <c r="E27" s="298">
        <v>6.99</v>
      </c>
      <c r="F27" s="298">
        <v>3.0</v>
      </c>
      <c r="G27" s="60">
        <v>3.0</v>
      </c>
      <c r="H27" s="298">
        <v>2.33</v>
      </c>
      <c r="I27" s="302"/>
    </row>
    <row r="28">
      <c r="A28" s="297" t="s">
        <v>370</v>
      </c>
      <c r="B28" s="59">
        <v>1.0</v>
      </c>
      <c r="C28" s="308">
        <v>1.0</v>
      </c>
      <c r="D28" s="298">
        <v>39.99</v>
      </c>
      <c r="E28" s="298">
        <v>19.99</v>
      </c>
      <c r="F28" s="298">
        <v>20.0</v>
      </c>
      <c r="G28" s="60">
        <v>1.0</v>
      </c>
      <c r="H28" s="298">
        <v>19.99</v>
      </c>
      <c r="I28" s="302"/>
    </row>
    <row r="29">
      <c r="A29" s="297" t="s">
        <v>372</v>
      </c>
      <c r="B29" s="59">
        <v>11.0</v>
      </c>
      <c r="C29" s="308">
        <v>7.0</v>
      </c>
      <c r="D29" s="306">
        <v>280.38</v>
      </c>
      <c r="E29" s="306">
        <v>137.74</v>
      </c>
      <c r="F29" s="306">
        <v>142.64</v>
      </c>
      <c r="G29" s="60">
        <v>164.0</v>
      </c>
      <c r="H29" s="306">
        <v>0.34</v>
      </c>
      <c r="I29" s="309"/>
      <c r="X29" s="287"/>
    </row>
    <row r="30">
      <c r="A30" s="297" t="s">
        <v>380</v>
      </c>
      <c r="B30" s="59">
        <v>1.0</v>
      </c>
      <c r="C30" s="308">
        <v>1.0</v>
      </c>
      <c r="D30" s="298">
        <v>39.99</v>
      </c>
      <c r="E30" s="298">
        <v>19.99</v>
      </c>
      <c r="F30" s="298">
        <v>20.0</v>
      </c>
      <c r="G30" s="60">
        <v>1.0</v>
      </c>
      <c r="H30" s="298">
        <v>19.99</v>
      </c>
      <c r="I30" s="302"/>
    </row>
    <row r="31">
      <c r="A31" s="297" t="s">
        <v>382</v>
      </c>
      <c r="B31" s="60">
        <v>2.0</v>
      </c>
      <c r="C31" s="59">
        <v>1.0</v>
      </c>
      <c r="D31" s="303">
        <v>54.98</v>
      </c>
      <c r="E31" s="303">
        <v>35.43</v>
      </c>
      <c r="F31" s="303">
        <v>19.55</v>
      </c>
      <c r="G31" s="304">
        <v>9.0</v>
      </c>
      <c r="H31" s="303">
        <v>2.77</v>
      </c>
      <c r="I31" s="302"/>
      <c r="O31" s="305"/>
      <c r="P31" s="305"/>
      <c r="X31" s="9"/>
    </row>
    <row r="32">
      <c r="A32" s="297" t="s">
        <v>384</v>
      </c>
      <c r="B32" s="59">
        <v>1.0</v>
      </c>
      <c r="C32" s="59">
        <v>1.0</v>
      </c>
      <c r="D32" s="298">
        <v>9.99</v>
      </c>
      <c r="E32" s="298">
        <v>4.99</v>
      </c>
      <c r="F32" s="298">
        <v>5.0</v>
      </c>
      <c r="G32" s="59">
        <v>10.0</v>
      </c>
      <c r="H32" s="298">
        <v>0.5</v>
      </c>
      <c r="I32" s="302"/>
    </row>
    <row r="33">
      <c r="A33" s="297" t="s">
        <v>386</v>
      </c>
      <c r="B33" s="59">
        <v>1.0</v>
      </c>
      <c r="C33" s="59">
        <v>1.0</v>
      </c>
      <c r="D33" s="298">
        <v>19.99</v>
      </c>
      <c r="E33" s="298">
        <v>3.99</v>
      </c>
      <c r="F33" s="298">
        <v>16.0</v>
      </c>
      <c r="G33" s="59">
        <v>3.0</v>
      </c>
      <c r="H33" s="298">
        <v>1.33</v>
      </c>
      <c r="I33" s="302"/>
    </row>
    <row r="34">
      <c r="A34" s="297" t="s">
        <v>388</v>
      </c>
      <c r="B34" s="59">
        <v>16.0</v>
      </c>
      <c r="C34" s="59">
        <v>14.0</v>
      </c>
      <c r="D34" s="298">
        <v>444.84</v>
      </c>
      <c r="E34" s="298">
        <v>166.79</v>
      </c>
      <c r="F34" s="298">
        <v>278.05</v>
      </c>
      <c r="G34" s="59">
        <v>181.0</v>
      </c>
      <c r="H34" s="298">
        <v>0.39</v>
      </c>
      <c r="I34" s="302"/>
    </row>
    <row r="35">
      <c r="A35" s="297" t="s">
        <v>403</v>
      </c>
      <c r="B35" s="59">
        <v>1.0</v>
      </c>
      <c r="C35" s="59">
        <v>1.0</v>
      </c>
      <c r="D35" s="298">
        <v>8.99</v>
      </c>
      <c r="E35" s="298">
        <v>3.99</v>
      </c>
      <c r="F35" s="298">
        <v>5.0</v>
      </c>
      <c r="G35" s="59">
        <v>1.0</v>
      </c>
      <c r="H35" s="298">
        <v>3.99</v>
      </c>
      <c r="I35" s="302"/>
    </row>
    <row r="36">
      <c r="A36" s="297" t="s">
        <v>405</v>
      </c>
      <c r="B36" s="59">
        <v>3.0</v>
      </c>
      <c r="C36" s="59">
        <v>2.0</v>
      </c>
      <c r="D36" s="298">
        <v>75.97</v>
      </c>
      <c r="E36" s="298">
        <v>35.22</v>
      </c>
      <c r="F36" s="298">
        <v>40.75</v>
      </c>
      <c r="G36" s="59">
        <v>28.0</v>
      </c>
      <c r="H36" s="298">
        <v>0.51</v>
      </c>
      <c r="I36" s="302"/>
    </row>
    <row r="37">
      <c r="A37" s="297" t="s">
        <v>408</v>
      </c>
      <c r="B37" s="59">
        <v>6.0</v>
      </c>
      <c r="C37" s="59">
        <v>6.0</v>
      </c>
      <c r="D37" s="298">
        <v>51.94</v>
      </c>
      <c r="E37" s="298">
        <v>26.6</v>
      </c>
      <c r="F37" s="298">
        <v>25.34</v>
      </c>
      <c r="G37" s="59">
        <v>12.0</v>
      </c>
      <c r="H37" s="298">
        <v>1.58</v>
      </c>
      <c r="I37" s="302"/>
    </row>
    <row r="38">
      <c r="A38" s="297" t="s">
        <v>415</v>
      </c>
      <c r="B38" s="308">
        <v>9.0</v>
      </c>
      <c r="C38" s="59">
        <v>4.0</v>
      </c>
      <c r="D38" s="298">
        <v>242.93</v>
      </c>
      <c r="E38" s="298">
        <v>129.43</v>
      </c>
      <c r="F38" s="298">
        <v>113.5</v>
      </c>
      <c r="G38" s="60">
        <v>521.0</v>
      </c>
      <c r="H38" s="298">
        <v>0.01</v>
      </c>
      <c r="I38" s="302"/>
    </row>
    <row r="39">
      <c r="A39" s="297" t="s">
        <v>420</v>
      </c>
      <c r="B39" s="308">
        <v>4.0</v>
      </c>
      <c r="C39" s="59">
        <v>2.0</v>
      </c>
      <c r="D39" s="298">
        <v>57.96</v>
      </c>
      <c r="E39" s="298">
        <v>17.46</v>
      </c>
      <c r="F39" s="298">
        <v>40.5</v>
      </c>
      <c r="G39" s="60">
        <v>6.0</v>
      </c>
      <c r="H39" s="298">
        <v>1.47</v>
      </c>
      <c r="I39" s="302"/>
    </row>
    <row r="40">
      <c r="A40" s="297" t="s">
        <v>423</v>
      </c>
      <c r="B40" s="308">
        <v>1.0</v>
      </c>
      <c r="C40" s="59">
        <v>1.0</v>
      </c>
      <c r="D40" s="298">
        <v>9.99</v>
      </c>
      <c r="E40" s="298">
        <v>4.99</v>
      </c>
      <c r="F40" s="298">
        <v>5.0</v>
      </c>
      <c r="G40" s="60">
        <v>1.0</v>
      </c>
      <c r="H40" s="298">
        <v>4.99</v>
      </c>
      <c r="I40" s="302"/>
    </row>
    <row r="41">
      <c r="A41" s="297" t="s">
        <v>425</v>
      </c>
      <c r="B41" s="59">
        <v>1.0</v>
      </c>
      <c r="C41" s="59">
        <v>1.0</v>
      </c>
      <c r="D41" s="298">
        <v>14.99</v>
      </c>
      <c r="E41" s="298">
        <v>4.99</v>
      </c>
      <c r="F41" s="298">
        <v>10.0</v>
      </c>
      <c r="G41" s="59">
        <v>18.0</v>
      </c>
      <c r="H41" s="298">
        <v>0.02</v>
      </c>
      <c r="I41" s="302"/>
    </row>
    <row r="42">
      <c r="A42" s="297" t="s">
        <v>427</v>
      </c>
      <c r="B42" s="59">
        <v>12.0</v>
      </c>
      <c r="C42" s="59">
        <v>11.0</v>
      </c>
      <c r="D42" s="298">
        <v>202.88</v>
      </c>
      <c r="E42" s="298">
        <v>71.25</v>
      </c>
      <c r="F42" s="298">
        <v>131.63</v>
      </c>
      <c r="G42" s="59">
        <v>39.0</v>
      </c>
      <c r="H42" s="298">
        <v>1.25</v>
      </c>
      <c r="I42" s="302"/>
    </row>
    <row r="43">
      <c r="A43" s="297" t="s">
        <v>439</v>
      </c>
      <c r="B43" s="60">
        <v>40.0</v>
      </c>
      <c r="C43" s="59">
        <v>25.0</v>
      </c>
      <c r="D43" s="299">
        <v>1034.82</v>
      </c>
      <c r="E43" s="299">
        <v>250.54</v>
      </c>
      <c r="F43" s="299">
        <v>784.28</v>
      </c>
      <c r="G43" s="60">
        <v>205.0</v>
      </c>
      <c r="H43" s="299">
        <v>0.63</v>
      </c>
      <c r="I43" s="307"/>
      <c r="X43" s="9"/>
    </row>
    <row r="44">
      <c r="A44" s="297" t="s">
        <v>465</v>
      </c>
      <c r="B44" s="59">
        <v>1.0</v>
      </c>
      <c r="C44" s="59">
        <v>1.0</v>
      </c>
      <c r="D44" s="298">
        <v>39.99</v>
      </c>
      <c r="E44" s="298">
        <v>0.0</v>
      </c>
      <c r="F44" s="298">
        <v>39.99</v>
      </c>
      <c r="G44" s="60">
        <v>1.0</v>
      </c>
      <c r="H44" s="298">
        <v>0.0</v>
      </c>
      <c r="I44" s="307"/>
      <c r="X44" s="9"/>
    </row>
    <row r="45">
      <c r="A45" s="297" t="s">
        <v>467</v>
      </c>
      <c r="B45" s="59">
        <v>1.0</v>
      </c>
      <c r="C45" s="59">
        <v>1.0</v>
      </c>
      <c r="D45" s="298">
        <v>14.99</v>
      </c>
      <c r="E45" s="298">
        <v>0.0</v>
      </c>
      <c r="F45" s="298">
        <v>14.99</v>
      </c>
      <c r="G45" s="60">
        <v>7.0</v>
      </c>
      <c r="H45" s="298">
        <v>0.0</v>
      </c>
      <c r="I45" s="307"/>
      <c r="X45" s="9"/>
    </row>
    <row r="46">
      <c r="A46" s="297" t="s">
        <v>469</v>
      </c>
      <c r="B46" s="308">
        <v>6.0</v>
      </c>
      <c r="C46" s="59">
        <v>3.0</v>
      </c>
      <c r="D46" s="298">
        <v>167.95</v>
      </c>
      <c r="E46" s="298">
        <v>69.95</v>
      </c>
      <c r="F46" s="298">
        <v>98.0</v>
      </c>
      <c r="G46" s="60">
        <v>17.0</v>
      </c>
      <c r="H46" s="298">
        <v>1.85</v>
      </c>
      <c r="I46" s="302"/>
    </row>
    <row r="47">
      <c r="A47" s="297" t="s">
        <v>473</v>
      </c>
      <c r="B47" s="60">
        <v>294.0</v>
      </c>
      <c r="C47" s="60">
        <v>149.0</v>
      </c>
      <c r="D47" s="306">
        <v>7833.67</v>
      </c>
      <c r="E47" s="306">
        <v>3649.75</v>
      </c>
      <c r="F47" s="306">
        <v>4183.92</v>
      </c>
      <c r="G47" s="60">
        <v>5783.0</v>
      </c>
      <c r="H47" s="306">
        <v>0.16</v>
      </c>
      <c r="I47" s="302"/>
      <c r="O47" s="305"/>
      <c r="P47" s="305"/>
    </row>
    <row r="48">
      <c r="A48" s="297" t="s">
        <v>623</v>
      </c>
      <c r="B48" s="59">
        <v>4.0</v>
      </c>
      <c r="C48" s="59">
        <v>2.0</v>
      </c>
      <c r="D48" s="298">
        <v>52.98</v>
      </c>
      <c r="E48" s="298">
        <v>27.48</v>
      </c>
      <c r="F48" s="298">
        <v>25.5</v>
      </c>
      <c r="G48" s="60">
        <v>9.0</v>
      </c>
      <c r="H48" s="298">
        <v>1.83</v>
      </c>
      <c r="I48" s="302"/>
    </row>
  </sheetData>
  <autoFilter ref="$A$1:$V$48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75"/>
    <col customWidth="1" min="2" max="2" width="83.13"/>
    <col customWidth="1" min="3" max="3" width="9.75"/>
    <col customWidth="1" min="4" max="10" width="10.25"/>
    <col customWidth="1" min="11" max="11" width="8.75"/>
    <col customWidth="1" min="12" max="12" width="10.25"/>
    <col customWidth="1" min="13" max="13" width="56.5"/>
    <col customWidth="1" min="14" max="14" width="17.75"/>
  </cols>
  <sheetData>
    <row r="1">
      <c r="A1" s="25" t="s">
        <v>20</v>
      </c>
      <c r="B1" s="24" t="s">
        <v>21</v>
      </c>
      <c r="C1" s="24" t="s">
        <v>22</v>
      </c>
      <c r="D1" s="66" t="s">
        <v>23</v>
      </c>
      <c r="E1" s="66" t="s">
        <v>24</v>
      </c>
      <c r="F1" s="24" t="s">
        <v>25</v>
      </c>
      <c r="G1" s="24" t="s">
        <v>26</v>
      </c>
      <c r="H1" s="24" t="s">
        <v>27</v>
      </c>
      <c r="I1" s="26" t="s">
        <v>28</v>
      </c>
      <c r="J1" s="24" t="s">
        <v>29</v>
      </c>
      <c r="K1" s="24" t="s">
        <v>30</v>
      </c>
      <c r="L1" s="26" t="s">
        <v>31</v>
      </c>
      <c r="M1" s="25" t="s">
        <v>15</v>
      </c>
      <c r="N1" s="25" t="s">
        <v>16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</row>
    <row r="2">
      <c r="A2" s="67">
        <v>197.0</v>
      </c>
      <c r="B2" s="67" t="s">
        <v>625</v>
      </c>
      <c r="C2" s="67" t="s">
        <v>49</v>
      </c>
      <c r="D2" s="68">
        <v>41929.0</v>
      </c>
      <c r="E2" s="68">
        <v>42969.0</v>
      </c>
      <c r="F2" s="68">
        <v>42072.0</v>
      </c>
      <c r="G2" s="68">
        <v>45446.0</v>
      </c>
      <c r="H2" s="69">
        <v>54.99</v>
      </c>
      <c r="I2" s="69">
        <v>31.49</v>
      </c>
      <c r="J2" s="69">
        <f t="shared" ref="J2:J11" si="1">H2-I2</f>
        <v>23.5</v>
      </c>
      <c r="K2" s="67">
        <v>65.0</v>
      </c>
      <c r="L2" s="69">
        <f t="shared" ref="L2:L11" si="2">I2/K2</f>
        <v>0.4844615385</v>
      </c>
      <c r="M2" s="70" t="s">
        <v>54</v>
      </c>
      <c r="N2" s="67" t="s">
        <v>55</v>
      </c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>
      <c r="A3" s="70">
        <v>645.0</v>
      </c>
      <c r="B3" s="67" t="s">
        <v>626</v>
      </c>
      <c r="C3" s="70" t="s">
        <v>51</v>
      </c>
      <c r="D3" s="68">
        <v>44537.0</v>
      </c>
      <c r="E3" s="68">
        <v>44867.0</v>
      </c>
      <c r="F3" s="67" t="s">
        <v>34</v>
      </c>
      <c r="G3" s="67" t="s">
        <v>34</v>
      </c>
      <c r="H3" s="69">
        <v>20.99</v>
      </c>
      <c r="I3" s="69">
        <v>0.0</v>
      </c>
      <c r="J3" s="69">
        <f t="shared" si="1"/>
        <v>20.99</v>
      </c>
      <c r="K3" s="70">
        <v>1.0</v>
      </c>
      <c r="L3" s="69">
        <f t="shared" si="2"/>
        <v>0</v>
      </c>
      <c r="M3" s="70" t="s">
        <v>56</v>
      </c>
      <c r="N3" s="70" t="s">
        <v>55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>
      <c r="A4" s="70">
        <v>838.0</v>
      </c>
      <c r="B4" s="67" t="s">
        <v>627</v>
      </c>
      <c r="C4" s="67" t="s">
        <v>51</v>
      </c>
      <c r="D4" s="68">
        <v>43942.0</v>
      </c>
      <c r="E4" s="68">
        <v>44335.0</v>
      </c>
      <c r="F4" s="68">
        <v>44336.0</v>
      </c>
      <c r="G4" s="68">
        <v>44336.0</v>
      </c>
      <c r="H4" s="69">
        <v>19.99</v>
      </c>
      <c r="I4" s="69">
        <v>0.0</v>
      </c>
      <c r="J4" s="69">
        <f t="shared" si="1"/>
        <v>19.99</v>
      </c>
      <c r="K4" s="67">
        <v>2.0</v>
      </c>
      <c r="L4" s="69">
        <f t="shared" si="2"/>
        <v>0</v>
      </c>
      <c r="M4" s="70" t="s">
        <v>57</v>
      </c>
      <c r="N4" s="70" t="s">
        <v>55</v>
      </c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</row>
    <row r="5">
      <c r="A5" s="70">
        <v>863.0</v>
      </c>
      <c r="B5" s="67" t="s">
        <v>628</v>
      </c>
      <c r="C5" s="67" t="s">
        <v>51</v>
      </c>
      <c r="D5" s="68">
        <v>44096.0</v>
      </c>
      <c r="E5" s="68">
        <v>44411.0</v>
      </c>
      <c r="F5" s="67" t="s">
        <v>34</v>
      </c>
      <c r="G5" s="67" t="s">
        <v>34</v>
      </c>
      <c r="H5" s="69">
        <v>49.99</v>
      </c>
      <c r="I5" s="69">
        <v>0.0</v>
      </c>
      <c r="J5" s="69">
        <f t="shared" si="1"/>
        <v>49.99</v>
      </c>
      <c r="K5" s="70">
        <v>1.0</v>
      </c>
      <c r="L5" s="69">
        <f t="shared" si="2"/>
        <v>0</v>
      </c>
      <c r="M5" s="70" t="s">
        <v>58</v>
      </c>
      <c r="N5" s="70" t="s">
        <v>55</v>
      </c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>
      <c r="A6" s="70">
        <v>1023.0</v>
      </c>
      <c r="B6" s="67" t="s">
        <v>629</v>
      </c>
      <c r="C6" s="67" t="s">
        <v>33</v>
      </c>
      <c r="D6" s="68">
        <v>44474.0</v>
      </c>
      <c r="E6" s="68">
        <v>44474.0</v>
      </c>
      <c r="F6" s="68">
        <v>45412.0</v>
      </c>
      <c r="G6" s="68">
        <v>45412.0</v>
      </c>
      <c r="H6" s="71">
        <v>39.99</v>
      </c>
      <c r="I6" s="71">
        <v>0.0</v>
      </c>
      <c r="J6" s="71">
        <f t="shared" si="1"/>
        <v>39.99</v>
      </c>
      <c r="K6" s="67">
        <v>1.0</v>
      </c>
      <c r="L6" s="69">
        <f t="shared" si="2"/>
        <v>0</v>
      </c>
      <c r="M6" s="70" t="s">
        <v>59</v>
      </c>
      <c r="N6" s="67" t="s">
        <v>55</v>
      </c>
      <c r="O6" s="19"/>
      <c r="P6" s="59"/>
      <c r="Q6" s="59"/>
      <c r="R6" s="72"/>
      <c r="S6" s="72"/>
      <c r="T6" s="73"/>
      <c r="U6" s="73"/>
      <c r="V6" s="73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>
      <c r="A7" s="70">
        <v>564.0</v>
      </c>
      <c r="B7" s="67" t="s">
        <v>630</v>
      </c>
      <c r="C7" s="67" t="s">
        <v>51</v>
      </c>
      <c r="D7" s="68">
        <v>43053.0</v>
      </c>
      <c r="E7" s="68">
        <v>45256.0</v>
      </c>
      <c r="F7" s="67" t="s">
        <v>34</v>
      </c>
      <c r="G7" s="67" t="s">
        <v>34</v>
      </c>
      <c r="H7" s="69">
        <v>19.99</v>
      </c>
      <c r="I7" s="69">
        <v>3.99</v>
      </c>
      <c r="J7" s="69">
        <f t="shared" si="1"/>
        <v>16</v>
      </c>
      <c r="K7" s="70">
        <v>1.0</v>
      </c>
      <c r="L7" s="69">
        <f t="shared" si="2"/>
        <v>3.99</v>
      </c>
      <c r="M7" s="70" t="s">
        <v>60</v>
      </c>
      <c r="N7" s="74" t="s">
        <v>55</v>
      </c>
      <c r="O7" s="19"/>
      <c r="P7" s="59"/>
      <c r="Q7" s="59"/>
      <c r="R7" s="72"/>
      <c r="S7" s="72"/>
      <c r="T7" s="73"/>
      <c r="U7" s="73"/>
      <c r="V7" s="73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>
      <c r="A8" s="70">
        <v>662.0</v>
      </c>
      <c r="B8" s="70" t="s">
        <v>631</v>
      </c>
      <c r="C8" s="70" t="s">
        <v>51</v>
      </c>
      <c r="D8" s="68">
        <v>43391.0</v>
      </c>
      <c r="E8" s="68">
        <v>44351.0</v>
      </c>
      <c r="F8" s="68">
        <v>44472.0</v>
      </c>
      <c r="G8" s="68">
        <v>44473.0</v>
      </c>
      <c r="H8" s="69">
        <v>17.99</v>
      </c>
      <c r="I8" s="69">
        <v>8.99</v>
      </c>
      <c r="J8" s="69">
        <f t="shared" si="1"/>
        <v>9</v>
      </c>
      <c r="K8" s="67">
        <v>5.0</v>
      </c>
      <c r="L8" s="69">
        <f t="shared" si="2"/>
        <v>1.798</v>
      </c>
      <c r="M8" s="70" t="s">
        <v>61</v>
      </c>
      <c r="N8" s="70" t="s">
        <v>55</v>
      </c>
      <c r="O8" s="19"/>
      <c r="P8" s="59"/>
      <c r="Q8" s="59"/>
      <c r="R8" s="72"/>
      <c r="S8" s="72"/>
      <c r="T8" s="73"/>
      <c r="U8" s="73"/>
      <c r="V8" s="73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>
      <c r="A9" s="70">
        <v>824.0</v>
      </c>
      <c r="B9" s="67" t="s">
        <v>632</v>
      </c>
      <c r="C9" s="67" t="s">
        <v>51</v>
      </c>
      <c r="D9" s="68">
        <v>42962.0</v>
      </c>
      <c r="E9" s="68">
        <v>42962.0</v>
      </c>
      <c r="F9" s="68">
        <v>42962.0</v>
      </c>
      <c r="G9" s="68">
        <v>43008.0</v>
      </c>
      <c r="H9" s="69">
        <v>24.98</v>
      </c>
      <c r="I9" s="69">
        <v>24.98</v>
      </c>
      <c r="J9" s="69">
        <f t="shared" si="1"/>
        <v>0</v>
      </c>
      <c r="K9" s="67">
        <v>20.0</v>
      </c>
      <c r="L9" s="69">
        <f t="shared" si="2"/>
        <v>1.249</v>
      </c>
      <c r="M9" s="70" t="s">
        <v>62</v>
      </c>
      <c r="N9" s="70" t="s">
        <v>55</v>
      </c>
      <c r="O9" s="19"/>
      <c r="P9" s="59"/>
      <c r="Q9" s="59"/>
      <c r="R9" s="72"/>
      <c r="S9" s="72"/>
      <c r="T9" s="73"/>
      <c r="U9" s="73"/>
      <c r="V9" s="73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>
      <c r="A10" s="70">
        <v>163.0</v>
      </c>
      <c r="B10" s="67" t="s">
        <v>633</v>
      </c>
      <c r="C10" s="67" t="s">
        <v>48</v>
      </c>
      <c r="D10" s="68">
        <v>41234.0</v>
      </c>
      <c r="E10" s="68">
        <v>42766.0</v>
      </c>
      <c r="F10" s="68">
        <v>43059.0</v>
      </c>
      <c r="G10" s="68">
        <v>44872.0</v>
      </c>
      <c r="H10" s="69">
        <v>5.58</v>
      </c>
      <c r="I10" s="69">
        <v>3.98</v>
      </c>
      <c r="J10" s="69">
        <f t="shared" si="1"/>
        <v>1.6</v>
      </c>
      <c r="K10" s="67">
        <v>10.0</v>
      </c>
      <c r="L10" s="69">
        <f t="shared" si="2"/>
        <v>0.398</v>
      </c>
      <c r="M10" s="70" t="s">
        <v>63</v>
      </c>
      <c r="N10" s="70" t="s">
        <v>55</v>
      </c>
      <c r="O10" s="19"/>
      <c r="P10" s="59"/>
      <c r="Q10" s="59"/>
      <c r="R10" s="72"/>
      <c r="S10" s="72"/>
      <c r="T10" s="73"/>
      <c r="U10" s="73"/>
      <c r="V10" s="75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>
      <c r="A11" s="70">
        <v>965.0</v>
      </c>
      <c r="B11" s="67" t="s">
        <v>634</v>
      </c>
      <c r="C11" s="67" t="s">
        <v>52</v>
      </c>
      <c r="D11" s="68">
        <v>42724.0</v>
      </c>
      <c r="E11" s="68">
        <v>43475.0</v>
      </c>
      <c r="F11" s="68">
        <v>43476.0</v>
      </c>
      <c r="G11" s="68">
        <v>44014.0</v>
      </c>
      <c r="H11" s="69">
        <v>16.99</v>
      </c>
      <c r="I11" s="69">
        <v>16.99</v>
      </c>
      <c r="J11" s="69">
        <f t="shared" si="1"/>
        <v>0</v>
      </c>
      <c r="K11" s="67">
        <v>1.0</v>
      </c>
      <c r="L11" s="69">
        <f t="shared" si="2"/>
        <v>16.99</v>
      </c>
      <c r="M11" s="76"/>
      <c r="N11" s="76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>
      <c r="A12" s="77"/>
      <c r="B12" s="78"/>
      <c r="C12" s="78"/>
      <c r="D12" s="79"/>
      <c r="E12" s="79"/>
      <c r="F12" s="79"/>
      <c r="G12" s="79"/>
      <c r="H12" s="80">
        <f t="shared" ref="H12:K12" si="3">SUM(H10:H11)</f>
        <v>22.57</v>
      </c>
      <c r="I12" s="80">
        <f t="shared" si="3"/>
        <v>20.97</v>
      </c>
      <c r="J12" s="80">
        <f t="shared" si="3"/>
        <v>1.6</v>
      </c>
      <c r="K12" s="78">
        <f t="shared" si="3"/>
        <v>11</v>
      </c>
      <c r="L12" s="80">
        <f>SUM(L10:L11)/K12</f>
        <v>1.580727273</v>
      </c>
      <c r="M12" s="81"/>
      <c r="N12" s="81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>
      <c r="A13" s="70">
        <v>769.0</v>
      </c>
      <c r="B13" s="70" t="s">
        <v>635</v>
      </c>
      <c r="C13" s="67" t="s">
        <v>51</v>
      </c>
      <c r="D13" s="68">
        <v>42542.0</v>
      </c>
      <c r="E13" s="68">
        <v>42650.0</v>
      </c>
      <c r="F13" s="68">
        <v>42650.0</v>
      </c>
      <c r="G13" s="68">
        <v>44388.0</v>
      </c>
      <c r="H13" s="69">
        <v>4.99</v>
      </c>
      <c r="I13" s="69">
        <v>4.99</v>
      </c>
      <c r="J13" s="69">
        <f t="shared" ref="J13:J23" si="4">H13-I13</f>
        <v>0</v>
      </c>
      <c r="K13" s="67">
        <v>24.0</v>
      </c>
      <c r="L13" s="69">
        <f t="shared" ref="L13:L23" si="5">I13/K13</f>
        <v>0.2079166667</v>
      </c>
      <c r="M13" s="70" t="s">
        <v>64</v>
      </c>
      <c r="N13" s="70" t="s">
        <v>55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>
      <c r="A14" s="70">
        <v>918.0</v>
      </c>
      <c r="B14" s="67" t="s">
        <v>636</v>
      </c>
      <c r="C14" s="67" t="s">
        <v>51</v>
      </c>
      <c r="D14" s="68">
        <v>43816.0</v>
      </c>
      <c r="E14" s="68">
        <v>43816.0</v>
      </c>
      <c r="F14" s="68">
        <v>43816.0</v>
      </c>
      <c r="G14" s="68">
        <v>43824.0</v>
      </c>
      <c r="H14" s="69">
        <v>19.99</v>
      </c>
      <c r="I14" s="69">
        <v>14.99</v>
      </c>
      <c r="J14" s="69">
        <f t="shared" si="4"/>
        <v>5</v>
      </c>
      <c r="K14" s="67">
        <v>20.0</v>
      </c>
      <c r="L14" s="69">
        <f t="shared" si="5"/>
        <v>0.7495</v>
      </c>
      <c r="M14" s="70" t="s">
        <v>65</v>
      </c>
      <c r="N14" s="70" t="s">
        <v>55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>
      <c r="A15" s="70">
        <v>893.0</v>
      </c>
      <c r="B15" s="67" t="s">
        <v>637</v>
      </c>
      <c r="C15" s="67" t="s">
        <v>51</v>
      </c>
      <c r="D15" s="68">
        <v>43368.0</v>
      </c>
      <c r="E15" s="68">
        <v>44431.0</v>
      </c>
      <c r="F15" s="68">
        <v>44432.0</v>
      </c>
      <c r="G15" s="68">
        <v>44432.0</v>
      </c>
      <c r="H15" s="69">
        <v>12.99</v>
      </c>
      <c r="I15" s="69">
        <v>2.59</v>
      </c>
      <c r="J15" s="69">
        <f t="shared" si="4"/>
        <v>10.4</v>
      </c>
      <c r="K15" s="67">
        <v>2.0</v>
      </c>
      <c r="L15" s="69">
        <f t="shared" si="5"/>
        <v>1.295</v>
      </c>
      <c r="M15" s="70" t="s">
        <v>66</v>
      </c>
      <c r="N15" s="70" t="s">
        <v>55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>
      <c r="A16" s="70">
        <v>503.0</v>
      </c>
      <c r="B16" s="67" t="s">
        <v>638</v>
      </c>
      <c r="C16" s="67" t="s">
        <v>51</v>
      </c>
      <c r="D16" s="68">
        <v>42248.0</v>
      </c>
      <c r="E16" s="68">
        <v>42951.0</v>
      </c>
      <c r="F16" s="67" t="s">
        <v>34</v>
      </c>
      <c r="G16" s="67" t="s">
        <v>34</v>
      </c>
      <c r="H16" s="69">
        <v>19.99</v>
      </c>
      <c r="I16" s="69">
        <v>7.99</v>
      </c>
      <c r="J16" s="69">
        <f t="shared" si="4"/>
        <v>12</v>
      </c>
      <c r="K16" s="67">
        <v>1.0</v>
      </c>
      <c r="L16" s="69">
        <f t="shared" si="5"/>
        <v>7.99</v>
      </c>
      <c r="M16" s="76" t="s">
        <v>67</v>
      </c>
      <c r="N16" s="76" t="s">
        <v>55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>
      <c r="A17" s="70">
        <v>555.0</v>
      </c>
      <c r="B17" s="67" t="s">
        <v>639</v>
      </c>
      <c r="C17" s="67" t="s">
        <v>51</v>
      </c>
      <c r="D17" s="68">
        <v>44784.0</v>
      </c>
      <c r="E17" s="68">
        <v>44894.0</v>
      </c>
      <c r="F17" s="68">
        <v>44894.0</v>
      </c>
      <c r="G17" s="68">
        <v>44896.0</v>
      </c>
      <c r="H17" s="69">
        <v>29.99</v>
      </c>
      <c r="I17" s="69">
        <v>23.99</v>
      </c>
      <c r="J17" s="69">
        <f t="shared" si="4"/>
        <v>6</v>
      </c>
      <c r="K17" s="67">
        <v>24.0</v>
      </c>
      <c r="L17" s="69">
        <f t="shared" si="5"/>
        <v>0.9995833333</v>
      </c>
      <c r="M17" s="76" t="s">
        <v>68</v>
      </c>
      <c r="N17" s="76" t="s">
        <v>55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>
      <c r="A18" s="70">
        <v>996.0</v>
      </c>
      <c r="B18" s="67" t="s">
        <v>640</v>
      </c>
      <c r="C18" s="67" t="s">
        <v>52</v>
      </c>
      <c r="D18" s="68">
        <v>43173.0</v>
      </c>
      <c r="E18" s="68">
        <v>43564.0</v>
      </c>
      <c r="F18" s="68">
        <v>43565.0</v>
      </c>
      <c r="G18" s="68">
        <v>45151.0</v>
      </c>
      <c r="H18" s="69">
        <v>19.99</v>
      </c>
      <c r="I18" s="69">
        <v>7.99</v>
      </c>
      <c r="J18" s="69">
        <f t="shared" si="4"/>
        <v>12</v>
      </c>
      <c r="K18" s="67">
        <v>4.0</v>
      </c>
      <c r="L18" s="69">
        <f t="shared" si="5"/>
        <v>1.9975</v>
      </c>
      <c r="M18" s="76" t="s">
        <v>69</v>
      </c>
      <c r="N18" s="76" t="s">
        <v>55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>
      <c r="A19" s="70">
        <v>569.0</v>
      </c>
      <c r="B19" s="67" t="s">
        <v>641</v>
      </c>
      <c r="C19" s="67" t="s">
        <v>51</v>
      </c>
      <c r="D19" s="68">
        <v>42808.0</v>
      </c>
      <c r="E19" s="68">
        <v>43079.0</v>
      </c>
      <c r="F19" s="68">
        <v>43079.0</v>
      </c>
      <c r="G19" s="68">
        <v>43407.0</v>
      </c>
      <c r="H19" s="69">
        <v>13.99</v>
      </c>
      <c r="I19" s="69">
        <v>6.99</v>
      </c>
      <c r="J19" s="69">
        <f t="shared" si="4"/>
        <v>7</v>
      </c>
      <c r="K19" s="67">
        <v>6.0</v>
      </c>
      <c r="L19" s="69">
        <f t="shared" si="5"/>
        <v>1.165</v>
      </c>
      <c r="M19" s="70" t="s">
        <v>70</v>
      </c>
      <c r="N19" s="70" t="s">
        <v>55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>
      <c r="A20" s="70">
        <v>271.0</v>
      </c>
      <c r="B20" s="67" t="s">
        <v>642</v>
      </c>
      <c r="C20" s="67" t="s">
        <v>49</v>
      </c>
      <c r="D20" s="68">
        <v>40683.0</v>
      </c>
      <c r="E20" s="68">
        <v>41559.0</v>
      </c>
      <c r="F20" s="68">
        <v>41559.0</v>
      </c>
      <c r="G20" s="68">
        <v>44790.0</v>
      </c>
      <c r="H20" s="69">
        <v>29.99</v>
      </c>
      <c r="I20" s="69">
        <v>29.99</v>
      </c>
      <c r="J20" s="69">
        <f t="shared" si="4"/>
        <v>0</v>
      </c>
      <c r="K20" s="67">
        <v>55.0</v>
      </c>
      <c r="L20" s="69">
        <f t="shared" si="5"/>
        <v>0.5452727273</v>
      </c>
      <c r="M20" s="70" t="s">
        <v>71</v>
      </c>
      <c r="N20" s="67" t="s">
        <v>55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>
      <c r="A21" s="70">
        <v>648.0</v>
      </c>
      <c r="B21" s="67" t="s">
        <v>643</v>
      </c>
      <c r="C21" s="67" t="s">
        <v>51</v>
      </c>
      <c r="D21" s="68">
        <v>43368.0</v>
      </c>
      <c r="E21" s="68">
        <v>44138.0</v>
      </c>
      <c r="F21" s="68">
        <v>44145.0</v>
      </c>
      <c r="G21" s="68">
        <v>44178.0</v>
      </c>
      <c r="H21" s="69">
        <v>14.49</v>
      </c>
      <c r="I21" s="69">
        <v>0.0</v>
      </c>
      <c r="J21" s="69">
        <f t="shared" si="4"/>
        <v>14.49</v>
      </c>
      <c r="K21" s="67">
        <v>10.0</v>
      </c>
      <c r="L21" s="69">
        <f t="shared" si="5"/>
        <v>0</v>
      </c>
      <c r="M21" s="70" t="s">
        <v>72</v>
      </c>
      <c r="N21" s="70" t="s">
        <v>55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>
      <c r="A22" s="70">
        <v>967.0</v>
      </c>
      <c r="B22" s="67" t="s">
        <v>644</v>
      </c>
      <c r="C22" s="67" t="s">
        <v>52</v>
      </c>
      <c r="D22" s="68">
        <v>43452.0</v>
      </c>
      <c r="E22" s="68">
        <v>43717.0</v>
      </c>
      <c r="F22" s="67" t="s">
        <v>34</v>
      </c>
      <c r="G22" s="67" t="s">
        <v>34</v>
      </c>
      <c r="H22" s="69">
        <v>24.99</v>
      </c>
      <c r="I22" s="69">
        <v>12.49</v>
      </c>
      <c r="J22" s="69">
        <f t="shared" si="4"/>
        <v>12.5</v>
      </c>
      <c r="K22" s="70">
        <v>1.0</v>
      </c>
      <c r="L22" s="69">
        <f t="shared" si="5"/>
        <v>12.49</v>
      </c>
      <c r="M22" s="76" t="s">
        <v>73</v>
      </c>
      <c r="N22" s="76" t="s">
        <v>55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>
      <c r="A23" s="70">
        <v>508.0</v>
      </c>
      <c r="B23" s="67" t="s">
        <v>645</v>
      </c>
      <c r="C23" s="67" t="s">
        <v>51</v>
      </c>
      <c r="D23" s="68">
        <v>42437.0</v>
      </c>
      <c r="E23" s="68">
        <v>43268.0</v>
      </c>
      <c r="F23" s="68">
        <v>43268.0</v>
      </c>
      <c r="G23" s="68">
        <v>44355.0</v>
      </c>
      <c r="H23" s="69">
        <v>14.49</v>
      </c>
      <c r="I23" s="69">
        <v>3.99</v>
      </c>
      <c r="J23" s="69">
        <f t="shared" si="4"/>
        <v>10.5</v>
      </c>
      <c r="K23" s="67">
        <v>4.0</v>
      </c>
      <c r="L23" s="69">
        <f t="shared" si="5"/>
        <v>0.9975</v>
      </c>
      <c r="M23" s="76" t="s">
        <v>74</v>
      </c>
      <c r="N23" s="76" t="s">
        <v>55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>
      <c r="A24" s="82"/>
      <c r="B24" s="83"/>
      <c r="C24" s="83"/>
      <c r="D24" s="84"/>
      <c r="E24" s="84"/>
      <c r="F24" s="84"/>
      <c r="G24" s="84"/>
      <c r="H24" s="85"/>
      <c r="I24" s="85"/>
      <c r="J24" s="85"/>
      <c r="K24" s="83"/>
      <c r="L24" s="85"/>
      <c r="M24" s="86"/>
      <c r="N24" s="86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>
      <c r="A25" s="42">
        <v>870.0</v>
      </c>
      <c r="B25" s="43" t="s">
        <v>646</v>
      </c>
      <c r="C25" s="43" t="s">
        <v>51</v>
      </c>
      <c r="D25" s="44">
        <v>42205.0</v>
      </c>
      <c r="E25" s="44">
        <v>42859.0</v>
      </c>
      <c r="F25" s="44">
        <v>42860.0</v>
      </c>
      <c r="G25" s="44">
        <v>45183.0</v>
      </c>
      <c r="H25" s="45">
        <v>9.99</v>
      </c>
      <c r="I25" s="45">
        <v>4.99</v>
      </c>
      <c r="J25" s="45">
        <f t="shared" ref="J25:J28" si="6">H25-I25</f>
        <v>5</v>
      </c>
      <c r="K25" s="43">
        <v>2.0</v>
      </c>
      <c r="L25" s="45">
        <f t="shared" ref="L25:L28" si="7">I25/K25</f>
        <v>2.495</v>
      </c>
      <c r="M25" s="42" t="s">
        <v>75</v>
      </c>
      <c r="N25" s="42" t="s">
        <v>76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>
      <c r="A26" s="42">
        <v>423.0</v>
      </c>
      <c r="B26" s="43" t="s">
        <v>647</v>
      </c>
      <c r="C26" s="43" t="s">
        <v>50</v>
      </c>
      <c r="D26" s="44">
        <v>40878.0</v>
      </c>
      <c r="E26" s="44">
        <v>43548.0</v>
      </c>
      <c r="F26" s="44">
        <v>43575.0</v>
      </c>
      <c r="G26" s="44">
        <v>45051.0</v>
      </c>
      <c r="H26" s="45">
        <v>9.99</v>
      </c>
      <c r="I26" s="45">
        <v>3.99</v>
      </c>
      <c r="J26" s="45">
        <f t="shared" si="6"/>
        <v>6</v>
      </c>
      <c r="K26" s="43">
        <v>1.0</v>
      </c>
      <c r="L26" s="45">
        <f t="shared" si="7"/>
        <v>3.99</v>
      </c>
      <c r="M26" s="42" t="s">
        <v>77</v>
      </c>
      <c r="N26" s="42" t="s">
        <v>76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>
      <c r="A27" s="42">
        <v>829.0</v>
      </c>
      <c r="B27" s="42" t="s">
        <v>648</v>
      </c>
      <c r="C27" s="42" t="s">
        <v>51</v>
      </c>
      <c r="D27" s="44">
        <v>44005.0</v>
      </c>
      <c r="E27" s="44">
        <v>44431.0</v>
      </c>
      <c r="F27" s="44">
        <v>44443.0</v>
      </c>
      <c r="G27" s="44">
        <v>44447.0</v>
      </c>
      <c r="H27" s="45">
        <v>29.99</v>
      </c>
      <c r="I27" s="45">
        <v>17.99</v>
      </c>
      <c r="J27" s="45">
        <f t="shared" si="6"/>
        <v>12</v>
      </c>
      <c r="K27" s="43">
        <v>15.0</v>
      </c>
      <c r="L27" s="45">
        <f t="shared" si="7"/>
        <v>1.199333333</v>
      </c>
      <c r="M27" s="42" t="s">
        <v>78</v>
      </c>
      <c r="N27" s="42" t="s">
        <v>76</v>
      </c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>
      <c r="A28" s="42">
        <v>830.0</v>
      </c>
      <c r="B28" s="43" t="s">
        <v>649</v>
      </c>
      <c r="C28" s="42" t="s">
        <v>51</v>
      </c>
      <c r="D28" s="44">
        <v>44957.0</v>
      </c>
      <c r="E28" s="44">
        <v>45331.0</v>
      </c>
      <c r="F28" s="44">
        <v>45337.0</v>
      </c>
      <c r="G28" s="44">
        <v>45341.0</v>
      </c>
      <c r="H28" s="45">
        <v>39.99</v>
      </c>
      <c r="I28" s="45">
        <v>22.99</v>
      </c>
      <c r="J28" s="45">
        <f t="shared" si="6"/>
        <v>17</v>
      </c>
      <c r="K28" s="43">
        <v>17.0</v>
      </c>
      <c r="L28" s="45">
        <f t="shared" si="7"/>
        <v>1.352352941</v>
      </c>
      <c r="M28" s="42"/>
      <c r="N28" s="42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>
      <c r="A29" s="135"/>
      <c r="B29" s="135"/>
      <c r="C29" s="136"/>
      <c r="D29" s="137"/>
      <c r="E29" s="137"/>
      <c r="F29" s="136"/>
      <c r="G29" s="136"/>
      <c r="H29" s="143">
        <f t="shared" ref="H29:K29" si="8">SUM(H27:H28)</f>
        <v>69.98</v>
      </c>
      <c r="I29" s="143">
        <f t="shared" si="8"/>
        <v>40.98</v>
      </c>
      <c r="J29" s="143">
        <f t="shared" si="8"/>
        <v>29</v>
      </c>
      <c r="K29" s="144">
        <f t="shared" si="8"/>
        <v>32</v>
      </c>
      <c r="L29" s="143">
        <f>SUM(L27:L28)/K29</f>
        <v>0.07974019608</v>
      </c>
      <c r="M29" s="144"/>
      <c r="N29" s="144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>
      <c r="A30" s="88"/>
      <c r="B30" s="89"/>
      <c r="C30" s="88"/>
      <c r="D30" s="90"/>
      <c r="E30" s="90"/>
      <c r="F30" s="90"/>
      <c r="G30" s="90"/>
      <c r="H30" s="91"/>
      <c r="I30" s="91"/>
      <c r="J30" s="91"/>
      <c r="K30" s="89"/>
      <c r="L30" s="91"/>
      <c r="M30" s="88"/>
      <c r="N30" s="88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>
      <c r="A31" s="92">
        <v>635.0</v>
      </c>
      <c r="B31" s="93" t="s">
        <v>650</v>
      </c>
      <c r="C31" s="93" t="s">
        <v>51</v>
      </c>
      <c r="D31" s="94">
        <v>44672.0</v>
      </c>
      <c r="E31" s="94">
        <v>45048.0</v>
      </c>
      <c r="F31" s="93" t="s">
        <v>34</v>
      </c>
      <c r="G31" s="93" t="s">
        <v>34</v>
      </c>
      <c r="H31" s="95">
        <v>19.99</v>
      </c>
      <c r="I31" s="95">
        <v>7.99</v>
      </c>
      <c r="J31" s="95">
        <f t="shared" ref="J31:J32" si="9">H31-I31</f>
        <v>12</v>
      </c>
      <c r="K31" s="92">
        <v>1.0</v>
      </c>
      <c r="L31" s="95">
        <f t="shared" ref="L31:L32" si="10">I31/K31</f>
        <v>7.99</v>
      </c>
      <c r="M31" s="92" t="s">
        <v>79</v>
      </c>
      <c r="N31" s="92" t="s">
        <v>80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>
      <c r="A32" s="92">
        <v>894.0</v>
      </c>
      <c r="B32" s="93" t="s">
        <v>651</v>
      </c>
      <c r="C32" s="93" t="s">
        <v>51</v>
      </c>
      <c r="D32" s="94">
        <v>42816.0</v>
      </c>
      <c r="E32" s="94">
        <v>43275.0</v>
      </c>
      <c r="F32" s="93" t="s">
        <v>34</v>
      </c>
      <c r="G32" s="93" t="s">
        <v>34</v>
      </c>
      <c r="H32" s="95">
        <v>19.99</v>
      </c>
      <c r="I32" s="95">
        <v>2.99</v>
      </c>
      <c r="J32" s="95">
        <f t="shared" si="9"/>
        <v>17</v>
      </c>
      <c r="K32" s="93">
        <v>1.0</v>
      </c>
      <c r="L32" s="95">
        <f t="shared" si="10"/>
        <v>2.99</v>
      </c>
      <c r="M32" s="92" t="s">
        <v>81</v>
      </c>
      <c r="N32" s="92" t="s">
        <v>80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>
      <c r="A33" s="96"/>
      <c r="B33" s="97"/>
      <c r="C33" s="97"/>
      <c r="D33" s="98"/>
      <c r="E33" s="98"/>
      <c r="F33" s="97"/>
      <c r="G33" s="97"/>
      <c r="H33" s="99"/>
      <c r="I33" s="99"/>
      <c r="J33" s="99"/>
      <c r="K33" s="97"/>
      <c r="L33" s="99"/>
      <c r="M33" s="96"/>
      <c r="N33" s="96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>
      <c r="A34" s="100">
        <v>992.0</v>
      </c>
      <c r="B34" s="101" t="s">
        <v>652</v>
      </c>
      <c r="C34" s="101" t="s">
        <v>52</v>
      </c>
      <c r="D34" s="102">
        <v>43020.0</v>
      </c>
      <c r="E34" s="102">
        <v>43468.0</v>
      </c>
      <c r="F34" s="101" t="s">
        <v>34</v>
      </c>
      <c r="G34" s="101" t="s">
        <v>34</v>
      </c>
      <c r="H34" s="103">
        <v>14.49</v>
      </c>
      <c r="I34" s="103">
        <v>11.59</v>
      </c>
      <c r="J34" s="103">
        <f>H34-I34</f>
        <v>2.9</v>
      </c>
      <c r="K34" s="101">
        <v>1.0</v>
      </c>
      <c r="L34" s="103">
        <f>I34/K34</f>
        <v>11.59</v>
      </c>
      <c r="M34" s="104" t="s">
        <v>82</v>
      </c>
      <c r="N34" s="104" t="s">
        <v>83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  <row r="35">
      <c r="A35" s="108"/>
      <c r="B35" s="109"/>
      <c r="C35" s="109"/>
      <c r="D35" s="110"/>
      <c r="E35" s="110"/>
      <c r="F35" s="109"/>
      <c r="G35" s="109"/>
      <c r="H35" s="111"/>
      <c r="I35" s="111"/>
      <c r="J35" s="111"/>
      <c r="K35" s="109"/>
      <c r="L35" s="111"/>
      <c r="M35" s="112"/>
      <c r="N35" s="112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>
      <c r="A36" s="113">
        <v>946.0</v>
      </c>
      <c r="B36" s="113" t="s">
        <v>653</v>
      </c>
      <c r="C36" s="114" t="s">
        <v>52</v>
      </c>
      <c r="D36" s="115">
        <v>43901.0</v>
      </c>
      <c r="E36" s="115">
        <v>43903.0</v>
      </c>
      <c r="F36" s="115">
        <v>44019.0</v>
      </c>
      <c r="G36" s="115">
        <v>44020.0</v>
      </c>
      <c r="H36" s="116">
        <v>5.99</v>
      </c>
      <c r="I36" s="116">
        <v>5.99</v>
      </c>
      <c r="J36" s="116">
        <f>H36-I36</f>
        <v>0</v>
      </c>
      <c r="K36" s="114">
        <v>3.0</v>
      </c>
      <c r="L36" s="116">
        <f>I36/K36</f>
        <v>1.996666667</v>
      </c>
      <c r="M36" s="117" t="s">
        <v>84</v>
      </c>
      <c r="N36" s="117" t="s">
        <v>85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>
      <c r="A37" s="82"/>
      <c r="B37" s="82"/>
      <c r="C37" s="83"/>
      <c r="D37" s="84"/>
      <c r="E37" s="84"/>
      <c r="F37" s="84"/>
      <c r="G37" s="84"/>
      <c r="H37" s="85"/>
      <c r="I37" s="85"/>
      <c r="J37" s="85"/>
      <c r="K37" s="83"/>
      <c r="L37" s="85"/>
      <c r="M37" s="86"/>
      <c r="N37" s="86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>
      <c r="A38" s="123">
        <v>906.0</v>
      </c>
      <c r="B38" s="124" t="s">
        <v>654</v>
      </c>
      <c r="C38" s="124" t="s">
        <v>51</v>
      </c>
      <c r="D38" s="125">
        <v>42118.0</v>
      </c>
      <c r="E38" s="125">
        <v>42969.0</v>
      </c>
      <c r="F38" s="124" t="s">
        <v>34</v>
      </c>
      <c r="G38" s="124" t="s">
        <v>34</v>
      </c>
      <c r="H38" s="126">
        <v>24.99</v>
      </c>
      <c r="I38" s="126">
        <v>9.99</v>
      </c>
      <c r="J38" s="126">
        <f>H38-I38</f>
        <v>15</v>
      </c>
      <c r="K38" s="124">
        <v>1.0</v>
      </c>
      <c r="L38" s="126">
        <f>I38/K38</f>
        <v>9.99</v>
      </c>
      <c r="M38" s="123" t="s">
        <v>86</v>
      </c>
      <c r="N38" s="123" t="s">
        <v>87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>
      <c r="A39" s="88"/>
      <c r="B39" s="89"/>
      <c r="C39" s="89"/>
      <c r="D39" s="90"/>
      <c r="E39" s="90"/>
      <c r="F39" s="89"/>
      <c r="G39" s="89"/>
      <c r="H39" s="91"/>
      <c r="I39" s="91"/>
      <c r="J39" s="91"/>
      <c r="K39" s="89"/>
      <c r="L39" s="91"/>
      <c r="M39" s="88"/>
      <c r="N39" s="88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>
      <c r="A40" s="42">
        <v>700.0</v>
      </c>
      <c r="B40" s="43" t="s">
        <v>655</v>
      </c>
      <c r="C40" s="43" t="s">
        <v>51</v>
      </c>
      <c r="D40" s="44">
        <v>42409.0</v>
      </c>
      <c r="E40" s="44">
        <v>42875.0</v>
      </c>
      <c r="F40" s="44">
        <v>42882.0</v>
      </c>
      <c r="G40" s="44">
        <v>44085.0</v>
      </c>
      <c r="H40" s="45">
        <v>14.99</v>
      </c>
      <c r="I40" s="45">
        <v>4.99</v>
      </c>
      <c r="J40" s="45">
        <f t="shared" ref="J40:J42" si="11">H40-I40</f>
        <v>10</v>
      </c>
      <c r="K40" s="43">
        <v>16.0</v>
      </c>
      <c r="L40" s="45">
        <f t="shared" ref="L40:L42" si="12">I40/K40</f>
        <v>0.311875</v>
      </c>
      <c r="M40" s="42" t="s">
        <v>88</v>
      </c>
      <c r="N40" s="43" t="s">
        <v>89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>
      <c r="A41" s="42">
        <v>377.0</v>
      </c>
      <c r="B41" s="43" t="s">
        <v>656</v>
      </c>
      <c r="C41" s="43" t="s">
        <v>49</v>
      </c>
      <c r="D41" s="44">
        <v>41089.0</v>
      </c>
      <c r="E41" s="44">
        <v>44115.0</v>
      </c>
      <c r="F41" s="44">
        <v>45090.0</v>
      </c>
      <c r="G41" s="44">
        <v>45096.0</v>
      </c>
      <c r="H41" s="45">
        <v>49.99</v>
      </c>
      <c r="I41" s="45">
        <v>15.0</v>
      </c>
      <c r="J41" s="45">
        <f t="shared" si="11"/>
        <v>34.99</v>
      </c>
      <c r="K41" s="43">
        <v>40.0</v>
      </c>
      <c r="L41" s="45">
        <f t="shared" si="12"/>
        <v>0.375</v>
      </c>
      <c r="M41" s="42" t="s">
        <v>90</v>
      </c>
      <c r="N41" s="43" t="s">
        <v>89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>
      <c r="A42" s="42">
        <v>553.0</v>
      </c>
      <c r="B42" s="42" t="s">
        <v>657</v>
      </c>
      <c r="C42" s="43" t="s">
        <v>51</v>
      </c>
      <c r="D42" s="44">
        <v>43637.0</v>
      </c>
      <c r="E42" s="44">
        <v>43637.0</v>
      </c>
      <c r="F42" s="44">
        <v>43637.0</v>
      </c>
      <c r="G42" s="44">
        <v>44129.0</v>
      </c>
      <c r="H42" s="45">
        <v>59.99</v>
      </c>
      <c r="I42" s="45">
        <v>59.99</v>
      </c>
      <c r="J42" s="45">
        <f t="shared" si="11"/>
        <v>0</v>
      </c>
      <c r="K42" s="43">
        <v>168.0</v>
      </c>
      <c r="L42" s="45">
        <f t="shared" si="12"/>
        <v>0.3570833333</v>
      </c>
      <c r="M42" s="131"/>
      <c r="N42" s="131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</row>
    <row r="43">
      <c r="A43" s="135"/>
      <c r="B43" s="135"/>
      <c r="C43" s="136"/>
      <c r="D43" s="137"/>
      <c r="E43" s="137"/>
      <c r="F43" s="136"/>
      <c r="G43" s="136"/>
      <c r="H43" s="143">
        <f t="shared" ref="H43:K43" si="13">SUM(H41:H42)</f>
        <v>109.98</v>
      </c>
      <c r="I43" s="143">
        <f t="shared" si="13"/>
        <v>74.99</v>
      </c>
      <c r="J43" s="143">
        <f t="shared" si="13"/>
        <v>34.99</v>
      </c>
      <c r="K43" s="144">
        <f t="shared" si="13"/>
        <v>208</v>
      </c>
      <c r="L43" s="143">
        <f>SUM(L41:L42)/K43</f>
        <v>0.00351963141</v>
      </c>
      <c r="M43" s="144"/>
      <c r="N43" s="144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</row>
    <row r="44">
      <c r="A44" s="42">
        <v>35.0</v>
      </c>
      <c r="B44" s="43" t="s">
        <v>658</v>
      </c>
      <c r="C44" s="43" t="s">
        <v>46</v>
      </c>
      <c r="D44" s="44">
        <v>37288.0</v>
      </c>
      <c r="E44" s="44">
        <v>42877.0</v>
      </c>
      <c r="F44" s="43" t="s">
        <v>34</v>
      </c>
      <c r="G44" s="43" t="s">
        <v>34</v>
      </c>
      <c r="H44" s="45">
        <v>1.49</v>
      </c>
      <c r="I44" s="45">
        <v>1.49</v>
      </c>
      <c r="J44" s="45">
        <f t="shared" ref="J44:J46" si="14">H44-I44</f>
        <v>0</v>
      </c>
      <c r="K44" s="43">
        <v>20.0</v>
      </c>
      <c r="L44" s="45">
        <f t="shared" ref="L44:L46" si="15">I44/K44</f>
        <v>0.0745</v>
      </c>
      <c r="M44" s="42" t="s">
        <v>91</v>
      </c>
      <c r="N44" s="42" t="s">
        <v>89</v>
      </c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</row>
    <row r="45">
      <c r="A45" s="42">
        <v>305.0</v>
      </c>
      <c r="B45" s="43" t="s">
        <v>659</v>
      </c>
      <c r="C45" s="43" t="s">
        <v>49</v>
      </c>
      <c r="D45" s="44">
        <v>40354.0</v>
      </c>
      <c r="E45" s="44">
        <v>44115.0</v>
      </c>
      <c r="F45" s="44">
        <v>44178.0</v>
      </c>
      <c r="G45" s="44">
        <v>44178.0</v>
      </c>
      <c r="H45" s="45">
        <v>14.99</v>
      </c>
      <c r="I45" s="45">
        <v>5.0</v>
      </c>
      <c r="J45" s="45">
        <f t="shared" si="14"/>
        <v>9.99</v>
      </c>
      <c r="K45" s="43">
        <v>5.0</v>
      </c>
      <c r="L45" s="45">
        <f t="shared" si="15"/>
        <v>1</v>
      </c>
      <c r="M45" s="42"/>
      <c r="N45" s="43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</row>
    <row r="46">
      <c r="A46" s="42">
        <v>711.0</v>
      </c>
      <c r="B46" s="43" t="s">
        <v>660</v>
      </c>
      <c r="C46" s="42" t="s">
        <v>51</v>
      </c>
      <c r="D46" s="44">
        <v>45020.0</v>
      </c>
      <c r="E46" s="44">
        <v>45020.0</v>
      </c>
      <c r="F46" s="43" t="s">
        <v>34</v>
      </c>
      <c r="G46" s="43" t="s">
        <v>34</v>
      </c>
      <c r="H46" s="45">
        <v>0.0</v>
      </c>
      <c r="I46" s="45">
        <v>0.0</v>
      </c>
      <c r="J46" s="45">
        <f t="shared" si="14"/>
        <v>0</v>
      </c>
      <c r="K46" s="43">
        <v>1.0</v>
      </c>
      <c r="L46" s="45">
        <f t="shared" si="15"/>
        <v>0</v>
      </c>
      <c r="M46" s="132"/>
      <c r="N46" s="42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</row>
    <row r="47">
      <c r="A47" s="135"/>
      <c r="B47" s="135"/>
      <c r="C47" s="136"/>
      <c r="D47" s="137"/>
      <c r="E47" s="137"/>
      <c r="F47" s="136"/>
      <c r="G47" s="136"/>
      <c r="H47" s="143">
        <f t="shared" ref="H47:K47" si="16">SUM(H44:H46)</f>
        <v>16.48</v>
      </c>
      <c r="I47" s="143">
        <f t="shared" si="16"/>
        <v>6.49</v>
      </c>
      <c r="J47" s="143">
        <f t="shared" si="16"/>
        <v>9.99</v>
      </c>
      <c r="K47" s="144">
        <f t="shared" si="16"/>
        <v>26</v>
      </c>
      <c r="L47" s="143">
        <f>SUM(L44:L46)/K47</f>
        <v>0.04132692308</v>
      </c>
      <c r="M47" s="144"/>
      <c r="N47" s="144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</row>
    <row r="48">
      <c r="A48" s="42">
        <v>440.0</v>
      </c>
      <c r="B48" s="42" t="s">
        <v>661</v>
      </c>
      <c r="C48" s="42" t="s">
        <v>50</v>
      </c>
      <c r="D48" s="44">
        <v>41061.0</v>
      </c>
      <c r="E48" s="44">
        <v>42666.0</v>
      </c>
      <c r="F48" s="43" t="s">
        <v>34</v>
      </c>
      <c r="G48" s="43" t="s">
        <v>34</v>
      </c>
      <c r="H48" s="45">
        <v>4.99</v>
      </c>
      <c r="I48" s="45">
        <v>1.99</v>
      </c>
      <c r="J48" s="45">
        <f t="shared" ref="J48:J51" si="17">H48-I48</f>
        <v>3</v>
      </c>
      <c r="K48" s="43">
        <v>1.0</v>
      </c>
      <c r="L48" s="45">
        <f t="shared" ref="L48:L51" si="18">I48/K48</f>
        <v>1.99</v>
      </c>
      <c r="M48" s="42" t="s">
        <v>92</v>
      </c>
      <c r="N48" s="42" t="s">
        <v>89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</row>
    <row r="49">
      <c r="A49" s="42">
        <v>289.0</v>
      </c>
      <c r="B49" s="42" t="s">
        <v>662</v>
      </c>
      <c r="C49" s="43" t="s">
        <v>49</v>
      </c>
      <c r="D49" s="44">
        <v>41250.0</v>
      </c>
      <c r="E49" s="44">
        <v>44521.0</v>
      </c>
      <c r="F49" s="44">
        <v>44718.0</v>
      </c>
      <c r="G49" s="44">
        <v>44718.0</v>
      </c>
      <c r="H49" s="45">
        <v>24.0</v>
      </c>
      <c r="I49" s="45">
        <v>14.93</v>
      </c>
      <c r="J49" s="45">
        <f t="shared" si="17"/>
        <v>9.07</v>
      </c>
      <c r="K49" s="43">
        <v>1.0</v>
      </c>
      <c r="L49" s="45">
        <f t="shared" si="18"/>
        <v>14.93</v>
      </c>
      <c r="M49" s="42" t="s">
        <v>93</v>
      </c>
      <c r="N49" s="43" t="s">
        <v>89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</row>
    <row r="50">
      <c r="A50" s="42">
        <v>290.0</v>
      </c>
      <c r="B50" s="42" t="s">
        <v>663</v>
      </c>
      <c r="C50" s="43" t="s">
        <v>49</v>
      </c>
      <c r="D50" s="44">
        <v>40564.0</v>
      </c>
      <c r="E50" s="44">
        <v>44521.0</v>
      </c>
      <c r="F50" s="44" t="s">
        <v>34</v>
      </c>
      <c r="G50" s="44" t="s">
        <v>34</v>
      </c>
      <c r="H50" s="45">
        <v>23.0</v>
      </c>
      <c r="I50" s="45">
        <v>14.93</v>
      </c>
      <c r="J50" s="45">
        <f t="shared" si="17"/>
        <v>8.07</v>
      </c>
      <c r="K50" s="43">
        <v>1.0</v>
      </c>
      <c r="L50" s="45">
        <f t="shared" si="18"/>
        <v>14.93</v>
      </c>
      <c r="M50" s="42"/>
      <c r="N50" s="43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</row>
    <row r="51">
      <c r="A51" s="42">
        <v>291.0</v>
      </c>
      <c r="B51" s="43" t="s">
        <v>664</v>
      </c>
      <c r="C51" s="43" t="s">
        <v>49</v>
      </c>
      <c r="D51" s="44">
        <v>40977.0</v>
      </c>
      <c r="E51" s="44">
        <v>44521.0</v>
      </c>
      <c r="F51" s="44">
        <v>41374.0</v>
      </c>
      <c r="G51" s="44">
        <v>41374.0</v>
      </c>
      <c r="H51" s="45">
        <v>22.99</v>
      </c>
      <c r="I51" s="45">
        <v>14.93</v>
      </c>
      <c r="J51" s="45">
        <f t="shared" si="17"/>
        <v>8.06</v>
      </c>
      <c r="K51" s="43">
        <v>1.0</v>
      </c>
      <c r="L51" s="45">
        <f t="shared" si="18"/>
        <v>14.93</v>
      </c>
      <c r="M51" s="42"/>
      <c r="N51" s="43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</row>
    <row r="52">
      <c r="A52" s="135"/>
      <c r="B52" s="135"/>
      <c r="C52" s="136"/>
      <c r="D52" s="137"/>
      <c r="E52" s="137"/>
      <c r="F52" s="136"/>
      <c r="G52" s="136"/>
      <c r="H52" s="143">
        <f t="shared" ref="H52:K52" si="19">SUM(H49:H51)</f>
        <v>69.99</v>
      </c>
      <c r="I52" s="143">
        <f t="shared" si="19"/>
        <v>44.79</v>
      </c>
      <c r="J52" s="143">
        <f t="shared" si="19"/>
        <v>25.2</v>
      </c>
      <c r="K52" s="144">
        <f t="shared" si="19"/>
        <v>3</v>
      </c>
      <c r="L52" s="143">
        <f>SUM(L49:L51)/K52</f>
        <v>14.93</v>
      </c>
      <c r="M52" s="144"/>
      <c r="N52" s="144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</row>
    <row r="53">
      <c r="A53" s="42">
        <v>354.0</v>
      </c>
      <c r="B53" s="43" t="s">
        <v>665</v>
      </c>
      <c r="C53" s="43" t="s">
        <v>49</v>
      </c>
      <c r="D53" s="44">
        <v>41906.0</v>
      </c>
      <c r="E53" s="44">
        <v>44139.0</v>
      </c>
      <c r="F53" s="44" t="s">
        <v>34</v>
      </c>
      <c r="G53" s="44" t="s">
        <v>34</v>
      </c>
      <c r="H53" s="45">
        <v>9.99</v>
      </c>
      <c r="I53" s="45">
        <v>1.49</v>
      </c>
      <c r="J53" s="45">
        <f t="shared" ref="J53:J59" si="20">H53-I53</f>
        <v>8.5</v>
      </c>
      <c r="K53" s="43">
        <v>1.0</v>
      </c>
      <c r="L53" s="45">
        <f t="shared" ref="L53:L59" si="21">I53/K53</f>
        <v>1.49</v>
      </c>
      <c r="M53" s="42" t="s">
        <v>94</v>
      </c>
      <c r="N53" s="43" t="s">
        <v>89</v>
      </c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</row>
    <row r="54">
      <c r="A54" s="42">
        <v>510.0</v>
      </c>
      <c r="B54" s="43" t="s">
        <v>666</v>
      </c>
      <c r="C54" s="43" t="s">
        <v>51</v>
      </c>
      <c r="D54" s="44">
        <v>44467.0</v>
      </c>
      <c r="E54" s="44">
        <v>44467.0</v>
      </c>
      <c r="F54" s="44">
        <v>44468.0</v>
      </c>
      <c r="G54" s="44">
        <v>44468.0</v>
      </c>
      <c r="H54" s="45">
        <v>29.99</v>
      </c>
      <c r="I54" s="45">
        <v>0.0</v>
      </c>
      <c r="J54" s="45">
        <f t="shared" si="20"/>
        <v>29.99</v>
      </c>
      <c r="K54" s="43">
        <v>2.0</v>
      </c>
      <c r="L54" s="45">
        <f t="shared" si="21"/>
        <v>0</v>
      </c>
      <c r="M54" s="131" t="s">
        <v>95</v>
      </c>
      <c r="N54" s="131" t="s">
        <v>89</v>
      </c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>
      <c r="A55" s="42">
        <v>214.0</v>
      </c>
      <c r="B55" s="43" t="s">
        <v>667</v>
      </c>
      <c r="C55" s="43" t="s">
        <v>49</v>
      </c>
      <c r="D55" s="44">
        <v>40445.0</v>
      </c>
      <c r="E55" s="44">
        <v>44091.0</v>
      </c>
      <c r="F55" s="44">
        <v>41856.0</v>
      </c>
      <c r="G55" s="44">
        <v>44811.0</v>
      </c>
      <c r="H55" s="45">
        <v>14.99</v>
      </c>
      <c r="I55" s="45">
        <v>3.5</v>
      </c>
      <c r="J55" s="45">
        <f t="shared" si="20"/>
        <v>11.49</v>
      </c>
      <c r="K55" s="43">
        <v>5.0</v>
      </c>
      <c r="L55" s="45">
        <f t="shared" si="21"/>
        <v>0.7</v>
      </c>
      <c r="M55" s="42" t="s">
        <v>96</v>
      </c>
      <c r="N55" s="43" t="s">
        <v>89</v>
      </c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>
      <c r="A56" s="42">
        <v>641.0</v>
      </c>
      <c r="B56" s="43" t="s">
        <v>668</v>
      </c>
      <c r="C56" s="42" t="s">
        <v>51</v>
      </c>
      <c r="D56" s="44">
        <v>45049.0</v>
      </c>
      <c r="E56" s="44">
        <v>45177.0</v>
      </c>
      <c r="F56" s="43" t="s">
        <v>34</v>
      </c>
      <c r="G56" s="43" t="s">
        <v>34</v>
      </c>
      <c r="H56" s="45">
        <v>19.99</v>
      </c>
      <c r="I56" s="45">
        <v>0.0</v>
      </c>
      <c r="J56" s="45">
        <f t="shared" si="20"/>
        <v>19.99</v>
      </c>
      <c r="K56" s="43">
        <v>1.0</v>
      </c>
      <c r="L56" s="45">
        <f t="shared" si="21"/>
        <v>0</v>
      </c>
      <c r="M56" s="42" t="s">
        <v>97</v>
      </c>
      <c r="N56" s="42" t="s">
        <v>89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>
      <c r="A57" s="42">
        <v>342.0</v>
      </c>
      <c r="B57" s="43" t="s">
        <v>669</v>
      </c>
      <c r="C57" s="42" t="s">
        <v>49</v>
      </c>
      <c r="D57" s="44">
        <v>41850.0</v>
      </c>
      <c r="E57" s="44">
        <v>42750.0</v>
      </c>
      <c r="F57" s="44">
        <v>42822.0</v>
      </c>
      <c r="G57" s="44">
        <v>45422.0</v>
      </c>
      <c r="H57" s="45">
        <v>12.99</v>
      </c>
      <c r="I57" s="45">
        <v>4.99</v>
      </c>
      <c r="J57" s="45">
        <f t="shared" si="20"/>
        <v>8</v>
      </c>
      <c r="K57" s="43">
        <v>15.0</v>
      </c>
      <c r="L57" s="45">
        <f t="shared" si="21"/>
        <v>0.3326666667</v>
      </c>
      <c r="M57" s="42" t="s">
        <v>98</v>
      </c>
      <c r="N57" s="42" t="s">
        <v>89</v>
      </c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</row>
    <row r="58">
      <c r="A58" s="42">
        <v>381.0</v>
      </c>
      <c r="B58" s="43" t="s">
        <v>670</v>
      </c>
      <c r="C58" s="43" t="s">
        <v>49</v>
      </c>
      <c r="D58" s="44">
        <v>40949.0</v>
      </c>
      <c r="E58" s="44">
        <v>44091.0</v>
      </c>
      <c r="F58" s="44">
        <v>45117.0</v>
      </c>
      <c r="G58" s="44">
        <v>45119.0</v>
      </c>
      <c r="H58" s="45">
        <v>29.99</v>
      </c>
      <c r="I58" s="45">
        <v>2.5</v>
      </c>
      <c r="J58" s="45">
        <f t="shared" si="20"/>
        <v>27.49</v>
      </c>
      <c r="K58" s="43">
        <v>25.0</v>
      </c>
      <c r="L58" s="45">
        <f t="shared" si="21"/>
        <v>0.1</v>
      </c>
      <c r="M58" s="42" t="s">
        <v>99</v>
      </c>
      <c r="N58" s="43" t="s">
        <v>89</v>
      </c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</row>
    <row r="59">
      <c r="A59" s="42">
        <v>921.0</v>
      </c>
      <c r="B59" s="43" t="s">
        <v>671</v>
      </c>
      <c r="C59" s="42" t="s">
        <v>51</v>
      </c>
      <c r="D59" s="44">
        <v>41607.0</v>
      </c>
      <c r="E59" s="44">
        <v>44334.0</v>
      </c>
      <c r="F59" s="43" t="s">
        <v>34</v>
      </c>
      <c r="G59" s="43" t="s">
        <v>34</v>
      </c>
      <c r="H59" s="45">
        <v>0.0</v>
      </c>
      <c r="I59" s="45">
        <v>0.0</v>
      </c>
      <c r="J59" s="45">
        <f t="shared" si="20"/>
        <v>0</v>
      </c>
      <c r="K59" s="43">
        <v>1.0</v>
      </c>
      <c r="L59" s="45">
        <f t="shared" si="21"/>
        <v>0</v>
      </c>
      <c r="M59" s="42"/>
      <c r="N59" s="42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>
      <c r="A60" s="135"/>
      <c r="B60" s="135"/>
      <c r="C60" s="136"/>
      <c r="D60" s="137"/>
      <c r="E60" s="137"/>
      <c r="F60" s="136"/>
      <c r="G60" s="136"/>
      <c r="H60" s="143">
        <f t="shared" ref="H60:K60" si="22">SUM(H58:H59)</f>
        <v>29.99</v>
      </c>
      <c r="I60" s="143">
        <f t="shared" si="22"/>
        <v>2.5</v>
      </c>
      <c r="J60" s="143">
        <f t="shared" si="22"/>
        <v>27.49</v>
      </c>
      <c r="K60" s="144">
        <f t="shared" si="22"/>
        <v>26</v>
      </c>
      <c r="L60" s="143">
        <f>SUM(L58:L59)/K60</f>
        <v>0.003846153846</v>
      </c>
      <c r="M60" s="144"/>
      <c r="N60" s="144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</row>
    <row r="61">
      <c r="A61" s="42">
        <v>436.0</v>
      </c>
      <c r="B61" s="43" t="s">
        <v>672</v>
      </c>
      <c r="C61" s="43" t="s">
        <v>50</v>
      </c>
      <c r="D61" s="44">
        <v>41955.0</v>
      </c>
      <c r="E61" s="44">
        <v>42045.0</v>
      </c>
      <c r="F61" s="44">
        <v>45044.0</v>
      </c>
      <c r="G61" s="44">
        <v>45048.0</v>
      </c>
      <c r="H61" s="45">
        <v>0.0</v>
      </c>
      <c r="I61" s="45">
        <v>0.0</v>
      </c>
      <c r="J61" s="45">
        <f t="shared" ref="J61:J65" si="23">H61-I61</f>
        <v>0</v>
      </c>
      <c r="K61" s="43">
        <v>10.0</v>
      </c>
      <c r="L61" s="45">
        <f t="shared" ref="L61:L65" si="24">I61/K61</f>
        <v>0</v>
      </c>
      <c r="M61" s="42" t="s">
        <v>100</v>
      </c>
      <c r="N61" s="42" t="s">
        <v>89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</row>
    <row r="62">
      <c r="A62" s="43">
        <v>755.0</v>
      </c>
      <c r="B62" s="43" t="s">
        <v>673</v>
      </c>
      <c r="C62" s="43" t="s">
        <v>51</v>
      </c>
      <c r="D62" s="44">
        <v>44665.0</v>
      </c>
      <c r="E62" s="44">
        <v>45304.0</v>
      </c>
      <c r="F62" s="44">
        <v>45487.0</v>
      </c>
      <c r="G62" s="44">
        <v>45499.0</v>
      </c>
      <c r="H62" s="45">
        <v>24.99</v>
      </c>
      <c r="I62" s="45">
        <v>0.0</v>
      </c>
      <c r="J62" s="45">
        <f t="shared" si="23"/>
        <v>24.99</v>
      </c>
      <c r="K62" s="43">
        <v>37.0</v>
      </c>
      <c r="L62" s="45">
        <f t="shared" si="24"/>
        <v>0</v>
      </c>
      <c r="M62" s="42" t="s">
        <v>101</v>
      </c>
      <c r="N62" s="42" t="s">
        <v>89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</row>
    <row r="63">
      <c r="A63" s="43">
        <v>520.0</v>
      </c>
      <c r="B63" s="43" t="s">
        <v>674</v>
      </c>
      <c r="C63" s="43" t="s">
        <v>51</v>
      </c>
      <c r="D63" s="44">
        <v>45349.0</v>
      </c>
      <c r="E63" s="44">
        <v>45482.0</v>
      </c>
      <c r="F63" s="44">
        <v>45484.0</v>
      </c>
      <c r="G63" s="44">
        <v>45484.0</v>
      </c>
      <c r="H63" s="45">
        <v>14.99</v>
      </c>
      <c r="I63" s="45">
        <v>9.89</v>
      </c>
      <c r="J63" s="45">
        <f t="shared" si="23"/>
        <v>5.1</v>
      </c>
      <c r="K63" s="43">
        <v>1.0</v>
      </c>
      <c r="L63" s="45">
        <f t="shared" si="24"/>
        <v>9.89</v>
      </c>
      <c r="M63" s="131" t="s">
        <v>102</v>
      </c>
      <c r="N63" s="131" t="s">
        <v>89</v>
      </c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</row>
    <row r="64">
      <c r="A64" s="42">
        <v>307.0</v>
      </c>
      <c r="B64" s="43" t="s">
        <v>675</v>
      </c>
      <c r="C64" s="43" t="s">
        <v>49</v>
      </c>
      <c r="D64" s="44">
        <v>40865.0</v>
      </c>
      <c r="E64" s="44">
        <v>40885.0</v>
      </c>
      <c r="F64" s="44">
        <v>40885.0</v>
      </c>
      <c r="G64" s="44">
        <v>44750.0</v>
      </c>
      <c r="H64" s="45">
        <v>19.99</v>
      </c>
      <c r="I64" s="45">
        <v>4.0</v>
      </c>
      <c r="J64" s="45">
        <f t="shared" si="23"/>
        <v>15.99</v>
      </c>
      <c r="K64" s="43">
        <v>15.0</v>
      </c>
      <c r="L64" s="45">
        <f t="shared" si="24"/>
        <v>0.2666666667</v>
      </c>
      <c r="M64" s="42" t="s">
        <v>103</v>
      </c>
      <c r="N64" s="43" t="s">
        <v>89</v>
      </c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</row>
    <row r="65">
      <c r="A65" s="42">
        <v>352.0</v>
      </c>
      <c r="B65" s="43" t="s">
        <v>676</v>
      </c>
      <c r="C65" s="43" t="s">
        <v>49</v>
      </c>
      <c r="D65" s="44">
        <v>39836.0</v>
      </c>
      <c r="E65" s="44">
        <v>40338.0</v>
      </c>
      <c r="F65" s="44">
        <v>40338.0</v>
      </c>
      <c r="G65" s="44">
        <v>40338.0</v>
      </c>
      <c r="H65" s="45">
        <v>19.99</v>
      </c>
      <c r="I65" s="45">
        <v>12.0</v>
      </c>
      <c r="J65" s="45">
        <f t="shared" si="23"/>
        <v>7.99</v>
      </c>
      <c r="K65" s="43">
        <v>10.0</v>
      </c>
      <c r="L65" s="45">
        <f t="shared" si="24"/>
        <v>1.2</v>
      </c>
      <c r="M65" s="42"/>
      <c r="N65" s="43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</row>
    <row r="66">
      <c r="A66" s="135"/>
      <c r="B66" s="135"/>
      <c r="C66" s="136"/>
      <c r="D66" s="137"/>
      <c r="E66" s="137"/>
      <c r="F66" s="136"/>
      <c r="G66" s="136"/>
      <c r="H66" s="143">
        <f t="shared" ref="H66:K66" si="25">SUM(H64:H65)</f>
        <v>39.98</v>
      </c>
      <c r="I66" s="143">
        <f t="shared" si="25"/>
        <v>16</v>
      </c>
      <c r="J66" s="143">
        <f t="shared" si="25"/>
        <v>23.98</v>
      </c>
      <c r="K66" s="144">
        <f t="shared" si="25"/>
        <v>25</v>
      </c>
      <c r="L66" s="143">
        <f>SUM(L64:L65)/K66</f>
        <v>0.05866666667</v>
      </c>
      <c r="M66" s="144"/>
      <c r="N66" s="144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</row>
    <row r="67">
      <c r="A67" s="42">
        <v>181.0</v>
      </c>
      <c r="B67" s="43" t="s">
        <v>677</v>
      </c>
      <c r="C67" s="43" t="s">
        <v>49</v>
      </c>
      <c r="D67" s="44">
        <v>39514.0</v>
      </c>
      <c r="E67" s="44">
        <v>44091.0</v>
      </c>
      <c r="F67" s="44" t="s">
        <v>34</v>
      </c>
      <c r="G67" s="44" t="s">
        <v>34</v>
      </c>
      <c r="H67" s="45">
        <v>14.99</v>
      </c>
      <c r="I67" s="45">
        <v>2.0</v>
      </c>
      <c r="J67" s="45">
        <f t="shared" ref="J67:J80" si="26">H67-I67</f>
        <v>12.99</v>
      </c>
      <c r="K67" s="43">
        <v>2.0</v>
      </c>
      <c r="L67" s="45">
        <f t="shared" ref="L67:L80" si="27">I67/K67</f>
        <v>1</v>
      </c>
      <c r="M67" s="42" t="s">
        <v>104</v>
      </c>
      <c r="N67" s="43" t="s">
        <v>89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</row>
    <row r="68">
      <c r="A68" s="42">
        <v>235.0</v>
      </c>
      <c r="B68" s="43" t="s">
        <v>678</v>
      </c>
      <c r="C68" s="42" t="s">
        <v>49</v>
      </c>
      <c r="D68" s="44">
        <v>42272.0</v>
      </c>
      <c r="E68" s="44">
        <v>42272.0</v>
      </c>
      <c r="F68" s="44">
        <v>42272.0</v>
      </c>
      <c r="G68" s="44">
        <v>42272.0</v>
      </c>
      <c r="H68" s="45">
        <v>69.99</v>
      </c>
      <c r="I68" s="45">
        <v>69.99</v>
      </c>
      <c r="J68" s="45">
        <f t="shared" si="26"/>
        <v>0</v>
      </c>
      <c r="K68" s="43">
        <v>11.0</v>
      </c>
      <c r="L68" s="45">
        <f t="shared" si="27"/>
        <v>6.362727273</v>
      </c>
      <c r="M68" s="42" t="s">
        <v>105</v>
      </c>
      <c r="N68" s="43" t="s">
        <v>89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</row>
    <row r="69">
      <c r="A69" s="42">
        <v>236.0</v>
      </c>
      <c r="B69" s="42" t="s">
        <v>679</v>
      </c>
      <c r="C69" s="42" t="s">
        <v>49</v>
      </c>
      <c r="D69" s="44">
        <v>42642.0</v>
      </c>
      <c r="E69" s="44">
        <v>42658.0</v>
      </c>
      <c r="F69" s="44">
        <v>42658.0</v>
      </c>
      <c r="G69" s="44">
        <v>42792.0</v>
      </c>
      <c r="H69" s="45">
        <v>69.99</v>
      </c>
      <c r="I69" s="45">
        <v>69.99</v>
      </c>
      <c r="J69" s="45">
        <f t="shared" si="26"/>
        <v>0</v>
      </c>
      <c r="K69" s="43">
        <v>18.0</v>
      </c>
      <c r="L69" s="45">
        <f t="shared" si="27"/>
        <v>3.888333333</v>
      </c>
      <c r="M69" s="42"/>
      <c r="N69" s="43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</row>
    <row r="70">
      <c r="A70" s="42">
        <v>237.0</v>
      </c>
      <c r="B70" s="43" t="s">
        <v>680</v>
      </c>
      <c r="C70" s="42" t="s">
        <v>49</v>
      </c>
      <c r="D70" s="44">
        <v>43007.0</v>
      </c>
      <c r="E70" s="44">
        <v>43007.0</v>
      </c>
      <c r="F70" s="44">
        <v>43008.0</v>
      </c>
      <c r="G70" s="44">
        <v>43073.0</v>
      </c>
      <c r="H70" s="45">
        <v>69.99</v>
      </c>
      <c r="I70" s="45">
        <v>69.99</v>
      </c>
      <c r="J70" s="45">
        <f t="shared" si="26"/>
        <v>0</v>
      </c>
      <c r="K70" s="43">
        <v>14.0</v>
      </c>
      <c r="L70" s="45">
        <f t="shared" si="27"/>
        <v>4.999285714</v>
      </c>
      <c r="M70" s="42"/>
      <c r="N70" s="42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>
      <c r="A71" s="42">
        <v>238.0</v>
      </c>
      <c r="B71" s="43" t="s">
        <v>681</v>
      </c>
      <c r="C71" s="42" t="s">
        <v>49</v>
      </c>
      <c r="D71" s="44">
        <v>43371.0</v>
      </c>
      <c r="E71" s="44">
        <v>43430.0</v>
      </c>
      <c r="F71" s="44">
        <v>43432.0</v>
      </c>
      <c r="G71" s="44">
        <v>43439.0</v>
      </c>
      <c r="H71" s="45">
        <v>69.99</v>
      </c>
      <c r="I71" s="45">
        <v>39.89</v>
      </c>
      <c r="J71" s="45">
        <f t="shared" si="26"/>
        <v>30.1</v>
      </c>
      <c r="K71" s="43">
        <v>21.0</v>
      </c>
      <c r="L71" s="45">
        <f t="shared" si="27"/>
        <v>1.89952381</v>
      </c>
      <c r="M71" s="42"/>
      <c r="N71" s="42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>
      <c r="A72" s="42">
        <v>239.0</v>
      </c>
      <c r="B72" s="42" t="s">
        <v>682</v>
      </c>
      <c r="C72" s="43" t="s">
        <v>49</v>
      </c>
      <c r="D72" s="44">
        <v>40984.0</v>
      </c>
      <c r="E72" s="44">
        <v>44115.0</v>
      </c>
      <c r="F72" s="44">
        <v>42138.0</v>
      </c>
      <c r="G72" s="44">
        <v>42138.0</v>
      </c>
      <c r="H72" s="45">
        <v>29.99</v>
      </c>
      <c r="I72" s="45">
        <v>4.0</v>
      </c>
      <c r="J72" s="45">
        <f t="shared" si="26"/>
        <v>25.99</v>
      </c>
      <c r="K72" s="43">
        <v>1.0</v>
      </c>
      <c r="L72" s="45">
        <f t="shared" si="27"/>
        <v>4</v>
      </c>
      <c r="M72" s="42"/>
      <c r="N72" s="43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>
      <c r="A73" s="42">
        <v>240.0</v>
      </c>
      <c r="B73" s="43" t="s">
        <v>683</v>
      </c>
      <c r="C73" s="43" t="s">
        <v>49</v>
      </c>
      <c r="D73" s="44">
        <v>40606.0</v>
      </c>
      <c r="E73" s="44">
        <v>40732.0</v>
      </c>
      <c r="F73" s="44">
        <v>40732.0</v>
      </c>
      <c r="G73" s="44">
        <v>44750.0</v>
      </c>
      <c r="H73" s="45">
        <v>29.99</v>
      </c>
      <c r="I73" s="45">
        <v>15.0</v>
      </c>
      <c r="J73" s="45">
        <f t="shared" si="26"/>
        <v>14.99</v>
      </c>
      <c r="K73" s="43">
        <v>15.0</v>
      </c>
      <c r="L73" s="45">
        <f t="shared" si="27"/>
        <v>1</v>
      </c>
      <c r="M73" s="42"/>
      <c r="N73" s="43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</row>
    <row r="74">
      <c r="A74" s="43">
        <v>592.0</v>
      </c>
      <c r="B74" s="43" t="s">
        <v>684</v>
      </c>
      <c r="C74" s="43" t="s">
        <v>51</v>
      </c>
      <c r="D74" s="44">
        <v>45198.0</v>
      </c>
      <c r="E74" s="44">
        <v>45377.0</v>
      </c>
      <c r="F74" s="44">
        <v>45385.0</v>
      </c>
      <c r="G74" s="44">
        <v>45467.0</v>
      </c>
      <c r="H74" s="45">
        <v>79.99</v>
      </c>
      <c r="I74" s="45">
        <v>15.99</v>
      </c>
      <c r="J74" s="45">
        <f t="shared" si="26"/>
        <v>64</v>
      </c>
      <c r="K74" s="43">
        <v>8.0</v>
      </c>
      <c r="L74" s="45">
        <f t="shared" si="27"/>
        <v>1.99875</v>
      </c>
      <c r="M74" s="42"/>
      <c r="N74" s="42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</row>
    <row r="75">
      <c r="A75" s="42">
        <v>593.0</v>
      </c>
      <c r="B75" s="42" t="s">
        <v>685</v>
      </c>
      <c r="C75" s="43" t="s">
        <v>51</v>
      </c>
      <c r="D75" s="44">
        <v>44057.0</v>
      </c>
      <c r="E75" s="44">
        <v>44593.0</v>
      </c>
      <c r="F75" s="43" t="s">
        <v>34</v>
      </c>
      <c r="G75" s="43" t="s">
        <v>34</v>
      </c>
      <c r="H75" s="45">
        <v>69.99</v>
      </c>
      <c r="I75" s="45">
        <v>0.0</v>
      </c>
      <c r="J75" s="45">
        <f t="shared" si="26"/>
        <v>69.99</v>
      </c>
      <c r="K75" s="43">
        <v>1.0</v>
      </c>
      <c r="L75" s="45">
        <f t="shared" si="27"/>
        <v>0</v>
      </c>
      <c r="M75" s="42"/>
      <c r="N75" s="42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</row>
    <row r="76">
      <c r="A76" s="42">
        <v>615.0</v>
      </c>
      <c r="B76" s="43" t="s">
        <v>686</v>
      </c>
      <c r="C76" s="43" t="s">
        <v>51</v>
      </c>
      <c r="D76" s="44">
        <v>43735.0</v>
      </c>
      <c r="E76" s="44">
        <v>43922.0</v>
      </c>
      <c r="F76" s="44">
        <v>43974.0</v>
      </c>
      <c r="G76" s="44">
        <v>43981.0</v>
      </c>
      <c r="H76" s="45">
        <v>69.99</v>
      </c>
      <c r="I76" s="45">
        <v>27.99</v>
      </c>
      <c r="J76" s="45">
        <f t="shared" si="26"/>
        <v>42</v>
      </c>
      <c r="K76" s="43">
        <v>28.0</v>
      </c>
      <c r="L76" s="45">
        <f t="shared" si="27"/>
        <v>0.9996428571</v>
      </c>
      <c r="M76" s="42"/>
      <c r="N76" s="42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</row>
    <row r="77">
      <c r="A77" s="42">
        <v>616.0</v>
      </c>
      <c r="B77" s="43" t="s">
        <v>687</v>
      </c>
      <c r="C77" s="42" t="s">
        <v>51</v>
      </c>
      <c r="D77" s="44">
        <v>44113.0</v>
      </c>
      <c r="E77" s="44">
        <v>44334.0</v>
      </c>
      <c r="F77" s="44">
        <v>44339.0</v>
      </c>
      <c r="G77" s="44">
        <v>44339.0</v>
      </c>
      <c r="H77" s="45">
        <v>89.99</v>
      </c>
      <c r="I77" s="45">
        <v>24.29</v>
      </c>
      <c r="J77" s="45">
        <f t="shared" si="26"/>
        <v>65.7</v>
      </c>
      <c r="K77" s="43">
        <v>4.0</v>
      </c>
      <c r="L77" s="45">
        <f t="shared" si="27"/>
        <v>6.0725</v>
      </c>
      <c r="M77" s="42"/>
      <c r="N77" s="42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</row>
    <row r="78">
      <c r="A78" s="42">
        <v>617.0</v>
      </c>
      <c r="B78" s="43" t="s">
        <v>688</v>
      </c>
      <c r="C78" s="42" t="s">
        <v>51</v>
      </c>
      <c r="D78" s="44">
        <v>44470.0</v>
      </c>
      <c r="E78" s="44">
        <v>44684.0</v>
      </c>
      <c r="F78" s="44">
        <v>44694.0</v>
      </c>
      <c r="G78" s="44">
        <v>44694.0</v>
      </c>
      <c r="H78" s="45">
        <v>79.99</v>
      </c>
      <c r="I78" s="45">
        <v>0.0</v>
      </c>
      <c r="J78" s="45">
        <f t="shared" si="26"/>
        <v>79.99</v>
      </c>
      <c r="K78" s="43">
        <v>25.0</v>
      </c>
      <c r="L78" s="45">
        <f t="shared" si="27"/>
        <v>0</v>
      </c>
      <c r="M78" s="42"/>
      <c r="N78" s="42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</row>
    <row r="79">
      <c r="A79" s="42">
        <v>618.0</v>
      </c>
      <c r="B79" s="43" t="s">
        <v>689</v>
      </c>
      <c r="C79" s="42" t="s">
        <v>51</v>
      </c>
      <c r="D79" s="44">
        <v>44834.0</v>
      </c>
      <c r="E79" s="44">
        <v>45070.0</v>
      </c>
      <c r="F79" s="43" t="s">
        <v>34</v>
      </c>
      <c r="G79" s="43" t="s">
        <v>34</v>
      </c>
      <c r="H79" s="45">
        <v>79.99</v>
      </c>
      <c r="I79" s="45">
        <v>31.99</v>
      </c>
      <c r="J79" s="45">
        <f t="shared" si="26"/>
        <v>48</v>
      </c>
      <c r="K79" s="43">
        <v>2.0</v>
      </c>
      <c r="L79" s="45">
        <f t="shared" si="27"/>
        <v>15.995</v>
      </c>
      <c r="M79" s="42"/>
      <c r="N79" s="42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</row>
    <row r="80">
      <c r="A80" s="42">
        <v>749.0</v>
      </c>
      <c r="B80" s="42" t="s">
        <v>690</v>
      </c>
      <c r="C80" s="42" t="s">
        <v>51</v>
      </c>
      <c r="D80" s="44">
        <v>45205.0</v>
      </c>
      <c r="E80" s="44">
        <v>45475.0</v>
      </c>
      <c r="F80" s="43" t="s">
        <v>34</v>
      </c>
      <c r="G80" s="43" t="s">
        <v>34</v>
      </c>
      <c r="H80" s="45">
        <v>79.99</v>
      </c>
      <c r="I80" s="45">
        <v>0.0</v>
      </c>
      <c r="J80" s="45">
        <f t="shared" si="26"/>
        <v>79.99</v>
      </c>
      <c r="K80" s="43">
        <v>1.0</v>
      </c>
      <c r="L80" s="45">
        <f t="shared" si="27"/>
        <v>0</v>
      </c>
      <c r="M80" s="42"/>
      <c r="N80" s="42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</row>
    <row r="81">
      <c r="A81" s="135"/>
      <c r="B81" s="135"/>
      <c r="C81" s="136"/>
      <c r="D81" s="137"/>
      <c r="E81" s="137"/>
      <c r="F81" s="136"/>
      <c r="G81" s="136"/>
      <c r="H81" s="143">
        <f t="shared" ref="H81:K81" si="28">SUM(H68:H80)</f>
        <v>889.87</v>
      </c>
      <c r="I81" s="143">
        <f t="shared" si="28"/>
        <v>369.12</v>
      </c>
      <c r="J81" s="143">
        <f t="shared" si="28"/>
        <v>520.75</v>
      </c>
      <c r="K81" s="144">
        <f t="shared" si="28"/>
        <v>149</v>
      </c>
      <c r="L81" s="143">
        <f>SUM(L68:L80)/K81</f>
        <v>0.3168843153</v>
      </c>
      <c r="M81" s="144"/>
      <c r="N81" s="144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</row>
    <row r="82">
      <c r="A82" s="42">
        <v>219.0</v>
      </c>
      <c r="B82" s="42" t="s">
        <v>691</v>
      </c>
      <c r="C82" s="43" t="s">
        <v>49</v>
      </c>
      <c r="D82" s="44">
        <v>40781.0</v>
      </c>
      <c r="E82" s="44">
        <v>44091.0</v>
      </c>
      <c r="F82" s="44">
        <v>44404.0</v>
      </c>
      <c r="G82" s="44">
        <v>44405.0</v>
      </c>
      <c r="H82" s="45">
        <v>14.99</v>
      </c>
      <c r="I82" s="45">
        <v>6.0</v>
      </c>
      <c r="J82" s="45">
        <f t="shared" ref="J82:J83" si="29">H82-I82</f>
        <v>8.99</v>
      </c>
      <c r="K82" s="43">
        <v>10.0</v>
      </c>
      <c r="L82" s="45">
        <f t="shared" ref="L82:L83" si="30">I82/K82</f>
        <v>0.6</v>
      </c>
      <c r="M82" s="42" t="s">
        <v>106</v>
      </c>
      <c r="N82" s="43" t="s">
        <v>89</v>
      </c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</row>
    <row r="83">
      <c r="A83" s="42">
        <v>812.0</v>
      </c>
      <c r="B83" s="43" t="s">
        <v>692</v>
      </c>
      <c r="C83" s="43" t="s">
        <v>51</v>
      </c>
      <c r="D83" s="44">
        <v>43357.0</v>
      </c>
      <c r="E83" s="44">
        <v>45014.0</v>
      </c>
      <c r="F83" s="44">
        <v>45264.0</v>
      </c>
      <c r="G83" s="44">
        <v>45316.0</v>
      </c>
      <c r="H83" s="45">
        <v>39.99</v>
      </c>
      <c r="I83" s="45">
        <v>6.98</v>
      </c>
      <c r="J83" s="45">
        <f t="shared" si="29"/>
        <v>33.01</v>
      </c>
      <c r="K83" s="43">
        <v>44.0</v>
      </c>
      <c r="L83" s="45">
        <f t="shared" si="30"/>
        <v>0.1586363636</v>
      </c>
      <c r="M83" s="42"/>
      <c r="N83" s="42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</row>
    <row r="84">
      <c r="A84" s="135"/>
      <c r="B84" s="135"/>
      <c r="C84" s="136"/>
      <c r="D84" s="137"/>
      <c r="E84" s="137"/>
      <c r="F84" s="136"/>
      <c r="G84" s="136"/>
      <c r="H84" s="143">
        <f t="shared" ref="H84:K84" si="31">SUM(H82:H83)</f>
        <v>54.98</v>
      </c>
      <c r="I84" s="143">
        <f t="shared" si="31"/>
        <v>12.98</v>
      </c>
      <c r="J84" s="143">
        <f t="shared" si="31"/>
        <v>42</v>
      </c>
      <c r="K84" s="144">
        <f t="shared" si="31"/>
        <v>54</v>
      </c>
      <c r="L84" s="143">
        <f>SUM(L82:L83)/K84</f>
        <v>0.01404882155</v>
      </c>
      <c r="M84" s="144"/>
      <c r="N84" s="144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</row>
    <row r="85">
      <c r="A85" s="42">
        <v>420.0</v>
      </c>
      <c r="B85" s="43" t="s">
        <v>693</v>
      </c>
      <c r="C85" s="43" t="s">
        <v>49</v>
      </c>
      <c r="D85" s="44">
        <v>41395.0</v>
      </c>
      <c r="E85" s="44">
        <v>43345.0</v>
      </c>
      <c r="F85" s="44">
        <v>44284.0</v>
      </c>
      <c r="G85" s="44">
        <v>44294.0</v>
      </c>
      <c r="H85" s="45">
        <v>6.19</v>
      </c>
      <c r="I85" s="45">
        <v>6.19</v>
      </c>
      <c r="J85" s="45">
        <f t="shared" ref="J85:J87" si="32">H85-I85</f>
        <v>0</v>
      </c>
      <c r="K85" s="43">
        <v>5.0</v>
      </c>
      <c r="L85" s="45">
        <f t="shared" ref="L85:L87" si="33">I85/K85</f>
        <v>1.238</v>
      </c>
      <c r="M85" s="42" t="s">
        <v>107</v>
      </c>
      <c r="N85" s="42" t="s">
        <v>89</v>
      </c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</row>
    <row r="86">
      <c r="A86" s="42">
        <v>493.0</v>
      </c>
      <c r="B86" s="42" t="s">
        <v>694</v>
      </c>
      <c r="C86" s="43" t="s">
        <v>51</v>
      </c>
      <c r="D86" s="44">
        <v>42611.0</v>
      </c>
      <c r="E86" s="44">
        <v>42766.0</v>
      </c>
      <c r="F86" s="44">
        <v>42850.0</v>
      </c>
      <c r="G86" s="44">
        <v>44671.0</v>
      </c>
      <c r="H86" s="45">
        <v>11.99</v>
      </c>
      <c r="I86" s="45">
        <v>7.99</v>
      </c>
      <c r="J86" s="45">
        <f t="shared" si="32"/>
        <v>4</v>
      </c>
      <c r="K86" s="43">
        <v>9.0</v>
      </c>
      <c r="L86" s="45">
        <f t="shared" si="33"/>
        <v>0.8877777778</v>
      </c>
      <c r="M86" s="131" t="s">
        <v>108</v>
      </c>
      <c r="N86" s="131" t="s">
        <v>89</v>
      </c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>
      <c r="A87" s="42">
        <v>506.0</v>
      </c>
      <c r="B87" s="43" t="s">
        <v>695</v>
      </c>
      <c r="C87" s="43" t="s">
        <v>51</v>
      </c>
      <c r="D87" s="44">
        <v>44475.0</v>
      </c>
      <c r="E87" s="44">
        <v>44623.0</v>
      </c>
      <c r="F87" s="44">
        <v>44664.0</v>
      </c>
      <c r="G87" s="44">
        <v>44684.0</v>
      </c>
      <c r="H87" s="45">
        <v>20.99</v>
      </c>
      <c r="I87" s="45">
        <v>13.64</v>
      </c>
      <c r="J87" s="45">
        <f t="shared" si="32"/>
        <v>7.35</v>
      </c>
      <c r="K87" s="43">
        <v>42.0</v>
      </c>
      <c r="L87" s="45">
        <f t="shared" si="33"/>
        <v>0.3247619048</v>
      </c>
      <c r="M87" s="131"/>
      <c r="N87" s="131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>
      <c r="A88" s="135"/>
      <c r="B88" s="135"/>
      <c r="C88" s="136"/>
      <c r="D88" s="137"/>
      <c r="E88" s="137"/>
      <c r="F88" s="136"/>
      <c r="G88" s="136"/>
      <c r="H88" s="143">
        <f t="shared" ref="H88:K88" si="34">SUM(H86:H87)</f>
        <v>32.98</v>
      </c>
      <c r="I88" s="143">
        <f t="shared" si="34"/>
        <v>21.63</v>
      </c>
      <c r="J88" s="143">
        <f t="shared" si="34"/>
        <v>11.35</v>
      </c>
      <c r="K88" s="144">
        <f t="shared" si="34"/>
        <v>51</v>
      </c>
      <c r="L88" s="143">
        <f>SUM(L86:L87)/K88</f>
        <v>0.02377528789</v>
      </c>
      <c r="M88" s="144"/>
      <c r="N88" s="144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>
      <c r="A89" s="42">
        <v>582.0</v>
      </c>
      <c r="B89" s="43" t="s">
        <v>696</v>
      </c>
      <c r="C89" s="42" t="s">
        <v>51</v>
      </c>
      <c r="D89" s="44">
        <v>44810.0</v>
      </c>
      <c r="E89" s="44">
        <v>44883.0</v>
      </c>
      <c r="F89" s="44">
        <v>44901.0</v>
      </c>
      <c r="G89" s="44">
        <v>45263.0</v>
      </c>
      <c r="H89" s="45">
        <v>29.99</v>
      </c>
      <c r="I89" s="45">
        <v>23.99</v>
      </c>
      <c r="J89" s="45">
        <f t="shared" ref="J89:J100" si="35">H89-I89</f>
        <v>6</v>
      </c>
      <c r="K89" s="43">
        <v>182.0</v>
      </c>
      <c r="L89" s="45">
        <f t="shared" ref="L89:L100" si="36">I89/K89</f>
        <v>0.1318131868</v>
      </c>
      <c r="M89" s="42" t="s">
        <v>109</v>
      </c>
      <c r="N89" s="42" t="s">
        <v>89</v>
      </c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>
      <c r="A90" s="42">
        <v>748.0</v>
      </c>
      <c r="B90" s="43" t="s">
        <v>697</v>
      </c>
      <c r="C90" s="42" t="s">
        <v>51</v>
      </c>
      <c r="D90" s="44">
        <v>44855.0</v>
      </c>
      <c r="E90" s="44">
        <v>45058.0</v>
      </c>
      <c r="F90" s="44">
        <v>45242.0</v>
      </c>
      <c r="G90" s="44">
        <v>45243.0</v>
      </c>
      <c r="H90" s="45">
        <v>39.99</v>
      </c>
      <c r="I90" s="45">
        <v>19.99</v>
      </c>
      <c r="J90" s="45">
        <f t="shared" si="35"/>
        <v>20</v>
      </c>
      <c r="K90" s="43">
        <v>13.0</v>
      </c>
      <c r="L90" s="45">
        <f t="shared" si="36"/>
        <v>1.537692308</v>
      </c>
      <c r="M90" s="42" t="s">
        <v>110</v>
      </c>
      <c r="N90" s="42" t="s">
        <v>89</v>
      </c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</row>
    <row r="91">
      <c r="A91" s="42">
        <v>773.0</v>
      </c>
      <c r="B91" s="43" t="s">
        <v>698</v>
      </c>
      <c r="C91" s="43" t="s">
        <v>51</v>
      </c>
      <c r="D91" s="44">
        <v>44064.0</v>
      </c>
      <c r="E91" s="44">
        <v>44474.0</v>
      </c>
      <c r="F91" s="43" t="s">
        <v>34</v>
      </c>
      <c r="G91" s="43" t="s">
        <v>34</v>
      </c>
      <c r="H91" s="45">
        <v>59.99</v>
      </c>
      <c r="I91" s="45">
        <v>0.0</v>
      </c>
      <c r="J91" s="45">
        <f t="shared" si="35"/>
        <v>59.99</v>
      </c>
      <c r="K91" s="43">
        <v>1.0</v>
      </c>
      <c r="L91" s="45">
        <f t="shared" si="36"/>
        <v>0</v>
      </c>
      <c r="M91" s="42" t="s">
        <v>111</v>
      </c>
      <c r="N91" s="42" t="s">
        <v>89</v>
      </c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>
      <c r="A92" s="42">
        <v>218.0</v>
      </c>
      <c r="B92" s="43" t="s">
        <v>699</v>
      </c>
      <c r="C92" s="43" t="s">
        <v>49</v>
      </c>
      <c r="D92" s="44">
        <v>40786.0</v>
      </c>
      <c r="E92" s="44">
        <v>44292.0</v>
      </c>
      <c r="F92" s="44">
        <v>45072.0</v>
      </c>
      <c r="G92" s="44">
        <v>45075.0</v>
      </c>
      <c r="H92" s="45">
        <v>12.99</v>
      </c>
      <c r="I92" s="45">
        <v>12.99</v>
      </c>
      <c r="J92" s="45">
        <f t="shared" si="35"/>
        <v>0</v>
      </c>
      <c r="K92" s="43">
        <v>30.0</v>
      </c>
      <c r="L92" s="45">
        <f t="shared" si="36"/>
        <v>0.433</v>
      </c>
      <c r="M92" s="42" t="s">
        <v>112</v>
      </c>
      <c r="N92" s="43" t="s">
        <v>89</v>
      </c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</row>
    <row r="93">
      <c r="A93" s="43">
        <v>908.0</v>
      </c>
      <c r="B93" s="43" t="s">
        <v>700</v>
      </c>
      <c r="C93" s="43" t="s">
        <v>51</v>
      </c>
      <c r="D93" s="44">
        <v>44831.0</v>
      </c>
      <c r="E93" s="44">
        <v>45050.0</v>
      </c>
      <c r="F93" s="44">
        <v>45511.0</v>
      </c>
      <c r="G93" s="44">
        <v>45511.0</v>
      </c>
      <c r="H93" s="45">
        <v>29.99</v>
      </c>
      <c r="I93" s="45">
        <v>0.0</v>
      </c>
      <c r="J93" s="45">
        <f t="shared" si="35"/>
        <v>29.99</v>
      </c>
      <c r="K93" s="43">
        <v>1.0</v>
      </c>
      <c r="L93" s="45">
        <f t="shared" si="36"/>
        <v>0</v>
      </c>
      <c r="M93" s="42" t="s">
        <v>113</v>
      </c>
      <c r="N93" s="42" t="s">
        <v>89</v>
      </c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</row>
    <row r="94">
      <c r="A94" s="42">
        <v>583.0</v>
      </c>
      <c r="B94" s="43" t="s">
        <v>701</v>
      </c>
      <c r="C94" s="43" t="s">
        <v>51</v>
      </c>
      <c r="D94" s="44">
        <v>41647.0</v>
      </c>
      <c r="E94" s="44">
        <v>45048.0</v>
      </c>
      <c r="F94" s="43" t="s">
        <v>34</v>
      </c>
      <c r="G94" s="43" t="s">
        <v>34</v>
      </c>
      <c r="H94" s="45">
        <v>13.99</v>
      </c>
      <c r="I94" s="45">
        <v>3.49</v>
      </c>
      <c r="J94" s="45">
        <f t="shared" si="35"/>
        <v>10.5</v>
      </c>
      <c r="K94" s="43">
        <v>1.0</v>
      </c>
      <c r="L94" s="45">
        <f t="shared" si="36"/>
        <v>3.49</v>
      </c>
      <c r="M94" s="42" t="s">
        <v>114</v>
      </c>
      <c r="N94" s="42" t="s">
        <v>89</v>
      </c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</row>
    <row r="95">
      <c r="A95" s="42">
        <v>535.0</v>
      </c>
      <c r="B95" s="43" t="s">
        <v>702</v>
      </c>
      <c r="C95" s="43" t="s">
        <v>51</v>
      </c>
      <c r="D95" s="44">
        <v>43125.0</v>
      </c>
      <c r="E95" s="44">
        <v>43335.0</v>
      </c>
      <c r="F95" s="44">
        <v>43338.0</v>
      </c>
      <c r="G95" s="44">
        <v>43338.0</v>
      </c>
      <c r="H95" s="45">
        <v>19.99</v>
      </c>
      <c r="I95" s="45">
        <v>11.99</v>
      </c>
      <c r="J95" s="45">
        <f t="shared" si="35"/>
        <v>8</v>
      </c>
      <c r="K95" s="43">
        <v>2.0</v>
      </c>
      <c r="L95" s="45">
        <f t="shared" si="36"/>
        <v>5.995</v>
      </c>
      <c r="M95" s="131" t="s">
        <v>115</v>
      </c>
      <c r="N95" s="131" t="s">
        <v>89</v>
      </c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</row>
    <row r="96">
      <c r="A96" s="43">
        <v>1017.0</v>
      </c>
      <c r="B96" s="43" t="s">
        <v>703</v>
      </c>
      <c r="C96" s="43" t="s">
        <v>33</v>
      </c>
      <c r="D96" s="44">
        <v>44953.0</v>
      </c>
      <c r="E96" s="44">
        <v>45520.0</v>
      </c>
      <c r="F96" s="44">
        <v>45531.0</v>
      </c>
      <c r="G96" s="44">
        <v>45535.0</v>
      </c>
      <c r="H96" s="51">
        <v>79.99</v>
      </c>
      <c r="I96" s="51">
        <v>27.99</v>
      </c>
      <c r="J96" s="51">
        <f t="shared" si="35"/>
        <v>52</v>
      </c>
      <c r="K96" s="42">
        <v>5.0</v>
      </c>
      <c r="L96" s="45">
        <f t="shared" si="36"/>
        <v>5.598</v>
      </c>
      <c r="M96" s="42" t="s">
        <v>116</v>
      </c>
      <c r="N96" s="42" t="s">
        <v>89</v>
      </c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</row>
    <row r="97">
      <c r="A97" s="42">
        <v>666.0</v>
      </c>
      <c r="B97" s="42" t="s">
        <v>704</v>
      </c>
      <c r="C97" s="43" t="s">
        <v>51</v>
      </c>
      <c r="D97" s="44">
        <v>42633.0</v>
      </c>
      <c r="E97" s="44">
        <v>42951.0</v>
      </c>
      <c r="F97" s="44">
        <v>42974.0</v>
      </c>
      <c r="G97" s="44">
        <v>44844.0</v>
      </c>
      <c r="H97" s="45">
        <v>17.99</v>
      </c>
      <c r="I97" s="45">
        <v>4.99</v>
      </c>
      <c r="J97" s="45">
        <f t="shared" si="35"/>
        <v>13</v>
      </c>
      <c r="K97" s="43">
        <v>4.0</v>
      </c>
      <c r="L97" s="45">
        <f t="shared" si="36"/>
        <v>1.2475</v>
      </c>
      <c r="M97" s="42" t="s">
        <v>117</v>
      </c>
      <c r="N97" s="42" t="s">
        <v>89</v>
      </c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</row>
    <row r="98">
      <c r="A98" s="42">
        <v>903.0</v>
      </c>
      <c r="B98" s="43" t="s">
        <v>705</v>
      </c>
      <c r="C98" s="43" t="s">
        <v>51</v>
      </c>
      <c r="D98" s="44">
        <v>44404.0</v>
      </c>
      <c r="E98" s="44">
        <v>44684.0</v>
      </c>
      <c r="F98" s="43" t="s">
        <v>34</v>
      </c>
      <c r="G98" s="43" t="s">
        <v>34</v>
      </c>
      <c r="H98" s="45">
        <v>19.99</v>
      </c>
      <c r="I98" s="45">
        <v>0.0</v>
      </c>
      <c r="J98" s="45">
        <f t="shared" si="35"/>
        <v>19.99</v>
      </c>
      <c r="K98" s="43">
        <v>1.0</v>
      </c>
      <c r="L98" s="45">
        <f t="shared" si="36"/>
        <v>0</v>
      </c>
      <c r="M98" s="42" t="s">
        <v>118</v>
      </c>
      <c r="N98" s="42" t="s">
        <v>89</v>
      </c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</row>
    <row r="99">
      <c r="A99" s="42">
        <v>419.0</v>
      </c>
      <c r="B99" s="43" t="s">
        <v>706</v>
      </c>
      <c r="C99" s="43" t="s">
        <v>49</v>
      </c>
      <c r="D99" s="44">
        <v>41752.0</v>
      </c>
      <c r="E99" s="44">
        <v>41769.0</v>
      </c>
      <c r="F99" s="44">
        <v>41769.0</v>
      </c>
      <c r="G99" s="44">
        <v>41985.0</v>
      </c>
      <c r="H99" s="45">
        <v>9.99</v>
      </c>
      <c r="I99" s="45">
        <v>9.99</v>
      </c>
      <c r="J99" s="45">
        <f t="shared" si="35"/>
        <v>0</v>
      </c>
      <c r="K99" s="43">
        <v>30.0</v>
      </c>
      <c r="L99" s="45">
        <f t="shared" si="36"/>
        <v>0.333</v>
      </c>
      <c r="M99" s="42" t="s">
        <v>119</v>
      </c>
      <c r="N99" s="42" t="s">
        <v>89</v>
      </c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</row>
    <row r="100">
      <c r="A100" s="42">
        <v>940.0</v>
      </c>
      <c r="B100" s="43" t="s">
        <v>707</v>
      </c>
      <c r="C100" s="42" t="s">
        <v>51</v>
      </c>
      <c r="D100" s="44">
        <v>42216.0</v>
      </c>
      <c r="E100" s="44">
        <v>42257.0</v>
      </c>
      <c r="F100" s="44">
        <v>42258.0</v>
      </c>
      <c r="G100" s="44">
        <v>44094.0</v>
      </c>
      <c r="H100" s="45">
        <v>19.99</v>
      </c>
      <c r="I100" s="45">
        <v>19.99</v>
      </c>
      <c r="J100" s="45">
        <f t="shared" si="35"/>
        <v>0</v>
      </c>
      <c r="K100" s="43">
        <v>40.0</v>
      </c>
      <c r="L100" s="45">
        <f t="shared" si="36"/>
        <v>0.49975</v>
      </c>
      <c r="M100" s="42"/>
      <c r="N100" s="42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</row>
    <row r="101">
      <c r="A101" s="135"/>
      <c r="B101" s="135"/>
      <c r="C101" s="136"/>
      <c r="D101" s="137"/>
      <c r="E101" s="137"/>
      <c r="F101" s="136"/>
      <c r="G101" s="136"/>
      <c r="H101" s="143">
        <f t="shared" ref="H101:K101" si="37">SUM(H99:H100)</f>
        <v>29.98</v>
      </c>
      <c r="I101" s="143">
        <f t="shared" si="37"/>
        <v>29.98</v>
      </c>
      <c r="J101" s="143">
        <f t="shared" si="37"/>
        <v>0</v>
      </c>
      <c r="K101" s="144">
        <f t="shared" si="37"/>
        <v>70</v>
      </c>
      <c r="L101" s="143">
        <f>SUM(L99:L100)/K101</f>
        <v>0.01189642857</v>
      </c>
      <c r="M101" s="144"/>
      <c r="N101" s="144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</row>
    <row r="102">
      <c r="A102" s="42">
        <v>978.0</v>
      </c>
      <c r="B102" s="42" t="s">
        <v>708</v>
      </c>
      <c r="C102" s="43" t="s">
        <v>52</v>
      </c>
      <c r="D102" s="44">
        <v>43270.0</v>
      </c>
      <c r="E102" s="44">
        <v>43804.0</v>
      </c>
      <c r="F102" s="43" t="s">
        <v>34</v>
      </c>
      <c r="G102" s="43" t="s">
        <v>34</v>
      </c>
      <c r="H102" s="45">
        <v>19.99</v>
      </c>
      <c r="I102" s="45">
        <v>3.99</v>
      </c>
      <c r="J102" s="45">
        <f t="shared" ref="J102:J107" si="38">H102-I102</f>
        <v>16</v>
      </c>
      <c r="K102" s="43">
        <v>1.0</v>
      </c>
      <c r="L102" s="45">
        <f t="shared" ref="L102:L107" si="39">I102/K102</f>
        <v>3.99</v>
      </c>
      <c r="M102" s="131" t="s">
        <v>120</v>
      </c>
      <c r="N102" s="131" t="s">
        <v>89</v>
      </c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>
      <c r="A103" s="42">
        <v>234.0</v>
      </c>
      <c r="B103" s="43" t="s">
        <v>709</v>
      </c>
      <c r="C103" s="42" t="s">
        <v>49</v>
      </c>
      <c r="D103" s="44">
        <v>41723.0</v>
      </c>
      <c r="E103" s="44">
        <v>42939.0</v>
      </c>
      <c r="F103" s="44">
        <v>42945.0</v>
      </c>
      <c r="G103" s="44">
        <v>44871.0</v>
      </c>
      <c r="H103" s="45">
        <v>9.99</v>
      </c>
      <c r="I103" s="45">
        <v>1.99</v>
      </c>
      <c r="J103" s="45">
        <f t="shared" si="38"/>
        <v>8</v>
      </c>
      <c r="K103" s="43">
        <v>1.0</v>
      </c>
      <c r="L103" s="45">
        <f t="shared" si="39"/>
        <v>1.99</v>
      </c>
      <c r="M103" s="42" t="s">
        <v>121</v>
      </c>
      <c r="N103" s="42" t="s">
        <v>89</v>
      </c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>
      <c r="A104" s="42">
        <v>82.0</v>
      </c>
      <c r="B104" s="42" t="s">
        <v>710</v>
      </c>
      <c r="C104" s="42" t="s">
        <v>47</v>
      </c>
      <c r="D104" s="44">
        <v>37602.0</v>
      </c>
      <c r="E104" s="44">
        <v>42875.0</v>
      </c>
      <c r="F104" s="44">
        <v>43681.0</v>
      </c>
      <c r="G104" s="44">
        <v>45006.0</v>
      </c>
      <c r="H104" s="45">
        <v>13.98</v>
      </c>
      <c r="I104" s="45">
        <v>7.98</v>
      </c>
      <c r="J104" s="45">
        <f t="shared" si="38"/>
        <v>6</v>
      </c>
      <c r="K104" s="43">
        <v>1.0</v>
      </c>
      <c r="L104" s="45">
        <f t="shared" si="39"/>
        <v>7.98</v>
      </c>
      <c r="M104" s="42" t="s">
        <v>122</v>
      </c>
      <c r="N104" s="133" t="s">
        <v>89</v>
      </c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>
      <c r="A105" s="42">
        <v>359.0</v>
      </c>
      <c r="B105" s="43" t="s">
        <v>711</v>
      </c>
      <c r="C105" s="43" t="s">
        <v>49</v>
      </c>
      <c r="D105" s="44">
        <v>41136.0</v>
      </c>
      <c r="E105" s="44">
        <v>42925.0</v>
      </c>
      <c r="F105" s="44">
        <v>45054.0</v>
      </c>
      <c r="G105" s="44">
        <v>45054.0</v>
      </c>
      <c r="H105" s="45">
        <v>14.99</v>
      </c>
      <c r="I105" s="45">
        <v>3.99</v>
      </c>
      <c r="J105" s="45">
        <f t="shared" si="38"/>
        <v>11</v>
      </c>
      <c r="K105" s="43">
        <v>5.0</v>
      </c>
      <c r="L105" s="45">
        <f t="shared" si="39"/>
        <v>0.798</v>
      </c>
      <c r="M105" s="42" t="s">
        <v>123</v>
      </c>
      <c r="N105" s="43" t="s">
        <v>89</v>
      </c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>
      <c r="A106" s="42">
        <v>320.0</v>
      </c>
      <c r="B106" s="42" t="s">
        <v>712</v>
      </c>
      <c r="C106" s="43" t="s">
        <v>49</v>
      </c>
      <c r="D106" s="44">
        <v>39976.0</v>
      </c>
      <c r="E106" s="44">
        <v>42969.0</v>
      </c>
      <c r="F106" s="44">
        <v>41553.0</v>
      </c>
      <c r="G106" s="44">
        <v>41745.0</v>
      </c>
      <c r="H106" s="45">
        <v>24.99</v>
      </c>
      <c r="I106" s="45">
        <v>7.99</v>
      </c>
      <c r="J106" s="45">
        <f t="shared" si="38"/>
        <v>17</v>
      </c>
      <c r="K106" s="43">
        <v>1.0</v>
      </c>
      <c r="L106" s="45">
        <f t="shared" si="39"/>
        <v>7.99</v>
      </c>
      <c r="M106" s="42" t="s">
        <v>124</v>
      </c>
      <c r="N106" s="43" t="s">
        <v>89</v>
      </c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</row>
    <row r="107">
      <c r="A107" s="42">
        <v>321.0</v>
      </c>
      <c r="B107" s="42" t="s">
        <v>713</v>
      </c>
      <c r="C107" s="43" t="s">
        <v>49</v>
      </c>
      <c r="D107" s="44">
        <v>41026.0</v>
      </c>
      <c r="E107" s="44">
        <v>42969.0</v>
      </c>
      <c r="F107" s="44" t="s">
        <v>34</v>
      </c>
      <c r="G107" s="44" t="s">
        <v>34</v>
      </c>
      <c r="H107" s="45">
        <v>24.99</v>
      </c>
      <c r="I107" s="45">
        <v>7.99</v>
      </c>
      <c r="J107" s="45">
        <f t="shared" si="38"/>
        <v>17</v>
      </c>
      <c r="K107" s="43">
        <v>1.0</v>
      </c>
      <c r="L107" s="45">
        <f t="shared" si="39"/>
        <v>7.99</v>
      </c>
      <c r="M107" s="42"/>
      <c r="N107" s="43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>
      <c r="A108" s="135"/>
      <c r="B108" s="135"/>
      <c r="C108" s="136"/>
      <c r="D108" s="137"/>
      <c r="E108" s="137"/>
      <c r="F108" s="136"/>
      <c r="G108" s="136"/>
      <c r="H108" s="143">
        <f t="shared" ref="H108:K108" si="40">SUM(H106:H107)</f>
        <v>49.98</v>
      </c>
      <c r="I108" s="143">
        <f t="shared" si="40"/>
        <v>15.98</v>
      </c>
      <c r="J108" s="143">
        <f t="shared" si="40"/>
        <v>34</v>
      </c>
      <c r="K108" s="144">
        <f t="shared" si="40"/>
        <v>2</v>
      </c>
      <c r="L108" s="143">
        <f>SUM(L106:L107)/K108</f>
        <v>7.99</v>
      </c>
      <c r="M108" s="144"/>
      <c r="N108" s="144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</row>
    <row r="109">
      <c r="A109" s="42">
        <v>763.0</v>
      </c>
      <c r="B109" s="43" t="s">
        <v>714</v>
      </c>
      <c r="C109" s="43" t="s">
        <v>51</v>
      </c>
      <c r="D109" s="44">
        <v>41675.0</v>
      </c>
      <c r="E109" s="44">
        <v>44071.0</v>
      </c>
      <c r="F109" s="43" t="s">
        <v>34</v>
      </c>
      <c r="G109" s="43" t="s">
        <v>34</v>
      </c>
      <c r="H109" s="45">
        <v>18.99</v>
      </c>
      <c r="I109" s="45">
        <v>3.79</v>
      </c>
      <c r="J109" s="45">
        <f t="shared" ref="J109:J129" si="41">H109-I109</f>
        <v>15.2</v>
      </c>
      <c r="K109" s="43">
        <v>1.0</v>
      </c>
      <c r="L109" s="45">
        <f t="shared" ref="L109:L129" si="42">I109/K109</f>
        <v>3.79</v>
      </c>
      <c r="M109" s="42" t="s">
        <v>125</v>
      </c>
      <c r="N109" s="42" t="s">
        <v>89</v>
      </c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</row>
    <row r="110">
      <c r="A110" s="42">
        <v>144.0</v>
      </c>
      <c r="B110" s="43" t="s">
        <v>715</v>
      </c>
      <c r="C110" s="42" t="s">
        <v>47</v>
      </c>
      <c r="D110" s="44">
        <v>38646.0</v>
      </c>
      <c r="E110" s="44">
        <v>42950.0</v>
      </c>
      <c r="F110" s="44">
        <v>44687.0</v>
      </c>
      <c r="G110" s="44">
        <v>44694.0</v>
      </c>
      <c r="H110" s="45">
        <v>13.99</v>
      </c>
      <c r="I110" s="45">
        <v>5.99</v>
      </c>
      <c r="J110" s="45">
        <f t="shared" si="41"/>
        <v>8</v>
      </c>
      <c r="K110" s="43">
        <v>36.0</v>
      </c>
      <c r="L110" s="45">
        <f t="shared" si="42"/>
        <v>0.1663888889</v>
      </c>
      <c r="M110" s="42" t="s">
        <v>126</v>
      </c>
      <c r="N110" s="133" t="s">
        <v>89</v>
      </c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</row>
    <row r="111">
      <c r="A111" s="42">
        <v>81.0</v>
      </c>
      <c r="B111" s="42" t="s">
        <v>716</v>
      </c>
      <c r="C111" s="42" t="s">
        <v>47</v>
      </c>
      <c r="D111" s="44">
        <v>39015.0</v>
      </c>
      <c r="E111" s="44">
        <v>42950.0</v>
      </c>
      <c r="F111" s="44">
        <v>43240.0</v>
      </c>
      <c r="G111" s="44">
        <v>43336.0</v>
      </c>
      <c r="H111" s="45">
        <v>23.98</v>
      </c>
      <c r="I111" s="45">
        <v>15.98</v>
      </c>
      <c r="J111" s="45">
        <f t="shared" si="41"/>
        <v>8</v>
      </c>
      <c r="K111" s="43">
        <v>29.0</v>
      </c>
      <c r="L111" s="45">
        <f t="shared" si="42"/>
        <v>0.5510344828</v>
      </c>
      <c r="M111" s="42" t="s">
        <v>127</v>
      </c>
      <c r="N111" s="133" t="s">
        <v>89</v>
      </c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</row>
    <row r="112">
      <c r="A112" s="42">
        <v>919.0</v>
      </c>
      <c r="B112" s="43" t="s">
        <v>717</v>
      </c>
      <c r="C112" s="43" t="s">
        <v>51</v>
      </c>
      <c r="D112" s="44">
        <v>42647.0</v>
      </c>
      <c r="E112" s="44">
        <v>42648.0</v>
      </c>
      <c r="F112" s="43" t="s">
        <v>34</v>
      </c>
      <c r="G112" s="43" t="s">
        <v>34</v>
      </c>
      <c r="H112" s="45">
        <v>14.99</v>
      </c>
      <c r="I112" s="45">
        <v>5.99</v>
      </c>
      <c r="J112" s="45">
        <f t="shared" si="41"/>
        <v>9</v>
      </c>
      <c r="K112" s="43">
        <v>1.0</v>
      </c>
      <c r="L112" s="45">
        <f t="shared" si="42"/>
        <v>5.99</v>
      </c>
      <c r="M112" s="42" t="s">
        <v>128</v>
      </c>
      <c r="N112" s="42" t="s">
        <v>89</v>
      </c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</row>
    <row r="113">
      <c r="A113" s="42">
        <v>975.0</v>
      </c>
      <c r="B113" s="43" t="s">
        <v>718</v>
      </c>
      <c r="C113" s="42" t="s">
        <v>52</v>
      </c>
      <c r="D113" s="44">
        <v>42656.0</v>
      </c>
      <c r="E113" s="44">
        <v>44623.0</v>
      </c>
      <c r="F113" s="43" t="s">
        <v>34</v>
      </c>
      <c r="G113" s="43" t="s">
        <v>34</v>
      </c>
      <c r="H113" s="45">
        <v>14.99</v>
      </c>
      <c r="I113" s="45">
        <v>7.49</v>
      </c>
      <c r="J113" s="45">
        <f t="shared" si="41"/>
        <v>7.5</v>
      </c>
      <c r="K113" s="43">
        <v>1.0</v>
      </c>
      <c r="L113" s="45">
        <f t="shared" si="42"/>
        <v>7.49</v>
      </c>
      <c r="M113" s="131" t="s">
        <v>129</v>
      </c>
      <c r="N113" s="131" t="s">
        <v>89</v>
      </c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</row>
    <row r="114">
      <c r="A114" s="42">
        <v>443.0</v>
      </c>
      <c r="B114" s="43" t="s">
        <v>719</v>
      </c>
      <c r="C114" s="42" t="s">
        <v>50</v>
      </c>
      <c r="D114" s="44">
        <v>42423.0</v>
      </c>
      <c r="E114" s="44">
        <v>42832.0</v>
      </c>
      <c r="F114" s="43" t="s">
        <v>34</v>
      </c>
      <c r="G114" s="43" t="s">
        <v>34</v>
      </c>
      <c r="H114" s="45">
        <v>5.99</v>
      </c>
      <c r="I114" s="45">
        <v>1.99</v>
      </c>
      <c r="J114" s="45">
        <f t="shared" si="41"/>
        <v>4</v>
      </c>
      <c r="K114" s="43">
        <v>1.0</v>
      </c>
      <c r="L114" s="45">
        <f t="shared" si="42"/>
        <v>1.99</v>
      </c>
      <c r="M114" s="42" t="s">
        <v>130</v>
      </c>
      <c r="N114" s="42" t="s">
        <v>89</v>
      </c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</row>
    <row r="115">
      <c r="A115" s="42">
        <v>120.0</v>
      </c>
      <c r="B115" s="43" t="s">
        <v>720</v>
      </c>
      <c r="C115" s="43" t="s">
        <v>47</v>
      </c>
      <c r="D115" s="44">
        <v>37946.0</v>
      </c>
      <c r="E115" s="44">
        <v>44285.0</v>
      </c>
      <c r="F115" s="44">
        <v>45061.0</v>
      </c>
      <c r="G115" s="44">
        <v>45061.0</v>
      </c>
      <c r="H115" s="45">
        <v>5.0</v>
      </c>
      <c r="I115" s="45">
        <v>5.0</v>
      </c>
      <c r="J115" s="45">
        <f t="shared" si="41"/>
        <v>0</v>
      </c>
      <c r="K115" s="43">
        <v>5.0</v>
      </c>
      <c r="L115" s="45">
        <f t="shared" si="42"/>
        <v>1</v>
      </c>
      <c r="M115" s="42" t="s">
        <v>131</v>
      </c>
      <c r="N115" s="133" t="s">
        <v>89</v>
      </c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</row>
    <row r="116">
      <c r="A116" s="42">
        <v>121.0</v>
      </c>
      <c r="B116" s="43" t="s">
        <v>721</v>
      </c>
      <c r="C116" s="43" t="s">
        <v>47</v>
      </c>
      <c r="D116" s="44">
        <v>38324.0</v>
      </c>
      <c r="E116" s="44">
        <v>44285.0</v>
      </c>
      <c r="F116" s="43" t="s">
        <v>34</v>
      </c>
      <c r="G116" s="43" t="s">
        <v>34</v>
      </c>
      <c r="H116" s="45">
        <v>5.0</v>
      </c>
      <c r="I116" s="45">
        <v>5.0</v>
      </c>
      <c r="J116" s="45">
        <f t="shared" si="41"/>
        <v>0</v>
      </c>
      <c r="K116" s="43">
        <v>1.0</v>
      </c>
      <c r="L116" s="45">
        <f t="shared" si="42"/>
        <v>5</v>
      </c>
      <c r="M116" s="42"/>
      <c r="N116" s="133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</row>
    <row r="117">
      <c r="A117" s="42">
        <v>122.0</v>
      </c>
      <c r="B117" s="43" t="s">
        <v>722</v>
      </c>
      <c r="C117" s="43" t="s">
        <v>47</v>
      </c>
      <c r="D117" s="44">
        <v>38688.0</v>
      </c>
      <c r="E117" s="44">
        <v>44285.0</v>
      </c>
      <c r="F117" s="43" t="s">
        <v>34</v>
      </c>
      <c r="G117" s="43" t="s">
        <v>34</v>
      </c>
      <c r="H117" s="45">
        <v>4.99</v>
      </c>
      <c r="I117" s="45">
        <v>4.99</v>
      </c>
      <c r="J117" s="45">
        <f t="shared" si="41"/>
        <v>0</v>
      </c>
      <c r="K117" s="43">
        <v>1.0</v>
      </c>
      <c r="L117" s="45">
        <f t="shared" si="42"/>
        <v>4.99</v>
      </c>
      <c r="M117" s="42"/>
      <c r="N117" s="133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</row>
    <row r="118">
      <c r="A118" s="42">
        <v>206.0</v>
      </c>
      <c r="B118" s="43" t="s">
        <v>723</v>
      </c>
      <c r="C118" s="43" t="s">
        <v>49</v>
      </c>
      <c r="D118" s="44">
        <v>41759.0</v>
      </c>
      <c r="E118" s="44">
        <v>42635.0</v>
      </c>
      <c r="F118" s="44">
        <v>43331.0</v>
      </c>
      <c r="G118" s="44">
        <v>43334.0</v>
      </c>
      <c r="H118" s="45">
        <v>14.99</v>
      </c>
      <c r="I118" s="45">
        <v>4.99</v>
      </c>
      <c r="J118" s="45">
        <f t="shared" si="41"/>
        <v>10</v>
      </c>
      <c r="K118" s="43">
        <v>7.0</v>
      </c>
      <c r="L118" s="45">
        <f t="shared" si="42"/>
        <v>0.7128571429</v>
      </c>
      <c r="M118" s="42"/>
      <c r="N118" s="43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>
      <c r="A119" s="42">
        <v>230.0</v>
      </c>
      <c r="B119" s="43" t="s">
        <v>724</v>
      </c>
      <c r="C119" s="43" t="s">
        <v>49</v>
      </c>
      <c r="D119" s="44">
        <v>39745.0</v>
      </c>
      <c r="E119" s="44">
        <v>44091.0</v>
      </c>
      <c r="F119" s="44">
        <v>41448.0</v>
      </c>
      <c r="G119" s="44">
        <v>44141.0</v>
      </c>
      <c r="H119" s="45">
        <v>14.99</v>
      </c>
      <c r="I119" s="45">
        <v>2.0</v>
      </c>
      <c r="J119" s="45">
        <f t="shared" si="41"/>
        <v>12.99</v>
      </c>
      <c r="K119" s="43">
        <v>50.0</v>
      </c>
      <c r="L119" s="45">
        <f t="shared" si="42"/>
        <v>0.04</v>
      </c>
      <c r="M119" s="42"/>
      <c r="N119" s="43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>
      <c r="A120" s="42">
        <v>231.0</v>
      </c>
      <c r="B120" s="43" t="s">
        <v>725</v>
      </c>
      <c r="C120" s="43" t="s">
        <v>49</v>
      </c>
      <c r="D120" s="44">
        <v>41242.0</v>
      </c>
      <c r="E120" s="44">
        <v>43519.0</v>
      </c>
      <c r="F120" s="44">
        <v>43540.0</v>
      </c>
      <c r="G120" s="44">
        <v>43552.0</v>
      </c>
      <c r="H120" s="45">
        <v>29.99</v>
      </c>
      <c r="I120" s="45">
        <v>17.99</v>
      </c>
      <c r="J120" s="45">
        <f t="shared" si="41"/>
        <v>12</v>
      </c>
      <c r="K120" s="43">
        <v>36.0</v>
      </c>
      <c r="L120" s="45">
        <f t="shared" si="42"/>
        <v>0.4997222222</v>
      </c>
      <c r="M120" s="42"/>
      <c r="N120" s="43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>
      <c r="A121" s="42">
        <v>232.0</v>
      </c>
      <c r="B121" s="43" t="s">
        <v>726</v>
      </c>
      <c r="C121" s="42" t="s">
        <v>49</v>
      </c>
      <c r="D121" s="44">
        <v>41961.0</v>
      </c>
      <c r="E121" s="44">
        <v>43519.0</v>
      </c>
      <c r="F121" s="44">
        <v>43915.0</v>
      </c>
      <c r="G121" s="44">
        <v>43922.0</v>
      </c>
      <c r="H121" s="45">
        <v>24.99</v>
      </c>
      <c r="I121" s="45">
        <v>7.99</v>
      </c>
      <c r="J121" s="45">
        <f t="shared" si="41"/>
        <v>17</v>
      </c>
      <c r="K121" s="43">
        <v>42.0</v>
      </c>
      <c r="L121" s="45">
        <f t="shared" si="42"/>
        <v>0.1902380952</v>
      </c>
      <c r="M121" s="42"/>
      <c r="N121" s="42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>
      <c r="A122" s="42">
        <v>349.0</v>
      </c>
      <c r="B122" s="43" t="s">
        <v>727</v>
      </c>
      <c r="C122" s="43" t="s">
        <v>49</v>
      </c>
      <c r="D122" s="44">
        <v>40401.0</v>
      </c>
      <c r="E122" s="44">
        <v>44431.0</v>
      </c>
      <c r="F122" s="44">
        <v>45310.0</v>
      </c>
      <c r="G122" s="44">
        <v>45316.0</v>
      </c>
      <c r="H122" s="45">
        <v>14.99</v>
      </c>
      <c r="I122" s="45">
        <v>8.99</v>
      </c>
      <c r="J122" s="45">
        <f t="shared" si="41"/>
        <v>6</v>
      </c>
      <c r="K122" s="43">
        <v>2.0</v>
      </c>
      <c r="L122" s="45">
        <f t="shared" si="42"/>
        <v>4.495</v>
      </c>
      <c r="M122" s="42"/>
      <c r="N122" s="43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</row>
    <row r="123">
      <c r="A123" s="42">
        <v>412.0</v>
      </c>
      <c r="B123" s="42" t="s">
        <v>728</v>
      </c>
      <c r="C123" s="43" t="s">
        <v>49</v>
      </c>
      <c r="D123" s="44">
        <v>41786.0</v>
      </c>
      <c r="E123" s="44">
        <v>42818.0</v>
      </c>
      <c r="F123" s="44">
        <v>42818.0</v>
      </c>
      <c r="G123" s="44">
        <v>44001.0</v>
      </c>
      <c r="H123" s="45">
        <v>19.99</v>
      </c>
      <c r="I123" s="45">
        <v>7.99</v>
      </c>
      <c r="J123" s="45">
        <f t="shared" si="41"/>
        <v>12</v>
      </c>
      <c r="K123" s="43">
        <v>48.0</v>
      </c>
      <c r="L123" s="45">
        <f t="shared" si="42"/>
        <v>0.1664583333</v>
      </c>
      <c r="M123" s="42"/>
      <c r="N123" s="43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>
      <c r="A124" s="42">
        <v>507.0</v>
      </c>
      <c r="B124" s="43" t="s">
        <v>729</v>
      </c>
      <c r="C124" s="43" t="s">
        <v>51</v>
      </c>
      <c r="D124" s="44">
        <v>44145.0</v>
      </c>
      <c r="E124" s="44">
        <v>44521.0</v>
      </c>
      <c r="F124" s="44">
        <v>44927.0</v>
      </c>
      <c r="G124" s="44">
        <v>44936.0</v>
      </c>
      <c r="H124" s="45">
        <v>119.99</v>
      </c>
      <c r="I124" s="45">
        <v>59.99</v>
      </c>
      <c r="J124" s="45">
        <f t="shared" si="41"/>
        <v>60</v>
      </c>
      <c r="K124" s="43">
        <v>22.0</v>
      </c>
      <c r="L124" s="45">
        <f t="shared" si="42"/>
        <v>2.726818182</v>
      </c>
      <c r="M124" s="131"/>
      <c r="N124" s="131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</row>
    <row r="125">
      <c r="A125" s="42">
        <v>609.0</v>
      </c>
      <c r="B125" s="43" t="s">
        <v>730</v>
      </c>
      <c r="C125" s="43" t="s">
        <v>51</v>
      </c>
      <c r="D125" s="44">
        <v>42423.0</v>
      </c>
      <c r="E125" s="44">
        <v>43519.0</v>
      </c>
      <c r="F125" s="44">
        <v>45392.0</v>
      </c>
      <c r="G125" s="44">
        <v>45404.0</v>
      </c>
      <c r="H125" s="45">
        <v>24.99</v>
      </c>
      <c r="I125" s="45">
        <v>7.99</v>
      </c>
      <c r="J125" s="45">
        <f t="shared" si="41"/>
        <v>17</v>
      </c>
      <c r="K125" s="43">
        <v>30.0</v>
      </c>
      <c r="L125" s="45">
        <f t="shared" si="42"/>
        <v>0.2663333333</v>
      </c>
      <c r="M125" s="42"/>
      <c r="N125" s="42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</row>
    <row r="126">
      <c r="A126" s="42">
        <v>610.0</v>
      </c>
      <c r="B126" s="43" t="s">
        <v>731</v>
      </c>
      <c r="C126" s="43" t="s">
        <v>51</v>
      </c>
      <c r="D126" s="44">
        <v>43186.0</v>
      </c>
      <c r="E126" s="44">
        <v>43372.0</v>
      </c>
      <c r="F126" s="44">
        <v>43373.0</v>
      </c>
      <c r="G126" s="44">
        <v>43987.0</v>
      </c>
      <c r="H126" s="45">
        <v>99.98</v>
      </c>
      <c r="I126" s="45">
        <v>49.98</v>
      </c>
      <c r="J126" s="45">
        <f t="shared" si="41"/>
        <v>50</v>
      </c>
      <c r="K126" s="43">
        <v>103.0</v>
      </c>
      <c r="L126" s="45">
        <f t="shared" si="42"/>
        <v>0.4852427184</v>
      </c>
      <c r="M126" s="42"/>
      <c r="N126" s="42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</row>
    <row r="127">
      <c r="A127" s="42">
        <v>611.0</v>
      </c>
      <c r="B127" s="43" t="s">
        <v>732</v>
      </c>
      <c r="C127" s="43" t="s">
        <v>51</v>
      </c>
      <c r="D127" s="44">
        <v>43511.0</v>
      </c>
      <c r="E127" s="44">
        <v>43548.0</v>
      </c>
      <c r="F127" s="44">
        <v>43618.0</v>
      </c>
      <c r="G127" s="44">
        <v>45310.0</v>
      </c>
      <c r="H127" s="45">
        <v>54.99</v>
      </c>
      <c r="I127" s="45">
        <v>27.49</v>
      </c>
      <c r="J127" s="45">
        <f t="shared" si="41"/>
        <v>27.5</v>
      </c>
      <c r="K127" s="43">
        <v>51.0</v>
      </c>
      <c r="L127" s="45">
        <f t="shared" si="42"/>
        <v>0.5390196078</v>
      </c>
      <c r="M127" s="42"/>
      <c r="N127" s="42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</row>
    <row r="128">
      <c r="A128" s="42">
        <v>922.0</v>
      </c>
      <c r="B128" s="43" t="s">
        <v>733</v>
      </c>
      <c r="C128" s="42" t="s">
        <v>51</v>
      </c>
      <c r="D128" s="44">
        <v>42689.0</v>
      </c>
      <c r="E128" s="44">
        <v>43668.0</v>
      </c>
      <c r="F128" s="44">
        <v>43675.0</v>
      </c>
      <c r="G128" s="44">
        <v>44073.0</v>
      </c>
      <c r="H128" s="45">
        <v>69.99</v>
      </c>
      <c r="I128" s="45">
        <v>14.99</v>
      </c>
      <c r="J128" s="45">
        <f t="shared" si="41"/>
        <v>55</v>
      </c>
      <c r="K128" s="43">
        <v>40.0</v>
      </c>
      <c r="L128" s="45">
        <f t="shared" si="42"/>
        <v>0.37475</v>
      </c>
      <c r="M128" s="42"/>
      <c r="N128" s="42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</row>
    <row r="129">
      <c r="A129" s="42">
        <v>961.0</v>
      </c>
      <c r="B129" s="43" t="s">
        <v>734</v>
      </c>
      <c r="C129" s="43" t="s">
        <v>52</v>
      </c>
      <c r="D129" s="44">
        <v>42682.0</v>
      </c>
      <c r="E129" s="44">
        <v>43466.0</v>
      </c>
      <c r="F129" s="44">
        <v>43467.0</v>
      </c>
      <c r="G129" s="44">
        <v>43467.0</v>
      </c>
      <c r="H129" s="45">
        <v>39.99</v>
      </c>
      <c r="I129" s="45">
        <v>12.99</v>
      </c>
      <c r="J129" s="45">
        <f t="shared" si="41"/>
        <v>27</v>
      </c>
      <c r="K129" s="43">
        <v>1.0</v>
      </c>
      <c r="L129" s="45">
        <f t="shared" si="42"/>
        <v>12.99</v>
      </c>
      <c r="M129" s="131"/>
      <c r="N129" s="131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</row>
    <row r="130">
      <c r="A130" s="135"/>
      <c r="B130" s="135"/>
      <c r="C130" s="136"/>
      <c r="D130" s="137"/>
      <c r="E130" s="137"/>
      <c r="F130" s="136"/>
      <c r="G130" s="136"/>
      <c r="H130" s="143">
        <f t="shared" ref="H130:K130" si="43">SUM(H115:H129)</f>
        <v>544.86</v>
      </c>
      <c r="I130" s="143">
        <f t="shared" si="43"/>
        <v>238.37</v>
      </c>
      <c r="J130" s="143">
        <f t="shared" si="43"/>
        <v>306.49</v>
      </c>
      <c r="K130" s="144">
        <f t="shared" si="43"/>
        <v>439</v>
      </c>
      <c r="L130" s="143">
        <f>SUM(L115:L129)/K130</f>
        <v>0.07853403106</v>
      </c>
      <c r="M130" s="144"/>
      <c r="N130" s="144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</row>
    <row r="131">
      <c r="A131" s="42">
        <v>612.0</v>
      </c>
      <c r="B131" s="43" t="s">
        <v>735</v>
      </c>
      <c r="C131" s="43" t="s">
        <v>51</v>
      </c>
      <c r="D131" s="44">
        <v>44476.0</v>
      </c>
      <c r="E131" s="44">
        <v>44594.0</v>
      </c>
      <c r="F131" s="44">
        <v>44598.0</v>
      </c>
      <c r="G131" s="44">
        <v>44607.0</v>
      </c>
      <c r="H131" s="45">
        <v>99.99</v>
      </c>
      <c r="I131" s="45">
        <v>59.99</v>
      </c>
      <c r="J131" s="45">
        <f t="shared" ref="J131:J132" si="44">H131-I131</f>
        <v>40</v>
      </c>
      <c r="K131" s="43">
        <v>55.0</v>
      </c>
      <c r="L131" s="45">
        <f t="shared" ref="L131:L132" si="45">I131/K131</f>
        <v>1.090727273</v>
      </c>
      <c r="M131" s="42" t="s">
        <v>132</v>
      </c>
      <c r="N131" s="42" t="s">
        <v>89</v>
      </c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</row>
    <row r="132">
      <c r="A132" s="42">
        <v>923.0</v>
      </c>
      <c r="B132" s="43" t="s">
        <v>736</v>
      </c>
      <c r="C132" s="42" t="s">
        <v>51</v>
      </c>
      <c r="D132" s="44">
        <v>44133.0</v>
      </c>
      <c r="E132" s="44">
        <v>44349.0</v>
      </c>
      <c r="F132" s="44">
        <v>44351.0</v>
      </c>
      <c r="G132" s="44">
        <v>44358.0</v>
      </c>
      <c r="H132" s="45">
        <v>69.99</v>
      </c>
      <c r="I132" s="45">
        <v>34.99</v>
      </c>
      <c r="J132" s="45">
        <f t="shared" si="44"/>
        <v>35</v>
      </c>
      <c r="K132" s="43">
        <v>36.0</v>
      </c>
      <c r="L132" s="45">
        <f t="shared" si="45"/>
        <v>0.9719444444</v>
      </c>
      <c r="M132" s="42"/>
      <c r="N132" s="42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</row>
    <row r="133">
      <c r="A133" s="135"/>
      <c r="B133" s="135"/>
      <c r="C133" s="136"/>
      <c r="D133" s="137"/>
      <c r="E133" s="137"/>
      <c r="F133" s="136"/>
      <c r="G133" s="136"/>
      <c r="H133" s="143">
        <f t="shared" ref="H133:K133" si="46">SUM(H131:H132)</f>
        <v>169.98</v>
      </c>
      <c r="I133" s="143">
        <f t="shared" si="46"/>
        <v>94.98</v>
      </c>
      <c r="J133" s="143">
        <f t="shared" si="46"/>
        <v>75</v>
      </c>
      <c r="K133" s="144">
        <f t="shared" si="46"/>
        <v>91</v>
      </c>
      <c r="L133" s="143">
        <f>SUM(L131:L132)/K133</f>
        <v>0.02266672217</v>
      </c>
      <c r="M133" s="144"/>
      <c r="N133" s="144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</row>
    <row r="134">
      <c r="A134" s="42">
        <v>284.0</v>
      </c>
      <c r="B134" s="43" t="s">
        <v>737</v>
      </c>
      <c r="C134" s="43" t="s">
        <v>49</v>
      </c>
      <c r="D134" s="44">
        <v>41220.0</v>
      </c>
      <c r="E134" s="44">
        <v>41458.0</v>
      </c>
      <c r="F134" s="44">
        <v>41458.0</v>
      </c>
      <c r="G134" s="44">
        <v>44775.0</v>
      </c>
      <c r="H134" s="45">
        <v>19.99</v>
      </c>
      <c r="I134" s="45">
        <v>14.99</v>
      </c>
      <c r="J134" s="45">
        <f t="shared" ref="J134:J136" si="47">H134-I134</f>
        <v>5</v>
      </c>
      <c r="K134" s="43">
        <v>25.0</v>
      </c>
      <c r="L134" s="45">
        <f t="shared" ref="L134:L136" si="48">I134/K134</f>
        <v>0.5996</v>
      </c>
      <c r="M134" s="42" t="s">
        <v>133</v>
      </c>
      <c r="N134" s="43" t="s">
        <v>89</v>
      </c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>
      <c r="A135" s="42">
        <v>296.0</v>
      </c>
      <c r="B135" s="43" t="s">
        <v>738</v>
      </c>
      <c r="C135" s="43" t="s">
        <v>49</v>
      </c>
      <c r="D135" s="44">
        <v>40319.0</v>
      </c>
      <c r="E135" s="44">
        <v>40335.0</v>
      </c>
      <c r="F135" s="44">
        <v>40335.0</v>
      </c>
      <c r="G135" s="44">
        <v>44739.0</v>
      </c>
      <c r="H135" s="45">
        <v>14.99</v>
      </c>
      <c r="I135" s="45">
        <v>6.0</v>
      </c>
      <c r="J135" s="45">
        <f t="shared" si="47"/>
        <v>8.99</v>
      </c>
      <c r="K135" s="43">
        <v>50.0</v>
      </c>
      <c r="L135" s="45">
        <f t="shared" si="48"/>
        <v>0.12</v>
      </c>
      <c r="M135" s="42"/>
      <c r="N135" s="43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>
      <c r="A136" s="42">
        <v>353.0</v>
      </c>
      <c r="B136" s="43" t="s">
        <v>739</v>
      </c>
      <c r="C136" s="43" t="s">
        <v>49</v>
      </c>
      <c r="D136" s="44">
        <v>41138.0</v>
      </c>
      <c r="E136" s="44">
        <v>43652.0</v>
      </c>
      <c r="F136" s="44">
        <v>43659.0</v>
      </c>
      <c r="G136" s="44">
        <v>45203.0</v>
      </c>
      <c r="H136" s="45">
        <v>29.99</v>
      </c>
      <c r="I136" s="45">
        <v>4.49</v>
      </c>
      <c r="J136" s="45">
        <f t="shared" si="47"/>
        <v>25.5</v>
      </c>
      <c r="K136" s="43">
        <v>42.0</v>
      </c>
      <c r="L136" s="45">
        <f t="shared" si="48"/>
        <v>0.1069047619</v>
      </c>
      <c r="M136" s="42"/>
      <c r="N136" s="43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>
      <c r="A137" s="135"/>
      <c r="B137" s="135"/>
      <c r="C137" s="136"/>
      <c r="D137" s="137"/>
      <c r="E137" s="137"/>
      <c r="F137" s="136"/>
      <c r="G137" s="136"/>
      <c r="H137" s="143">
        <f t="shared" ref="H137:K137" si="49">SUM(H134:H136)</f>
        <v>64.97</v>
      </c>
      <c r="I137" s="143">
        <f t="shared" si="49"/>
        <v>25.48</v>
      </c>
      <c r="J137" s="143">
        <f t="shared" si="49"/>
        <v>39.49</v>
      </c>
      <c r="K137" s="144">
        <f t="shared" si="49"/>
        <v>117</v>
      </c>
      <c r="L137" s="143">
        <f>SUM(L134:L136)/K137</f>
        <v>0.007064143264</v>
      </c>
      <c r="M137" s="144"/>
      <c r="N137" s="144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>
      <c r="A138" s="42">
        <v>340.0</v>
      </c>
      <c r="B138" s="42" t="s">
        <v>740</v>
      </c>
      <c r="C138" s="43" t="s">
        <v>49</v>
      </c>
      <c r="D138" s="44">
        <v>41290.0</v>
      </c>
      <c r="E138" s="44">
        <v>42623.0</v>
      </c>
      <c r="F138" s="44">
        <v>42715.0</v>
      </c>
      <c r="G138" s="44">
        <v>44185.0</v>
      </c>
      <c r="H138" s="45">
        <v>9.99</v>
      </c>
      <c r="I138" s="45">
        <v>4.99</v>
      </c>
      <c r="J138" s="45">
        <f t="shared" ref="J138:J139" si="50">H138-I138</f>
        <v>5</v>
      </c>
      <c r="K138" s="43">
        <v>3.0</v>
      </c>
      <c r="L138" s="45">
        <f t="shared" ref="L138:L139" si="51">I138/K138</f>
        <v>1.663333333</v>
      </c>
      <c r="M138" s="42" t="s">
        <v>134</v>
      </c>
      <c r="N138" s="43" t="s">
        <v>89</v>
      </c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</row>
    <row r="139">
      <c r="A139" s="42">
        <v>981.0</v>
      </c>
      <c r="B139" s="43" t="s">
        <v>741</v>
      </c>
      <c r="C139" s="43" t="s">
        <v>52</v>
      </c>
      <c r="D139" s="44">
        <v>42787.0</v>
      </c>
      <c r="E139" s="44">
        <v>43466.0</v>
      </c>
      <c r="F139" s="44">
        <v>43543.0</v>
      </c>
      <c r="G139" s="44">
        <v>43543.0</v>
      </c>
      <c r="H139" s="45">
        <v>15.99</v>
      </c>
      <c r="I139" s="45">
        <v>4.99</v>
      </c>
      <c r="J139" s="45">
        <f t="shared" si="50"/>
        <v>11</v>
      </c>
      <c r="K139" s="43">
        <v>1.0</v>
      </c>
      <c r="L139" s="45">
        <f t="shared" si="51"/>
        <v>4.99</v>
      </c>
      <c r="M139" s="131" t="s">
        <v>135</v>
      </c>
      <c r="N139" s="131" t="s">
        <v>89</v>
      </c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>
      <c r="A140" s="135"/>
      <c r="B140" s="136"/>
      <c r="C140" s="136"/>
      <c r="D140" s="137"/>
      <c r="E140" s="137"/>
      <c r="F140" s="137"/>
      <c r="G140" s="137"/>
      <c r="H140" s="146"/>
      <c r="I140" s="146"/>
      <c r="J140" s="146"/>
      <c r="K140" s="136"/>
      <c r="L140" s="146"/>
      <c r="M140" s="138"/>
      <c r="N140" s="138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</row>
    <row r="141">
      <c r="A141" s="47">
        <v>944.0</v>
      </c>
      <c r="B141" s="46" t="s">
        <v>742</v>
      </c>
      <c r="C141" s="46" t="s">
        <v>52</v>
      </c>
      <c r="D141" s="139">
        <v>43242.0</v>
      </c>
      <c r="E141" s="139">
        <v>43912.0</v>
      </c>
      <c r="F141" s="139">
        <v>44019.0</v>
      </c>
      <c r="G141" s="139">
        <v>44019.0</v>
      </c>
      <c r="H141" s="140">
        <v>14.99</v>
      </c>
      <c r="I141" s="140">
        <v>4.99</v>
      </c>
      <c r="J141" s="140">
        <f t="shared" ref="J141:J145" si="52">H141-I141</f>
        <v>10</v>
      </c>
      <c r="K141" s="46">
        <v>1.0</v>
      </c>
      <c r="L141" s="140">
        <f t="shared" ref="L141:L145" si="53">I141/K141</f>
        <v>4.99</v>
      </c>
      <c r="M141" s="141" t="s">
        <v>136</v>
      </c>
      <c r="N141" s="141" t="s">
        <v>137</v>
      </c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</row>
    <row r="142">
      <c r="A142" s="47">
        <v>629.0</v>
      </c>
      <c r="B142" s="46" t="s">
        <v>743</v>
      </c>
      <c r="C142" s="47" t="s">
        <v>51</v>
      </c>
      <c r="D142" s="139">
        <v>44102.0</v>
      </c>
      <c r="E142" s="139">
        <v>44334.0</v>
      </c>
      <c r="F142" s="46" t="s">
        <v>34</v>
      </c>
      <c r="G142" s="46" t="s">
        <v>34</v>
      </c>
      <c r="H142" s="140">
        <v>0.0</v>
      </c>
      <c r="I142" s="140">
        <v>0.0</v>
      </c>
      <c r="J142" s="140">
        <f t="shared" si="52"/>
        <v>0</v>
      </c>
      <c r="K142" s="47">
        <v>1.0</v>
      </c>
      <c r="L142" s="140">
        <f t="shared" si="53"/>
        <v>0</v>
      </c>
      <c r="M142" s="47" t="s">
        <v>138</v>
      </c>
      <c r="N142" s="47" t="s">
        <v>137</v>
      </c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</row>
    <row r="143">
      <c r="A143" s="47">
        <v>176.0</v>
      </c>
      <c r="B143" s="46" t="s">
        <v>744</v>
      </c>
      <c r="C143" s="46" t="s">
        <v>49</v>
      </c>
      <c r="D143" s="139">
        <v>40710.0</v>
      </c>
      <c r="E143" s="139">
        <v>44237.0</v>
      </c>
      <c r="F143" s="139">
        <v>44244.0</v>
      </c>
      <c r="G143" s="139">
        <v>44261.0</v>
      </c>
      <c r="H143" s="140">
        <v>19.99</v>
      </c>
      <c r="I143" s="140">
        <v>19.99</v>
      </c>
      <c r="J143" s="140">
        <f t="shared" si="52"/>
        <v>0</v>
      </c>
      <c r="K143" s="46">
        <v>30.0</v>
      </c>
      <c r="L143" s="140">
        <f t="shared" si="53"/>
        <v>0.6663333333</v>
      </c>
      <c r="M143" s="47" t="s">
        <v>139</v>
      </c>
      <c r="N143" s="46" t="s">
        <v>137</v>
      </c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</row>
    <row r="144">
      <c r="A144" s="47">
        <v>410.0</v>
      </c>
      <c r="B144" s="46" t="s">
        <v>745</v>
      </c>
      <c r="C144" s="46" t="s">
        <v>49</v>
      </c>
      <c r="D144" s="139">
        <v>40087.0</v>
      </c>
      <c r="E144" s="139">
        <v>44539.0</v>
      </c>
      <c r="F144" s="139" t="s">
        <v>34</v>
      </c>
      <c r="G144" s="139" t="s">
        <v>34</v>
      </c>
      <c r="H144" s="140">
        <v>19.99</v>
      </c>
      <c r="I144" s="140">
        <v>7.99</v>
      </c>
      <c r="J144" s="140">
        <f t="shared" si="52"/>
        <v>12</v>
      </c>
      <c r="K144" s="47">
        <v>1.0</v>
      </c>
      <c r="L144" s="140">
        <f t="shared" si="53"/>
        <v>7.99</v>
      </c>
      <c r="M144" s="47" t="s">
        <v>140</v>
      </c>
      <c r="N144" s="46" t="s">
        <v>137</v>
      </c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</row>
    <row r="145">
      <c r="A145" s="47">
        <v>44.0</v>
      </c>
      <c r="B145" s="47" t="s">
        <v>746</v>
      </c>
      <c r="C145" s="46" t="s">
        <v>46</v>
      </c>
      <c r="D145" s="139">
        <v>36777.0</v>
      </c>
      <c r="E145" s="139">
        <v>41763.0</v>
      </c>
      <c r="F145" s="46" t="s">
        <v>34</v>
      </c>
      <c r="G145" s="46" t="s">
        <v>34</v>
      </c>
      <c r="H145" s="140">
        <v>4.99</v>
      </c>
      <c r="I145" s="140">
        <v>4.99</v>
      </c>
      <c r="J145" s="140">
        <f t="shared" si="52"/>
        <v>0</v>
      </c>
      <c r="K145" s="46">
        <v>35.0</v>
      </c>
      <c r="L145" s="140">
        <f t="shared" si="53"/>
        <v>0.1425714286</v>
      </c>
      <c r="M145" s="47" t="s">
        <v>141</v>
      </c>
      <c r="N145" s="142" t="s">
        <v>137</v>
      </c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</row>
    <row r="146">
      <c r="A146" s="135"/>
      <c r="B146" s="135"/>
      <c r="C146" s="136"/>
      <c r="D146" s="137"/>
      <c r="E146" s="137"/>
      <c r="F146" s="136"/>
      <c r="G146" s="136"/>
      <c r="H146" s="146"/>
      <c r="I146" s="146"/>
      <c r="J146" s="146"/>
      <c r="K146" s="136"/>
      <c r="L146" s="146"/>
      <c r="M146" s="135"/>
      <c r="N146" s="147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</row>
    <row r="147">
      <c r="A147" s="148">
        <v>450.0</v>
      </c>
      <c r="B147" s="149" t="s">
        <v>747</v>
      </c>
      <c r="C147" s="148" t="s">
        <v>50</v>
      </c>
      <c r="D147" s="150">
        <v>42206.0</v>
      </c>
      <c r="E147" s="150">
        <v>42887.0</v>
      </c>
      <c r="F147" s="150">
        <v>42904.0</v>
      </c>
      <c r="G147" s="150">
        <v>44841.0</v>
      </c>
      <c r="H147" s="151">
        <v>7.99</v>
      </c>
      <c r="I147" s="151">
        <v>2.99</v>
      </c>
      <c r="J147" s="151">
        <f>H147-I147</f>
        <v>5</v>
      </c>
      <c r="K147" s="149">
        <v>6.0</v>
      </c>
      <c r="L147" s="151">
        <f>I147/K147</f>
        <v>0.4983333333</v>
      </c>
      <c r="M147" s="148" t="s">
        <v>142</v>
      </c>
      <c r="N147" s="148" t="s">
        <v>143</v>
      </c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</row>
    <row r="148">
      <c r="A148" s="156"/>
      <c r="B148" s="157"/>
      <c r="C148" s="156"/>
      <c r="D148" s="158"/>
      <c r="E148" s="158"/>
      <c r="F148" s="158"/>
      <c r="G148" s="158"/>
      <c r="H148" s="159"/>
      <c r="I148" s="159"/>
      <c r="J148" s="159"/>
      <c r="K148" s="157"/>
      <c r="L148" s="159"/>
      <c r="M148" s="156"/>
      <c r="N148" s="156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</row>
    <row r="149">
      <c r="A149" s="57">
        <v>517.0</v>
      </c>
      <c r="B149" s="56" t="s">
        <v>748</v>
      </c>
      <c r="C149" s="56" t="s">
        <v>51</v>
      </c>
      <c r="D149" s="160">
        <v>43655.0</v>
      </c>
      <c r="E149" s="160">
        <v>43867.0</v>
      </c>
      <c r="F149" s="56" t="s">
        <v>34</v>
      </c>
      <c r="G149" s="56" t="s">
        <v>34</v>
      </c>
      <c r="H149" s="161">
        <v>14.99</v>
      </c>
      <c r="I149" s="161">
        <v>7.49</v>
      </c>
      <c r="J149" s="161">
        <f>H149-I149</f>
        <v>7.5</v>
      </c>
      <c r="K149" s="56">
        <v>1.0</v>
      </c>
      <c r="L149" s="161">
        <f>I149/K149</f>
        <v>7.49</v>
      </c>
      <c r="M149" s="55" t="s">
        <v>144</v>
      </c>
      <c r="N149" s="55" t="s">
        <v>145</v>
      </c>
      <c r="O149" s="19"/>
      <c r="P149" s="19"/>
      <c r="Q149" s="19"/>
      <c r="R149" s="19"/>
      <c r="S149" s="163"/>
      <c r="T149" s="163"/>
      <c r="U149" s="163"/>
      <c r="V149" s="163"/>
      <c r="W149" s="163"/>
      <c r="X149" s="163"/>
      <c r="Y149" s="163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</row>
    <row r="150">
      <c r="A150" s="135"/>
      <c r="B150" s="136"/>
      <c r="C150" s="136"/>
      <c r="D150" s="137"/>
      <c r="E150" s="137"/>
      <c r="F150" s="136"/>
      <c r="G150" s="136"/>
      <c r="H150" s="146"/>
      <c r="I150" s="146"/>
      <c r="J150" s="146"/>
      <c r="K150" s="136"/>
      <c r="L150" s="146"/>
      <c r="M150" s="138"/>
      <c r="N150" s="138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>
      <c r="A151" s="156">
        <v>950.0</v>
      </c>
      <c r="B151" s="157" t="s">
        <v>749</v>
      </c>
      <c r="C151" s="157" t="s">
        <v>52</v>
      </c>
      <c r="D151" s="158">
        <v>43606.0</v>
      </c>
      <c r="E151" s="158">
        <v>43475.0</v>
      </c>
      <c r="F151" s="158">
        <v>43479.0</v>
      </c>
      <c r="G151" s="158">
        <v>43481.0</v>
      </c>
      <c r="H151" s="159">
        <v>29.99</v>
      </c>
      <c r="I151" s="159">
        <v>29.99</v>
      </c>
      <c r="J151" s="159">
        <f t="shared" ref="J151:J153" si="54">H151-I151</f>
        <v>0</v>
      </c>
      <c r="K151" s="157">
        <v>1.0</v>
      </c>
      <c r="L151" s="159">
        <f t="shared" ref="L151:L153" si="55">I151/K151</f>
        <v>29.99</v>
      </c>
      <c r="M151" s="162" t="s">
        <v>146</v>
      </c>
      <c r="N151" s="162" t="s">
        <v>147</v>
      </c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>
      <c r="A152" s="156">
        <v>578.0</v>
      </c>
      <c r="B152" s="157" t="s">
        <v>750</v>
      </c>
      <c r="C152" s="157" t="s">
        <v>51</v>
      </c>
      <c r="D152" s="158">
        <v>42563.0</v>
      </c>
      <c r="E152" s="158">
        <v>42844.0</v>
      </c>
      <c r="F152" s="158">
        <v>44846.0</v>
      </c>
      <c r="G152" s="158">
        <v>44847.0</v>
      </c>
      <c r="H152" s="159">
        <v>19.99</v>
      </c>
      <c r="I152" s="159">
        <v>9.99</v>
      </c>
      <c r="J152" s="159">
        <f t="shared" si="54"/>
        <v>10</v>
      </c>
      <c r="K152" s="157">
        <v>17.0</v>
      </c>
      <c r="L152" s="159">
        <f t="shared" si="55"/>
        <v>0.5876470588</v>
      </c>
      <c r="M152" s="156" t="s">
        <v>148</v>
      </c>
      <c r="N152" s="156" t="s">
        <v>147</v>
      </c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>
      <c r="A153" s="156">
        <v>262.0</v>
      </c>
      <c r="B153" s="157" t="s">
        <v>751</v>
      </c>
      <c r="C153" s="157" t="s">
        <v>49</v>
      </c>
      <c r="D153" s="158">
        <v>41919.0</v>
      </c>
      <c r="E153" s="158">
        <v>43295.0</v>
      </c>
      <c r="F153" s="158">
        <v>43423.0</v>
      </c>
      <c r="G153" s="158">
        <v>44872.0</v>
      </c>
      <c r="H153" s="159">
        <v>6.99</v>
      </c>
      <c r="I153" s="159">
        <v>6.99</v>
      </c>
      <c r="J153" s="159">
        <f t="shared" si="54"/>
        <v>0</v>
      </c>
      <c r="K153" s="157">
        <v>3.0</v>
      </c>
      <c r="L153" s="159">
        <f t="shared" si="55"/>
        <v>2.33</v>
      </c>
      <c r="M153" s="156" t="s">
        <v>149</v>
      </c>
      <c r="N153" s="157" t="s">
        <v>147</v>
      </c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>
      <c r="A154" s="156"/>
      <c r="B154" s="157"/>
      <c r="C154" s="157"/>
      <c r="D154" s="158"/>
      <c r="E154" s="158"/>
      <c r="F154" s="158"/>
      <c r="G154" s="158"/>
      <c r="H154" s="159"/>
      <c r="I154" s="159"/>
      <c r="J154" s="159"/>
      <c r="K154" s="157"/>
      <c r="L154" s="159"/>
      <c r="M154" s="156"/>
      <c r="N154" s="157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</row>
    <row r="155">
      <c r="A155" s="42">
        <v>17.0</v>
      </c>
      <c r="B155" s="43" t="s">
        <v>752</v>
      </c>
      <c r="C155" s="42" t="s">
        <v>46</v>
      </c>
      <c r="D155" s="44">
        <v>35765.0</v>
      </c>
      <c r="E155" s="44">
        <v>42363.0</v>
      </c>
      <c r="F155" s="44">
        <v>43123.0</v>
      </c>
      <c r="G155" s="44">
        <v>44022.0</v>
      </c>
      <c r="H155" s="45">
        <v>22.98</v>
      </c>
      <c r="I155" s="45">
        <v>8.98</v>
      </c>
      <c r="J155" s="45">
        <f t="shared" ref="J155:J162" si="56">H155-I155</f>
        <v>14</v>
      </c>
      <c r="K155" s="43">
        <v>1.0</v>
      </c>
      <c r="L155" s="45">
        <f t="shared" ref="L155:L162" si="57">I155/K155</f>
        <v>8.98</v>
      </c>
      <c r="M155" s="42" t="s">
        <v>150</v>
      </c>
      <c r="N155" s="42" t="s">
        <v>151</v>
      </c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>
      <c r="A156" s="42">
        <v>837.0</v>
      </c>
      <c r="B156" s="42" t="s">
        <v>753</v>
      </c>
      <c r="C156" s="43" t="s">
        <v>51</v>
      </c>
      <c r="D156" s="44">
        <v>42465.0</v>
      </c>
      <c r="E156" s="44">
        <v>43964.0</v>
      </c>
      <c r="F156" s="44">
        <v>44039.0</v>
      </c>
      <c r="G156" s="44">
        <v>44039.0</v>
      </c>
      <c r="H156" s="45">
        <v>9.99</v>
      </c>
      <c r="I156" s="45">
        <v>4.49</v>
      </c>
      <c r="J156" s="45">
        <f t="shared" si="56"/>
        <v>5.5</v>
      </c>
      <c r="K156" s="43">
        <v>1.0</v>
      </c>
      <c r="L156" s="45">
        <f t="shared" si="57"/>
        <v>4.49</v>
      </c>
      <c r="M156" s="42" t="s">
        <v>152</v>
      </c>
      <c r="N156" s="42" t="s">
        <v>151</v>
      </c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</row>
    <row r="157">
      <c r="A157" s="42">
        <v>572.0</v>
      </c>
      <c r="B157" s="43" t="s">
        <v>754</v>
      </c>
      <c r="C157" s="43" t="s">
        <v>51</v>
      </c>
      <c r="D157" s="44">
        <v>44565.0</v>
      </c>
      <c r="E157" s="44">
        <v>44565.0</v>
      </c>
      <c r="F157" s="43" t="s">
        <v>34</v>
      </c>
      <c r="G157" s="43" t="s">
        <v>34</v>
      </c>
      <c r="H157" s="45">
        <v>29.99</v>
      </c>
      <c r="I157" s="45">
        <v>0.0</v>
      </c>
      <c r="J157" s="45">
        <f t="shared" si="56"/>
        <v>29.99</v>
      </c>
      <c r="K157" s="43">
        <v>1.0</v>
      </c>
      <c r="L157" s="45">
        <f t="shared" si="57"/>
        <v>0</v>
      </c>
      <c r="M157" s="42" t="s">
        <v>153</v>
      </c>
      <c r="N157" s="42" t="s">
        <v>151</v>
      </c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</row>
    <row r="158">
      <c r="A158" s="42">
        <v>621.0</v>
      </c>
      <c r="B158" s="43" t="s">
        <v>755</v>
      </c>
      <c r="C158" s="42" t="s">
        <v>51</v>
      </c>
      <c r="D158" s="44">
        <v>44502.0</v>
      </c>
      <c r="E158" s="44">
        <v>44502.0</v>
      </c>
      <c r="F158" s="43" t="s">
        <v>34</v>
      </c>
      <c r="G158" s="43" t="s">
        <v>34</v>
      </c>
      <c r="H158" s="45">
        <v>19.99</v>
      </c>
      <c r="I158" s="45">
        <v>0.0</v>
      </c>
      <c r="J158" s="45">
        <f t="shared" si="56"/>
        <v>19.99</v>
      </c>
      <c r="K158" s="43">
        <v>1.0</v>
      </c>
      <c r="L158" s="45">
        <f t="shared" si="57"/>
        <v>0</v>
      </c>
      <c r="M158" s="42" t="s">
        <v>154</v>
      </c>
      <c r="N158" s="42" t="s">
        <v>151</v>
      </c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</row>
    <row r="159">
      <c r="A159" s="42">
        <v>254.0</v>
      </c>
      <c r="B159" s="43" t="s">
        <v>756</v>
      </c>
      <c r="C159" s="43" t="s">
        <v>49</v>
      </c>
      <c r="D159" s="44">
        <v>41233.0</v>
      </c>
      <c r="E159" s="44">
        <v>44115.0</v>
      </c>
      <c r="F159" s="44">
        <v>45134.0</v>
      </c>
      <c r="G159" s="44">
        <v>45134.0</v>
      </c>
      <c r="H159" s="45">
        <v>19.99</v>
      </c>
      <c r="I159" s="45">
        <v>5.0</v>
      </c>
      <c r="J159" s="45">
        <f t="shared" si="56"/>
        <v>14.99</v>
      </c>
      <c r="K159" s="43">
        <v>5.0</v>
      </c>
      <c r="L159" s="45">
        <f t="shared" si="57"/>
        <v>1</v>
      </c>
      <c r="M159" s="42" t="s">
        <v>155</v>
      </c>
      <c r="N159" s="43" t="s">
        <v>151</v>
      </c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</row>
    <row r="160">
      <c r="A160" s="42">
        <v>266.0</v>
      </c>
      <c r="B160" s="43" t="s">
        <v>757</v>
      </c>
      <c r="C160" s="43" t="s">
        <v>49</v>
      </c>
      <c r="D160" s="44">
        <v>39409.0</v>
      </c>
      <c r="E160" s="44">
        <v>44091.0</v>
      </c>
      <c r="F160" s="44" t="s">
        <v>34</v>
      </c>
      <c r="G160" s="44" t="s">
        <v>34</v>
      </c>
      <c r="H160" s="45">
        <v>19.99</v>
      </c>
      <c r="I160" s="45">
        <v>2.0</v>
      </c>
      <c r="J160" s="45">
        <f t="shared" si="56"/>
        <v>17.99</v>
      </c>
      <c r="K160" s="43">
        <v>1.0</v>
      </c>
      <c r="L160" s="45">
        <f t="shared" si="57"/>
        <v>2</v>
      </c>
      <c r="M160" s="42"/>
      <c r="N160" s="43" t="s">
        <v>151</v>
      </c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</row>
    <row r="161">
      <c r="A161" s="42">
        <v>267.0</v>
      </c>
      <c r="B161" s="43" t="s">
        <v>758</v>
      </c>
      <c r="C161" s="43" t="s">
        <v>49</v>
      </c>
      <c r="D161" s="44">
        <v>40410.0</v>
      </c>
      <c r="E161" s="44">
        <v>44091.0</v>
      </c>
      <c r="F161" s="44" t="s">
        <v>34</v>
      </c>
      <c r="G161" s="44" t="s">
        <v>34</v>
      </c>
      <c r="H161" s="45">
        <v>21.99</v>
      </c>
      <c r="I161" s="45">
        <v>2.0</v>
      </c>
      <c r="J161" s="45">
        <f t="shared" si="56"/>
        <v>19.99</v>
      </c>
      <c r="K161" s="43">
        <v>1.0</v>
      </c>
      <c r="L161" s="45">
        <f t="shared" si="57"/>
        <v>2</v>
      </c>
      <c r="M161" s="42"/>
      <c r="N161" s="43" t="s">
        <v>151</v>
      </c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</row>
    <row r="162">
      <c r="A162" s="42">
        <v>647.0</v>
      </c>
      <c r="B162" s="43" t="s">
        <v>759</v>
      </c>
      <c r="C162" s="43" t="s">
        <v>51</v>
      </c>
      <c r="D162" s="44">
        <v>43417.0</v>
      </c>
      <c r="E162" s="44">
        <v>44461.0</v>
      </c>
      <c r="F162" s="43" t="s">
        <v>34</v>
      </c>
      <c r="G162" s="43" t="s">
        <v>34</v>
      </c>
      <c r="H162" s="45">
        <v>69.99</v>
      </c>
      <c r="I162" s="45">
        <v>0.0</v>
      </c>
      <c r="J162" s="45">
        <f t="shared" si="56"/>
        <v>69.99</v>
      </c>
      <c r="K162" s="43">
        <v>1.0</v>
      </c>
      <c r="L162" s="45">
        <f t="shared" si="57"/>
        <v>0</v>
      </c>
      <c r="M162" s="42"/>
      <c r="N162" s="42" t="s">
        <v>151</v>
      </c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</row>
    <row r="163">
      <c r="A163" s="41"/>
      <c r="B163" s="37"/>
      <c r="C163" s="41"/>
      <c r="D163" s="38"/>
      <c r="E163" s="38"/>
      <c r="F163" s="37"/>
      <c r="G163" s="37"/>
      <c r="H163" s="40">
        <f t="shared" ref="H163:K163" si="58">SUM(H159:H162)</f>
        <v>131.96</v>
      </c>
      <c r="I163" s="40">
        <f t="shared" si="58"/>
        <v>9</v>
      </c>
      <c r="J163" s="40">
        <f t="shared" si="58"/>
        <v>122.96</v>
      </c>
      <c r="K163" s="37">
        <f t="shared" si="58"/>
        <v>8</v>
      </c>
      <c r="L163" s="40">
        <f>SUM(L159:L162)/K163</f>
        <v>0.625</v>
      </c>
      <c r="M163" s="41"/>
      <c r="N163" s="41"/>
      <c r="O163" s="19"/>
      <c r="P163" s="19"/>
      <c r="Q163" s="19"/>
      <c r="R163" s="19"/>
      <c r="S163" s="164"/>
      <c r="T163" s="164"/>
      <c r="U163" s="164"/>
      <c r="V163" s="164"/>
      <c r="W163" s="164"/>
      <c r="X163" s="164"/>
      <c r="Y163" s="164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  <c r="AJ163" s="87"/>
      <c r="AK163" s="87"/>
      <c r="AL163" s="87"/>
    </row>
    <row r="164">
      <c r="A164" s="42">
        <v>633.0</v>
      </c>
      <c r="B164" s="43" t="s">
        <v>760</v>
      </c>
      <c r="C164" s="42" t="s">
        <v>51</v>
      </c>
      <c r="D164" s="44">
        <v>44131.0</v>
      </c>
      <c r="E164" s="44">
        <v>44621.0</v>
      </c>
      <c r="F164" s="43" t="s">
        <v>34</v>
      </c>
      <c r="G164" s="43" t="s">
        <v>34</v>
      </c>
      <c r="H164" s="45">
        <v>29.99</v>
      </c>
      <c r="I164" s="45">
        <v>0.0</v>
      </c>
      <c r="J164" s="45">
        <f>H164-I164</f>
        <v>29.99</v>
      </c>
      <c r="K164" s="43">
        <v>1.0</v>
      </c>
      <c r="L164" s="45">
        <f>I164/K164</f>
        <v>0</v>
      </c>
      <c r="M164" s="42" t="s">
        <v>156</v>
      </c>
      <c r="N164" s="42" t="s">
        <v>151</v>
      </c>
      <c r="O164" s="19"/>
      <c r="P164" s="19"/>
      <c r="Q164" s="19"/>
      <c r="R164" s="19"/>
      <c r="S164" s="164"/>
      <c r="T164" s="164"/>
      <c r="U164" s="164"/>
      <c r="V164" s="164"/>
      <c r="W164" s="164"/>
      <c r="X164" s="164"/>
      <c r="Y164" s="164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</row>
    <row r="165">
      <c r="A165" s="88"/>
      <c r="B165" s="89"/>
      <c r="C165" s="88"/>
      <c r="D165" s="90"/>
      <c r="E165" s="90"/>
      <c r="F165" s="89"/>
      <c r="G165" s="89"/>
      <c r="H165" s="91"/>
      <c r="I165" s="91"/>
      <c r="J165" s="91"/>
      <c r="K165" s="89"/>
      <c r="L165" s="91"/>
      <c r="M165" s="88"/>
      <c r="N165" s="88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</row>
    <row r="166">
      <c r="A166" s="57">
        <v>426.0</v>
      </c>
      <c r="B166" s="56" t="s">
        <v>761</v>
      </c>
      <c r="C166" s="56" t="s">
        <v>50</v>
      </c>
      <c r="D166" s="160">
        <v>43732.0</v>
      </c>
      <c r="E166" s="160">
        <v>43912.0</v>
      </c>
      <c r="F166" s="160">
        <v>44911.0</v>
      </c>
      <c r="G166" s="160">
        <v>44912.0</v>
      </c>
      <c r="H166" s="161">
        <v>1.99</v>
      </c>
      <c r="I166" s="161">
        <v>1.99</v>
      </c>
      <c r="J166" s="161">
        <f>H166-I166</f>
        <v>0</v>
      </c>
      <c r="K166" s="56">
        <v>1.0</v>
      </c>
      <c r="L166" s="161">
        <f>I166/K166</f>
        <v>1.99</v>
      </c>
      <c r="M166" s="57" t="s">
        <v>157</v>
      </c>
      <c r="N166" s="57" t="s">
        <v>158</v>
      </c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>
      <c r="A167" s="156"/>
      <c r="B167" s="157"/>
      <c r="C167" s="157"/>
      <c r="D167" s="158"/>
      <c r="E167" s="158"/>
      <c r="F167" s="158"/>
      <c r="G167" s="158"/>
      <c r="H167" s="159"/>
      <c r="I167" s="159"/>
      <c r="J167" s="159"/>
      <c r="K167" s="157"/>
      <c r="L167" s="159"/>
      <c r="M167" s="156"/>
      <c r="N167" s="156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64"/>
      <c r="AA167" s="164"/>
      <c r="AB167" s="164"/>
      <c r="AC167" s="164"/>
      <c r="AD167" s="164"/>
      <c r="AE167" s="164"/>
      <c r="AF167" s="164"/>
      <c r="AG167" s="164"/>
      <c r="AH167" s="164"/>
      <c r="AI167" s="164"/>
      <c r="AJ167" s="164"/>
      <c r="AK167" s="164"/>
      <c r="AL167" s="164"/>
    </row>
    <row r="168">
      <c r="A168" s="41">
        <v>570.0</v>
      </c>
      <c r="B168" s="37" t="s">
        <v>762</v>
      </c>
      <c r="C168" s="37" t="s">
        <v>51</v>
      </c>
      <c r="D168" s="38">
        <v>44523.0</v>
      </c>
      <c r="E168" s="38">
        <v>45140.0</v>
      </c>
      <c r="F168" s="37" t="s">
        <v>34</v>
      </c>
      <c r="G168" s="37" t="s">
        <v>34</v>
      </c>
      <c r="H168" s="40">
        <v>19.99</v>
      </c>
      <c r="I168" s="40">
        <v>0.0</v>
      </c>
      <c r="J168" s="40">
        <f t="shared" ref="J168:J173" si="59">H168-I168</f>
        <v>19.99</v>
      </c>
      <c r="K168" s="37">
        <v>1.0</v>
      </c>
      <c r="L168" s="40">
        <f t="shared" ref="L168:L173" si="60">I168/K168</f>
        <v>0</v>
      </c>
      <c r="M168" s="41" t="s">
        <v>159</v>
      </c>
      <c r="N168" s="41" t="s">
        <v>160</v>
      </c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>
      <c r="A169" s="165">
        <v>1033.0</v>
      </c>
      <c r="B169" s="37" t="s">
        <v>763</v>
      </c>
      <c r="C169" s="37" t="s">
        <v>33</v>
      </c>
      <c r="D169" s="38">
        <v>45552.0</v>
      </c>
      <c r="E169" s="38">
        <v>45554.0</v>
      </c>
      <c r="F169" s="38">
        <v>45555.0</v>
      </c>
      <c r="G169" s="38">
        <v>45559.0</v>
      </c>
      <c r="H169" s="39">
        <v>29.99</v>
      </c>
      <c r="I169" s="39">
        <v>0.0</v>
      </c>
      <c r="J169" s="39">
        <f t="shared" si="59"/>
        <v>29.99</v>
      </c>
      <c r="K169" s="37">
        <v>10.0</v>
      </c>
      <c r="L169" s="40">
        <f t="shared" si="60"/>
        <v>0</v>
      </c>
      <c r="M169" s="41" t="s">
        <v>161</v>
      </c>
      <c r="N169" s="41" t="s">
        <v>160</v>
      </c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>
      <c r="A170" s="41">
        <v>527.0</v>
      </c>
      <c r="B170" s="37" t="s">
        <v>764</v>
      </c>
      <c r="C170" s="37" t="s">
        <v>51</v>
      </c>
      <c r="D170" s="38">
        <v>44165.0</v>
      </c>
      <c r="E170" s="38">
        <v>45070.0</v>
      </c>
      <c r="F170" s="37" t="s">
        <v>34</v>
      </c>
      <c r="G170" s="37" t="s">
        <v>34</v>
      </c>
      <c r="H170" s="40">
        <v>10.99</v>
      </c>
      <c r="I170" s="40">
        <v>0.54</v>
      </c>
      <c r="J170" s="40">
        <f t="shared" si="59"/>
        <v>10.45</v>
      </c>
      <c r="K170" s="37">
        <v>1.0</v>
      </c>
      <c r="L170" s="40">
        <f t="shared" si="60"/>
        <v>0.54</v>
      </c>
      <c r="M170" s="134" t="s">
        <v>162</v>
      </c>
      <c r="N170" s="134" t="s">
        <v>160</v>
      </c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</row>
    <row r="171">
      <c r="A171" s="41">
        <v>468.0</v>
      </c>
      <c r="B171" s="37" t="s">
        <v>765</v>
      </c>
      <c r="C171" s="41" t="s">
        <v>50</v>
      </c>
      <c r="D171" s="38">
        <v>41990.0</v>
      </c>
      <c r="E171" s="38">
        <v>42363.0</v>
      </c>
      <c r="F171" s="37" t="s">
        <v>34</v>
      </c>
      <c r="G171" s="37" t="s">
        <v>34</v>
      </c>
      <c r="H171" s="40">
        <v>10.99</v>
      </c>
      <c r="I171" s="40">
        <v>3.99</v>
      </c>
      <c r="J171" s="40">
        <f t="shared" si="59"/>
        <v>7</v>
      </c>
      <c r="K171" s="37">
        <v>1.0</v>
      </c>
      <c r="L171" s="40">
        <f t="shared" si="60"/>
        <v>3.99</v>
      </c>
      <c r="M171" s="41" t="s">
        <v>163</v>
      </c>
      <c r="N171" s="41" t="s">
        <v>160</v>
      </c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</row>
    <row r="172">
      <c r="A172" s="41">
        <v>394.0</v>
      </c>
      <c r="B172" s="37" t="s">
        <v>766</v>
      </c>
      <c r="C172" s="37" t="s">
        <v>49</v>
      </c>
      <c r="D172" s="38">
        <v>41388.0</v>
      </c>
      <c r="E172" s="38">
        <v>41410.0</v>
      </c>
      <c r="F172" s="38">
        <v>41410.0</v>
      </c>
      <c r="G172" s="38">
        <v>44764.0</v>
      </c>
      <c r="H172" s="40">
        <v>7.99</v>
      </c>
      <c r="I172" s="40">
        <v>0.0</v>
      </c>
      <c r="J172" s="40">
        <f t="shared" si="59"/>
        <v>7.99</v>
      </c>
      <c r="K172" s="37">
        <v>2.0</v>
      </c>
      <c r="L172" s="40">
        <f t="shared" si="60"/>
        <v>0</v>
      </c>
      <c r="M172" s="41" t="s">
        <v>164</v>
      </c>
      <c r="N172" s="37" t="s">
        <v>160</v>
      </c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>
      <c r="A173" s="41">
        <v>920.0</v>
      </c>
      <c r="B173" s="37" t="s">
        <v>767</v>
      </c>
      <c r="C173" s="41" t="s">
        <v>51</v>
      </c>
      <c r="D173" s="38">
        <v>42234.0</v>
      </c>
      <c r="E173" s="38">
        <v>42950.0</v>
      </c>
      <c r="F173" s="38">
        <v>43082.0</v>
      </c>
      <c r="G173" s="38">
        <v>44957.0</v>
      </c>
      <c r="H173" s="40">
        <v>17.99</v>
      </c>
      <c r="I173" s="40">
        <v>4.99</v>
      </c>
      <c r="J173" s="40">
        <f t="shared" si="59"/>
        <v>13</v>
      </c>
      <c r="K173" s="37">
        <v>5.0</v>
      </c>
      <c r="L173" s="40">
        <f t="shared" si="60"/>
        <v>0.998</v>
      </c>
      <c r="M173" s="41"/>
      <c r="N173" s="41" t="s">
        <v>160</v>
      </c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</row>
    <row r="174">
      <c r="A174" s="42"/>
      <c r="B174" s="43"/>
      <c r="C174" s="43"/>
      <c r="D174" s="44"/>
      <c r="E174" s="44"/>
      <c r="F174" s="44"/>
      <c r="G174" s="44"/>
      <c r="H174" s="45">
        <f t="shared" ref="H174:K174" si="61">SUM(H172:H173)</f>
        <v>25.98</v>
      </c>
      <c r="I174" s="45">
        <f t="shared" si="61"/>
        <v>4.99</v>
      </c>
      <c r="J174" s="45">
        <f t="shared" si="61"/>
        <v>20.99</v>
      </c>
      <c r="K174" s="43">
        <f t="shared" si="61"/>
        <v>7</v>
      </c>
      <c r="L174" s="45">
        <f>SUM(L172:L173)/K174</f>
        <v>0.1425714286</v>
      </c>
      <c r="M174" s="43"/>
      <c r="N174" s="43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</row>
    <row r="175">
      <c r="A175" s="41">
        <v>195.0</v>
      </c>
      <c r="B175" s="37" t="s">
        <v>768</v>
      </c>
      <c r="C175" s="37" t="s">
        <v>49</v>
      </c>
      <c r="D175" s="38">
        <v>40326.0</v>
      </c>
      <c r="E175" s="38">
        <v>44115.0</v>
      </c>
      <c r="F175" s="38">
        <v>40327.0</v>
      </c>
      <c r="G175" s="38">
        <v>40331.0</v>
      </c>
      <c r="H175" s="40">
        <v>19.99</v>
      </c>
      <c r="I175" s="40">
        <v>18.0</v>
      </c>
      <c r="J175" s="40">
        <f t="shared" ref="J175:J177" si="62">H175-I175</f>
        <v>1.99</v>
      </c>
      <c r="K175" s="37">
        <v>25.0</v>
      </c>
      <c r="L175" s="40">
        <f t="shared" ref="L175:L177" si="63">I175/K175</f>
        <v>0.72</v>
      </c>
      <c r="M175" s="41" t="s">
        <v>165</v>
      </c>
      <c r="N175" s="37" t="s">
        <v>160</v>
      </c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</row>
    <row r="176">
      <c r="A176" s="41">
        <v>658.0</v>
      </c>
      <c r="B176" s="37" t="s">
        <v>769</v>
      </c>
      <c r="C176" s="37" t="s">
        <v>51</v>
      </c>
      <c r="D176" s="38">
        <v>42241.0</v>
      </c>
      <c r="E176" s="38">
        <v>44640.0</v>
      </c>
      <c r="F176" s="38">
        <v>44837.0</v>
      </c>
      <c r="G176" s="38">
        <v>44837.0</v>
      </c>
      <c r="H176" s="40">
        <v>12.99</v>
      </c>
      <c r="I176" s="40">
        <v>2.59</v>
      </c>
      <c r="J176" s="40">
        <f t="shared" si="62"/>
        <v>10.4</v>
      </c>
      <c r="K176" s="37">
        <v>1.0</v>
      </c>
      <c r="L176" s="40">
        <f t="shared" si="63"/>
        <v>2.59</v>
      </c>
      <c r="M176" s="41" t="s">
        <v>166</v>
      </c>
      <c r="N176" s="41" t="s">
        <v>160</v>
      </c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</row>
    <row r="177">
      <c r="A177" s="41">
        <v>854.0</v>
      </c>
      <c r="B177" s="37" t="s">
        <v>770</v>
      </c>
      <c r="C177" s="37" t="s">
        <v>51</v>
      </c>
      <c r="D177" s="38">
        <v>41864.0</v>
      </c>
      <c r="E177" s="38">
        <v>43804.0</v>
      </c>
      <c r="F177" s="38">
        <v>43809.0</v>
      </c>
      <c r="G177" s="38">
        <v>43809.0</v>
      </c>
      <c r="H177" s="40">
        <v>30.98</v>
      </c>
      <c r="I177" s="40">
        <v>24.98</v>
      </c>
      <c r="J177" s="40">
        <f t="shared" si="62"/>
        <v>6</v>
      </c>
      <c r="K177" s="37">
        <v>5.0</v>
      </c>
      <c r="L177" s="40">
        <f t="shared" si="63"/>
        <v>4.996</v>
      </c>
      <c r="M177" s="41"/>
      <c r="N177" s="41" t="s">
        <v>160</v>
      </c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</row>
    <row r="178">
      <c r="A178" s="42"/>
      <c r="B178" s="43"/>
      <c r="C178" s="43"/>
      <c r="D178" s="44"/>
      <c r="E178" s="44"/>
      <c r="F178" s="44"/>
      <c r="G178" s="44"/>
      <c r="H178" s="45">
        <f t="shared" ref="H178:K178" si="64">SUM(H176:H177)</f>
        <v>43.97</v>
      </c>
      <c r="I178" s="45">
        <f t="shared" si="64"/>
        <v>27.57</v>
      </c>
      <c r="J178" s="45">
        <f t="shared" si="64"/>
        <v>16.4</v>
      </c>
      <c r="K178" s="43">
        <f t="shared" si="64"/>
        <v>6</v>
      </c>
      <c r="L178" s="45">
        <f>SUM(L176:L177)/K178</f>
        <v>1.264333333</v>
      </c>
      <c r="M178" s="43"/>
      <c r="N178" s="43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</row>
    <row r="179">
      <c r="A179" s="41">
        <v>778.0</v>
      </c>
      <c r="B179" s="37" t="s">
        <v>771</v>
      </c>
      <c r="C179" s="37" t="s">
        <v>51</v>
      </c>
      <c r="D179" s="38">
        <v>43921.0</v>
      </c>
      <c r="E179" s="38">
        <v>44609.0</v>
      </c>
      <c r="F179" s="38">
        <v>44610.0</v>
      </c>
      <c r="G179" s="38">
        <v>44611.0</v>
      </c>
      <c r="H179" s="40">
        <v>17.99</v>
      </c>
      <c r="I179" s="40">
        <v>8.99</v>
      </c>
      <c r="J179" s="40">
        <f t="shared" ref="J179:J187" si="65">H179-I179</f>
        <v>9</v>
      </c>
      <c r="K179" s="37">
        <v>11.0</v>
      </c>
      <c r="L179" s="40">
        <f t="shared" ref="L179:L187" si="66">I179/K179</f>
        <v>0.8172727273</v>
      </c>
      <c r="M179" s="41" t="s">
        <v>167</v>
      </c>
      <c r="N179" s="41" t="s">
        <v>160</v>
      </c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</row>
    <row r="180">
      <c r="A180" s="41">
        <v>413.0</v>
      </c>
      <c r="B180" s="37" t="s">
        <v>772</v>
      </c>
      <c r="C180" s="37" t="s">
        <v>49</v>
      </c>
      <c r="D180" s="38">
        <v>41219.0</v>
      </c>
      <c r="E180" s="38">
        <v>44422.0</v>
      </c>
      <c r="F180" s="38">
        <v>45060.0</v>
      </c>
      <c r="G180" s="38">
        <v>45068.0</v>
      </c>
      <c r="H180" s="40">
        <v>4.99</v>
      </c>
      <c r="I180" s="40">
        <v>4.99</v>
      </c>
      <c r="J180" s="40">
        <f t="shared" si="65"/>
        <v>0</v>
      </c>
      <c r="K180" s="37">
        <v>5.0</v>
      </c>
      <c r="L180" s="40">
        <f t="shared" si="66"/>
        <v>0.998</v>
      </c>
      <c r="M180" s="41" t="s">
        <v>168</v>
      </c>
      <c r="N180" s="37" t="s">
        <v>160</v>
      </c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</row>
    <row r="181">
      <c r="A181" s="41">
        <v>850.0</v>
      </c>
      <c r="B181" s="37" t="s">
        <v>773</v>
      </c>
      <c r="C181" s="41" t="s">
        <v>51</v>
      </c>
      <c r="D181" s="38">
        <v>44273.0</v>
      </c>
      <c r="E181" s="38">
        <v>44335.0</v>
      </c>
      <c r="F181" s="38">
        <v>44424.0</v>
      </c>
      <c r="G181" s="38">
        <v>44427.0</v>
      </c>
      <c r="H181" s="40">
        <v>5.99</v>
      </c>
      <c r="I181" s="40">
        <v>4.19</v>
      </c>
      <c r="J181" s="40">
        <f t="shared" si="65"/>
        <v>1.8</v>
      </c>
      <c r="K181" s="37">
        <v>5.0</v>
      </c>
      <c r="L181" s="40">
        <f t="shared" si="66"/>
        <v>0.838</v>
      </c>
      <c r="M181" s="41" t="s">
        <v>169</v>
      </c>
      <c r="N181" s="41" t="s">
        <v>160</v>
      </c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</row>
    <row r="182">
      <c r="A182" s="41">
        <v>7.0</v>
      </c>
      <c r="B182" s="37" t="s">
        <v>774</v>
      </c>
      <c r="C182" s="37" t="s">
        <v>46</v>
      </c>
      <c r="D182" s="38">
        <v>35991.0</v>
      </c>
      <c r="E182" s="38">
        <v>40538.0</v>
      </c>
      <c r="F182" s="37" t="s">
        <v>34</v>
      </c>
      <c r="G182" s="37" t="s">
        <v>34</v>
      </c>
      <c r="H182" s="40">
        <v>9.99</v>
      </c>
      <c r="I182" s="40">
        <v>9.99</v>
      </c>
      <c r="J182" s="40">
        <f t="shared" si="65"/>
        <v>0</v>
      </c>
      <c r="K182" s="37">
        <v>70.0</v>
      </c>
      <c r="L182" s="40">
        <f t="shared" si="66"/>
        <v>0.1427142857</v>
      </c>
      <c r="M182" s="41" t="s">
        <v>170</v>
      </c>
      <c r="N182" s="41" t="s">
        <v>160</v>
      </c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>
      <c r="A183" s="41">
        <v>580.0</v>
      </c>
      <c r="B183" s="37" t="s">
        <v>775</v>
      </c>
      <c r="C183" s="41" t="s">
        <v>51</v>
      </c>
      <c r="D183" s="38">
        <v>44141.0</v>
      </c>
      <c r="E183" s="38">
        <v>44565.0</v>
      </c>
      <c r="F183" s="37" t="s">
        <v>34</v>
      </c>
      <c r="G183" s="37" t="s">
        <v>34</v>
      </c>
      <c r="H183" s="40">
        <v>69.99</v>
      </c>
      <c r="I183" s="40">
        <v>0.0</v>
      </c>
      <c r="J183" s="40">
        <f t="shared" si="65"/>
        <v>69.99</v>
      </c>
      <c r="K183" s="37">
        <v>1.0</v>
      </c>
      <c r="L183" s="40">
        <f t="shared" si="66"/>
        <v>0</v>
      </c>
      <c r="M183" s="41"/>
      <c r="N183" s="41" t="s">
        <v>160</v>
      </c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>
      <c r="A184" s="41">
        <v>603.0</v>
      </c>
      <c r="B184" s="37" t="s">
        <v>776</v>
      </c>
      <c r="C184" s="41" t="s">
        <v>51</v>
      </c>
      <c r="D184" s="38">
        <v>44393.0</v>
      </c>
      <c r="E184" s="38">
        <v>44446.0</v>
      </c>
      <c r="F184" s="38">
        <v>44448.0</v>
      </c>
      <c r="G184" s="38">
        <v>44469.0</v>
      </c>
      <c r="H184" s="40">
        <v>69.99</v>
      </c>
      <c r="I184" s="40">
        <v>0.0</v>
      </c>
      <c r="J184" s="40">
        <f t="shared" si="65"/>
        <v>69.99</v>
      </c>
      <c r="K184" s="37">
        <v>103.0</v>
      </c>
      <c r="L184" s="40">
        <f t="shared" si="66"/>
        <v>0</v>
      </c>
      <c r="M184" s="41"/>
      <c r="N184" s="41" t="s">
        <v>160</v>
      </c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>
      <c r="A185" s="41">
        <v>604.0</v>
      </c>
      <c r="B185" s="37" t="s">
        <v>777</v>
      </c>
      <c r="C185" s="41" t="s">
        <v>51</v>
      </c>
      <c r="D185" s="38">
        <v>45093.0</v>
      </c>
      <c r="E185" s="38">
        <v>45356.0</v>
      </c>
      <c r="F185" s="38">
        <v>45356.0</v>
      </c>
      <c r="G185" s="38">
        <v>45369.0</v>
      </c>
      <c r="H185" s="40">
        <v>79.99</v>
      </c>
      <c r="I185" s="40">
        <v>0.0</v>
      </c>
      <c r="J185" s="40">
        <f t="shared" si="65"/>
        <v>79.99</v>
      </c>
      <c r="K185" s="37">
        <v>82.0</v>
      </c>
      <c r="L185" s="40">
        <f t="shared" si="66"/>
        <v>0</v>
      </c>
      <c r="M185" s="41"/>
      <c r="N185" s="41" t="s">
        <v>160</v>
      </c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>
      <c r="A186" s="41">
        <v>640.0</v>
      </c>
      <c r="B186" s="37" t="s">
        <v>778</v>
      </c>
      <c r="C186" s="41" t="s">
        <v>51</v>
      </c>
      <c r="D186" s="38">
        <v>44617.0</v>
      </c>
      <c r="E186" s="38">
        <v>45048.0</v>
      </c>
      <c r="F186" s="38">
        <v>45236.0</v>
      </c>
      <c r="G186" s="38">
        <v>45246.0</v>
      </c>
      <c r="H186" s="40">
        <v>69.99</v>
      </c>
      <c r="I186" s="40">
        <v>0.0</v>
      </c>
      <c r="J186" s="40">
        <f t="shared" si="65"/>
        <v>69.99</v>
      </c>
      <c r="K186" s="37">
        <v>60.0</v>
      </c>
      <c r="L186" s="40">
        <f t="shared" si="66"/>
        <v>0</v>
      </c>
      <c r="M186" s="41"/>
      <c r="N186" s="41" t="s">
        <v>160</v>
      </c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</row>
    <row r="187">
      <c r="A187" s="41">
        <v>732.0</v>
      </c>
      <c r="B187" s="37" t="s">
        <v>779</v>
      </c>
      <c r="C187" s="37" t="s">
        <v>51</v>
      </c>
      <c r="D187" s="38">
        <v>42916.0</v>
      </c>
      <c r="E187" s="38">
        <v>42908.0</v>
      </c>
      <c r="F187" s="38">
        <v>42916.0</v>
      </c>
      <c r="G187" s="38">
        <v>42916.0</v>
      </c>
      <c r="H187" s="40">
        <v>39.99</v>
      </c>
      <c r="I187" s="40">
        <v>26.99</v>
      </c>
      <c r="J187" s="40">
        <f t="shared" si="65"/>
        <v>13</v>
      </c>
      <c r="K187" s="37">
        <v>1.0</v>
      </c>
      <c r="L187" s="40">
        <f t="shared" si="66"/>
        <v>26.99</v>
      </c>
      <c r="M187" s="41"/>
      <c r="N187" s="41" t="s">
        <v>160</v>
      </c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</row>
    <row r="188">
      <c r="A188" s="42"/>
      <c r="B188" s="43"/>
      <c r="C188" s="43"/>
      <c r="D188" s="44"/>
      <c r="E188" s="44"/>
      <c r="F188" s="44"/>
      <c r="G188" s="44"/>
      <c r="H188" s="45">
        <f t="shared" ref="H188:K188" si="67">SUM(H182:H187)</f>
        <v>339.94</v>
      </c>
      <c r="I188" s="45">
        <f t="shared" si="67"/>
        <v>36.98</v>
      </c>
      <c r="J188" s="45">
        <f t="shared" si="67"/>
        <v>302.96</v>
      </c>
      <c r="K188" s="43">
        <f t="shared" si="67"/>
        <v>317</v>
      </c>
      <c r="L188" s="45">
        <f>SUM(L182:L187)/K188</f>
        <v>0.08559215863</v>
      </c>
      <c r="M188" s="43"/>
      <c r="N188" s="43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>
      <c r="A189" s="41">
        <v>227.0</v>
      </c>
      <c r="B189" s="37" t="s">
        <v>780</v>
      </c>
      <c r="C189" s="37" t="s">
        <v>49</v>
      </c>
      <c r="D189" s="38">
        <v>41229.0</v>
      </c>
      <c r="E189" s="38">
        <v>41374.0</v>
      </c>
      <c r="F189" s="38">
        <v>41375.0</v>
      </c>
      <c r="G189" s="38">
        <v>44764.0</v>
      </c>
      <c r="H189" s="40">
        <v>24.99</v>
      </c>
      <c r="I189" s="40">
        <v>9.99</v>
      </c>
      <c r="J189" s="40">
        <f t="shared" ref="J189:J193" si="68">H189-I189</f>
        <v>15</v>
      </c>
      <c r="K189" s="37">
        <v>25.0</v>
      </c>
      <c r="L189" s="40">
        <f t="shared" ref="L189:L193" si="69">I189/K189</f>
        <v>0.3996</v>
      </c>
      <c r="M189" s="41" t="s">
        <v>171</v>
      </c>
      <c r="N189" s="37" t="s">
        <v>160</v>
      </c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</row>
    <row r="190">
      <c r="A190" s="41">
        <v>189.0</v>
      </c>
      <c r="B190" s="37" t="s">
        <v>781</v>
      </c>
      <c r="C190" s="37" t="s">
        <v>49</v>
      </c>
      <c r="D190" s="38">
        <v>40834.0</v>
      </c>
      <c r="E190" s="38">
        <v>40944.0</v>
      </c>
      <c r="F190" s="38">
        <v>40944.0</v>
      </c>
      <c r="G190" s="38">
        <v>44762.0</v>
      </c>
      <c r="H190" s="40">
        <v>6.99</v>
      </c>
      <c r="I190" s="40">
        <v>6.99</v>
      </c>
      <c r="J190" s="40">
        <f t="shared" si="68"/>
        <v>0</v>
      </c>
      <c r="K190" s="37">
        <v>20.0</v>
      </c>
      <c r="L190" s="40">
        <f t="shared" si="69"/>
        <v>0.3495</v>
      </c>
      <c r="M190" s="41" t="s">
        <v>172</v>
      </c>
      <c r="N190" s="37" t="s">
        <v>160</v>
      </c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</row>
    <row r="191">
      <c r="A191" s="41">
        <v>149.0</v>
      </c>
      <c r="B191" s="37" t="s">
        <v>782</v>
      </c>
      <c r="C191" s="37" t="s">
        <v>48</v>
      </c>
      <c r="D191" s="38">
        <v>38611.0</v>
      </c>
      <c r="E191" s="38">
        <v>43373.0</v>
      </c>
      <c r="F191" s="37" t="s">
        <v>34</v>
      </c>
      <c r="G191" s="37" t="s">
        <v>34</v>
      </c>
      <c r="H191" s="40">
        <v>9.99</v>
      </c>
      <c r="I191" s="40">
        <v>9.99</v>
      </c>
      <c r="J191" s="40">
        <f t="shared" si="68"/>
        <v>0</v>
      </c>
      <c r="K191" s="37">
        <v>1.0</v>
      </c>
      <c r="L191" s="40">
        <f t="shared" si="69"/>
        <v>9.99</v>
      </c>
      <c r="M191" s="41" t="s">
        <v>173</v>
      </c>
      <c r="N191" s="166" t="s">
        <v>160</v>
      </c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</row>
    <row r="192">
      <c r="A192" s="41">
        <v>201.0</v>
      </c>
      <c r="B192" s="37" t="s">
        <v>783</v>
      </c>
      <c r="C192" s="37" t="s">
        <v>49</v>
      </c>
      <c r="D192" s="38">
        <v>39472.0</v>
      </c>
      <c r="E192" s="38">
        <v>43591.0</v>
      </c>
      <c r="F192" s="38">
        <v>40705.0</v>
      </c>
      <c r="G192" s="38">
        <v>44803.0</v>
      </c>
      <c r="H192" s="167">
        <v>59.98</v>
      </c>
      <c r="I192" s="40">
        <v>9.99</v>
      </c>
      <c r="J192" s="40">
        <f t="shared" si="68"/>
        <v>49.99</v>
      </c>
      <c r="K192" s="37">
        <v>1.0</v>
      </c>
      <c r="L192" s="40">
        <f t="shared" si="69"/>
        <v>9.99</v>
      </c>
      <c r="M192" s="41"/>
      <c r="N192" s="37" t="s">
        <v>160</v>
      </c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</row>
    <row r="193">
      <c r="A193" s="41">
        <v>308.0</v>
      </c>
      <c r="B193" s="41" t="s">
        <v>784</v>
      </c>
      <c r="C193" s="37" t="s">
        <v>49</v>
      </c>
      <c r="D193" s="38">
        <v>41215.0</v>
      </c>
      <c r="E193" s="38">
        <v>41493.0</v>
      </c>
      <c r="F193" s="38">
        <v>41494.0</v>
      </c>
      <c r="G193" s="38">
        <v>44783.0</v>
      </c>
      <c r="H193" s="40">
        <v>19.99</v>
      </c>
      <c r="I193" s="40">
        <v>0.0</v>
      </c>
      <c r="J193" s="40">
        <f t="shared" si="68"/>
        <v>19.99</v>
      </c>
      <c r="K193" s="37">
        <v>25.0</v>
      </c>
      <c r="L193" s="40">
        <f t="shared" si="69"/>
        <v>0</v>
      </c>
      <c r="M193" s="41"/>
      <c r="N193" s="37" t="s">
        <v>160</v>
      </c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</row>
    <row r="194">
      <c r="A194" s="42"/>
      <c r="B194" s="43"/>
      <c r="C194" s="43"/>
      <c r="D194" s="44"/>
      <c r="E194" s="44"/>
      <c r="F194" s="44"/>
      <c r="G194" s="44"/>
      <c r="H194" s="45">
        <f t="shared" ref="H194:K194" si="70">SUM(H191:H193)</f>
        <v>89.96</v>
      </c>
      <c r="I194" s="45">
        <f t="shared" si="70"/>
        <v>19.98</v>
      </c>
      <c r="J194" s="45">
        <f t="shared" si="70"/>
        <v>69.98</v>
      </c>
      <c r="K194" s="43">
        <f t="shared" si="70"/>
        <v>27</v>
      </c>
      <c r="L194" s="45">
        <f>SUM(L191:L193)/K194</f>
        <v>0.74</v>
      </c>
      <c r="M194" s="43"/>
      <c r="N194" s="43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</row>
    <row r="195">
      <c r="A195" s="41">
        <v>363.0</v>
      </c>
      <c r="B195" s="41" t="s">
        <v>785</v>
      </c>
      <c r="C195" s="37" t="s">
        <v>49</v>
      </c>
      <c r="D195" s="38">
        <v>41479.0</v>
      </c>
      <c r="E195" s="38">
        <v>42811.0</v>
      </c>
      <c r="F195" s="38">
        <v>41522.0</v>
      </c>
      <c r="G195" s="38">
        <v>44791.0</v>
      </c>
      <c r="H195" s="40">
        <v>8.49</v>
      </c>
      <c r="I195" s="40">
        <v>2.49</v>
      </c>
      <c r="J195" s="40">
        <f t="shared" ref="J195:J196" si="71">H195-I195</f>
        <v>6</v>
      </c>
      <c r="K195" s="37">
        <v>5.0</v>
      </c>
      <c r="L195" s="40">
        <f t="shared" ref="L195:L196" si="72">I195/K195</f>
        <v>0.498</v>
      </c>
      <c r="M195" s="41" t="s">
        <v>174</v>
      </c>
      <c r="N195" s="37" t="s">
        <v>160</v>
      </c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</row>
    <row r="196">
      <c r="A196" s="41">
        <v>364.0</v>
      </c>
      <c r="B196" s="41" t="s">
        <v>786</v>
      </c>
      <c r="C196" s="41" t="s">
        <v>49</v>
      </c>
      <c r="D196" s="38">
        <v>42102.0</v>
      </c>
      <c r="E196" s="38">
        <v>42811.0</v>
      </c>
      <c r="F196" s="38">
        <v>43189.0</v>
      </c>
      <c r="G196" s="38">
        <v>44791.0</v>
      </c>
      <c r="H196" s="40">
        <v>8.49</v>
      </c>
      <c r="I196" s="40">
        <v>2.49</v>
      </c>
      <c r="J196" s="40">
        <f t="shared" si="71"/>
        <v>6</v>
      </c>
      <c r="K196" s="37">
        <v>1.0</v>
      </c>
      <c r="L196" s="40">
        <f t="shared" si="72"/>
        <v>2.49</v>
      </c>
      <c r="M196" s="41"/>
      <c r="N196" s="37" t="s">
        <v>160</v>
      </c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</row>
    <row r="197">
      <c r="A197" s="42"/>
      <c r="B197" s="43"/>
      <c r="C197" s="43"/>
      <c r="D197" s="44"/>
      <c r="E197" s="44"/>
      <c r="F197" s="44"/>
      <c r="G197" s="44"/>
      <c r="H197" s="45">
        <f t="shared" ref="H197:K197" si="73">SUM(H195:H196)</f>
        <v>16.98</v>
      </c>
      <c r="I197" s="45">
        <f t="shared" si="73"/>
        <v>4.98</v>
      </c>
      <c r="J197" s="45">
        <f t="shared" si="73"/>
        <v>12</v>
      </c>
      <c r="K197" s="43">
        <f t="shared" si="73"/>
        <v>6</v>
      </c>
      <c r="L197" s="45">
        <f>SUM(L195:L196)/K197</f>
        <v>0.498</v>
      </c>
      <c r="M197" s="43"/>
      <c r="N197" s="43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</row>
    <row r="198">
      <c r="A198" s="165">
        <v>567.0</v>
      </c>
      <c r="B198" s="37" t="s">
        <v>787</v>
      </c>
      <c r="C198" s="37" t="s">
        <v>51</v>
      </c>
      <c r="D198" s="38">
        <v>45037.0</v>
      </c>
      <c r="E198" s="38">
        <v>45491.0</v>
      </c>
      <c r="F198" s="38">
        <v>45496.0</v>
      </c>
      <c r="G198" s="38">
        <v>45514.0</v>
      </c>
      <c r="H198" s="40">
        <v>69.99</v>
      </c>
      <c r="I198" s="40">
        <v>34.99</v>
      </c>
      <c r="J198" s="40">
        <f t="shared" ref="J198:J200" si="74">H198-I198</f>
        <v>35</v>
      </c>
      <c r="K198" s="37">
        <v>42.0</v>
      </c>
      <c r="L198" s="40">
        <f t="shared" ref="L198:L200" si="75">I198/K198</f>
        <v>0.8330952381</v>
      </c>
      <c r="M198" s="41" t="s">
        <v>175</v>
      </c>
      <c r="N198" s="41" t="s">
        <v>160</v>
      </c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>
      <c r="A199" s="41">
        <v>12.0</v>
      </c>
      <c r="B199" s="37" t="s">
        <v>788</v>
      </c>
      <c r="C199" s="37" t="s">
        <v>46</v>
      </c>
      <c r="D199" s="38">
        <v>36859.0</v>
      </c>
      <c r="E199" s="38">
        <v>40538.0</v>
      </c>
      <c r="F199" s="37" t="s">
        <v>34</v>
      </c>
      <c r="G199" s="37" t="s">
        <v>34</v>
      </c>
      <c r="H199" s="40">
        <v>9.99</v>
      </c>
      <c r="I199" s="40">
        <v>9.99</v>
      </c>
      <c r="J199" s="40">
        <f t="shared" si="74"/>
        <v>0</v>
      </c>
      <c r="K199" s="37">
        <v>45.0</v>
      </c>
      <c r="L199" s="40">
        <f t="shared" si="75"/>
        <v>0.222</v>
      </c>
      <c r="M199" s="41" t="s">
        <v>176</v>
      </c>
      <c r="N199" s="41" t="s">
        <v>160</v>
      </c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>
      <c r="A200" s="41">
        <v>28.0</v>
      </c>
      <c r="B200" s="37" t="s">
        <v>789</v>
      </c>
      <c r="C200" s="37" t="s">
        <v>46</v>
      </c>
      <c r="D200" s="38">
        <v>35748.0</v>
      </c>
      <c r="E200" s="38">
        <v>42655.0</v>
      </c>
      <c r="F200" s="37" t="s">
        <v>34</v>
      </c>
      <c r="G200" s="37" t="s">
        <v>34</v>
      </c>
      <c r="H200" s="40">
        <v>1.99</v>
      </c>
      <c r="I200" s="40">
        <v>1.99</v>
      </c>
      <c r="J200" s="40">
        <f t="shared" si="74"/>
        <v>0</v>
      </c>
      <c r="K200" s="37">
        <v>1.0</v>
      </c>
      <c r="L200" s="40">
        <f t="shared" si="75"/>
        <v>1.99</v>
      </c>
      <c r="M200" s="41"/>
      <c r="N200" s="41" t="s">
        <v>160</v>
      </c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>
      <c r="A201" s="42"/>
      <c r="B201" s="43"/>
      <c r="C201" s="43"/>
      <c r="D201" s="44"/>
      <c r="E201" s="44"/>
      <c r="F201" s="44"/>
      <c r="G201" s="44"/>
      <c r="H201" s="45">
        <f t="shared" ref="H201:K201" si="76">SUM(H199:H200)</f>
        <v>11.98</v>
      </c>
      <c r="I201" s="45">
        <f t="shared" si="76"/>
        <v>11.98</v>
      </c>
      <c r="J201" s="45">
        <f t="shared" si="76"/>
        <v>0</v>
      </c>
      <c r="K201" s="43">
        <f t="shared" si="76"/>
        <v>46</v>
      </c>
      <c r="L201" s="45">
        <f>SUM(L199:L200)/K201</f>
        <v>0.04808695652</v>
      </c>
      <c r="M201" s="43"/>
      <c r="N201" s="43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>
      <c r="A202" s="41">
        <v>302.0</v>
      </c>
      <c r="B202" s="37" t="s">
        <v>790</v>
      </c>
      <c r="C202" s="37" t="s">
        <v>49</v>
      </c>
      <c r="D202" s="38">
        <v>39759.0</v>
      </c>
      <c r="E202" s="38">
        <v>40302.0</v>
      </c>
      <c r="F202" s="38">
        <v>40302.0</v>
      </c>
      <c r="G202" s="38">
        <v>44735.0</v>
      </c>
      <c r="H202" s="40">
        <v>5.0</v>
      </c>
      <c r="I202" s="40">
        <v>5.0</v>
      </c>
      <c r="J202" s="40">
        <f t="shared" ref="J202:J205" si="77">H202-I202</f>
        <v>0</v>
      </c>
      <c r="K202" s="37">
        <v>20.0</v>
      </c>
      <c r="L202" s="40">
        <f t="shared" ref="L202:L205" si="78">I202/K202</f>
        <v>0.25</v>
      </c>
      <c r="M202" s="41" t="s">
        <v>177</v>
      </c>
      <c r="N202" s="37" t="s">
        <v>160</v>
      </c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</row>
    <row r="203">
      <c r="A203" s="41">
        <v>303.0</v>
      </c>
      <c r="B203" s="37" t="s">
        <v>791</v>
      </c>
      <c r="C203" s="37" t="s">
        <v>49</v>
      </c>
      <c r="D203" s="38">
        <v>40633.0</v>
      </c>
      <c r="E203" s="38">
        <v>41392.0</v>
      </c>
      <c r="F203" s="38">
        <v>41392.0</v>
      </c>
      <c r="G203" s="38">
        <v>44778.0</v>
      </c>
      <c r="H203" s="40">
        <v>14.99</v>
      </c>
      <c r="I203" s="40">
        <v>14.99</v>
      </c>
      <c r="J203" s="40">
        <f t="shared" si="77"/>
        <v>0</v>
      </c>
      <c r="K203" s="37">
        <v>10.0</v>
      </c>
      <c r="L203" s="40">
        <f t="shared" si="78"/>
        <v>1.499</v>
      </c>
      <c r="M203" s="41"/>
      <c r="N203" s="37" t="s">
        <v>160</v>
      </c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</row>
    <row r="204">
      <c r="A204" s="41">
        <v>304.0</v>
      </c>
      <c r="B204" s="41" t="s">
        <v>792</v>
      </c>
      <c r="C204" s="37" t="s">
        <v>49</v>
      </c>
      <c r="D204" s="38">
        <v>40961.0</v>
      </c>
      <c r="E204" s="38">
        <v>43014.0</v>
      </c>
      <c r="F204" s="38">
        <v>44110.0</v>
      </c>
      <c r="G204" s="38">
        <v>44872.0</v>
      </c>
      <c r="H204" s="40">
        <v>8.99</v>
      </c>
      <c r="I204" s="40">
        <v>3.99</v>
      </c>
      <c r="J204" s="40">
        <f t="shared" si="77"/>
        <v>5</v>
      </c>
      <c r="K204" s="37">
        <v>25.0</v>
      </c>
      <c r="L204" s="40">
        <f t="shared" si="78"/>
        <v>0.1596</v>
      </c>
      <c r="M204" s="41"/>
      <c r="N204" s="37" t="s">
        <v>160</v>
      </c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>
      <c r="A205" s="41">
        <v>959.0</v>
      </c>
      <c r="B205" s="37" t="s">
        <v>793</v>
      </c>
      <c r="C205" s="37" t="s">
        <v>52</v>
      </c>
      <c r="D205" s="38">
        <v>42656.0</v>
      </c>
      <c r="E205" s="38">
        <v>43475.0</v>
      </c>
      <c r="F205" s="38">
        <v>43537.0</v>
      </c>
      <c r="G205" s="38">
        <v>43537.0</v>
      </c>
      <c r="H205" s="40">
        <v>19.99</v>
      </c>
      <c r="I205" s="40">
        <v>19.99</v>
      </c>
      <c r="J205" s="40">
        <f t="shared" si="77"/>
        <v>0</v>
      </c>
      <c r="K205" s="37">
        <v>2.0</v>
      </c>
      <c r="L205" s="40">
        <f t="shared" si="78"/>
        <v>9.995</v>
      </c>
      <c r="M205" s="134"/>
      <c r="N205" s="134" t="s">
        <v>160</v>
      </c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</row>
    <row r="206">
      <c r="A206" s="42"/>
      <c r="B206" s="43"/>
      <c r="C206" s="43"/>
      <c r="D206" s="44"/>
      <c r="E206" s="44"/>
      <c r="F206" s="44"/>
      <c r="G206" s="44"/>
      <c r="H206" s="45">
        <f t="shared" ref="H206:K206" si="79">SUM(H202:H205)</f>
        <v>48.97</v>
      </c>
      <c r="I206" s="45">
        <f t="shared" si="79"/>
        <v>43.97</v>
      </c>
      <c r="J206" s="45">
        <f t="shared" si="79"/>
        <v>5</v>
      </c>
      <c r="K206" s="43">
        <f t="shared" si="79"/>
        <v>57</v>
      </c>
      <c r="L206" s="45">
        <f>SUM(L202:L205)/K206</f>
        <v>0.2088350877</v>
      </c>
      <c r="M206" s="43"/>
      <c r="N206" s="43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</row>
    <row r="207">
      <c r="A207" s="41">
        <v>451.0</v>
      </c>
      <c r="B207" s="37" t="s">
        <v>794</v>
      </c>
      <c r="C207" s="37" t="s">
        <v>50</v>
      </c>
      <c r="D207" s="38">
        <v>41365.0</v>
      </c>
      <c r="E207" s="38">
        <v>42840.0</v>
      </c>
      <c r="F207" s="38">
        <v>42868.0</v>
      </c>
      <c r="G207" s="38">
        <v>44871.0</v>
      </c>
      <c r="H207" s="40">
        <v>3.59</v>
      </c>
      <c r="I207" s="40">
        <v>3.59</v>
      </c>
      <c r="J207" s="40">
        <f t="shared" ref="J207:J213" si="80">H207-I207</f>
        <v>0</v>
      </c>
      <c r="K207" s="37">
        <v>5.0</v>
      </c>
      <c r="L207" s="40">
        <f t="shared" ref="L207:L213" si="81">I207/K207</f>
        <v>0.718</v>
      </c>
      <c r="M207" s="41" t="s">
        <v>178</v>
      </c>
      <c r="N207" s="41" t="s">
        <v>160</v>
      </c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</row>
    <row r="208">
      <c r="A208" s="41">
        <v>656.0</v>
      </c>
      <c r="B208" s="37" t="s">
        <v>795</v>
      </c>
      <c r="C208" s="37" t="s">
        <v>51</v>
      </c>
      <c r="D208" s="38">
        <v>42612.0</v>
      </c>
      <c r="E208" s="38">
        <v>42811.0</v>
      </c>
      <c r="F208" s="38">
        <v>42822.0</v>
      </c>
      <c r="G208" s="38">
        <v>42824.0</v>
      </c>
      <c r="H208" s="40">
        <v>14.99</v>
      </c>
      <c r="I208" s="40">
        <v>4.99</v>
      </c>
      <c r="J208" s="40">
        <f t="shared" si="80"/>
        <v>10</v>
      </c>
      <c r="K208" s="37">
        <v>10.0</v>
      </c>
      <c r="L208" s="40">
        <f t="shared" si="81"/>
        <v>0.499</v>
      </c>
      <c r="M208" s="41" t="s">
        <v>179</v>
      </c>
      <c r="N208" s="41" t="s">
        <v>160</v>
      </c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</row>
    <row r="209">
      <c r="A209" s="41">
        <v>883.0</v>
      </c>
      <c r="B209" s="37" t="s">
        <v>796</v>
      </c>
      <c r="C209" s="41" t="s">
        <v>51</v>
      </c>
      <c r="D209" s="38">
        <v>43305.0</v>
      </c>
      <c r="E209" s="38">
        <v>44590.0</v>
      </c>
      <c r="F209" s="37" t="s">
        <v>34</v>
      </c>
      <c r="G209" s="37" t="s">
        <v>34</v>
      </c>
      <c r="H209" s="40">
        <v>29.99</v>
      </c>
      <c r="I209" s="40">
        <v>0.0</v>
      </c>
      <c r="J209" s="40">
        <f t="shared" si="80"/>
        <v>29.99</v>
      </c>
      <c r="K209" s="37">
        <v>1.0</v>
      </c>
      <c r="L209" s="40">
        <f t="shared" si="81"/>
        <v>0</v>
      </c>
      <c r="M209" s="41" t="s">
        <v>180</v>
      </c>
      <c r="N209" s="41" t="s">
        <v>160</v>
      </c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</row>
    <row r="210">
      <c r="A210" s="41">
        <v>491.0</v>
      </c>
      <c r="B210" s="37" t="s">
        <v>797</v>
      </c>
      <c r="C210" s="37" t="s">
        <v>51</v>
      </c>
      <c r="D210" s="38">
        <v>42451.0</v>
      </c>
      <c r="E210" s="38">
        <v>42932.0</v>
      </c>
      <c r="F210" s="38">
        <v>42932.0</v>
      </c>
      <c r="G210" s="38">
        <v>42932.0</v>
      </c>
      <c r="H210" s="40">
        <v>9.99</v>
      </c>
      <c r="I210" s="40">
        <v>4.99</v>
      </c>
      <c r="J210" s="40">
        <f t="shared" si="80"/>
        <v>5</v>
      </c>
      <c r="K210" s="37">
        <v>1.0</v>
      </c>
      <c r="L210" s="40">
        <f t="shared" si="81"/>
        <v>4.99</v>
      </c>
      <c r="M210" s="134" t="s">
        <v>181</v>
      </c>
      <c r="N210" s="134" t="s">
        <v>160</v>
      </c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</row>
    <row r="211">
      <c r="A211" s="37">
        <v>1039.0</v>
      </c>
      <c r="B211" s="37" t="s">
        <v>798</v>
      </c>
      <c r="C211" s="38" t="s">
        <v>47</v>
      </c>
      <c r="D211" s="38">
        <v>36854.0</v>
      </c>
      <c r="E211" s="38">
        <v>45586.0</v>
      </c>
      <c r="F211" s="37" t="s">
        <v>34</v>
      </c>
      <c r="G211" s="37" t="s">
        <v>34</v>
      </c>
      <c r="H211" s="39">
        <v>9.99</v>
      </c>
      <c r="I211" s="39">
        <v>6.99</v>
      </c>
      <c r="J211" s="39">
        <f t="shared" si="80"/>
        <v>3</v>
      </c>
      <c r="K211" s="37">
        <v>1.0</v>
      </c>
      <c r="L211" s="40">
        <f t="shared" si="81"/>
        <v>6.99</v>
      </c>
      <c r="M211" s="37" t="s">
        <v>182</v>
      </c>
      <c r="N211" s="37" t="s">
        <v>160</v>
      </c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</row>
    <row r="212">
      <c r="A212" s="37">
        <v>1040.0</v>
      </c>
      <c r="B212" s="37" t="s">
        <v>799</v>
      </c>
      <c r="C212" s="38" t="s">
        <v>47</v>
      </c>
      <c r="D212" s="38">
        <v>37547.0</v>
      </c>
      <c r="E212" s="38">
        <v>45586.0</v>
      </c>
      <c r="F212" s="37" t="s">
        <v>34</v>
      </c>
      <c r="G212" s="37" t="s">
        <v>34</v>
      </c>
      <c r="H212" s="39">
        <v>9.99</v>
      </c>
      <c r="I212" s="39">
        <v>6.99</v>
      </c>
      <c r="J212" s="39">
        <f t="shared" si="80"/>
        <v>3</v>
      </c>
      <c r="K212" s="37">
        <v>1.0</v>
      </c>
      <c r="L212" s="40">
        <f t="shared" si="81"/>
        <v>6.99</v>
      </c>
      <c r="M212" s="37"/>
      <c r="N212" s="37" t="s">
        <v>160</v>
      </c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</row>
    <row r="213">
      <c r="A213" s="37">
        <v>1041.0</v>
      </c>
      <c r="B213" s="37" t="s">
        <v>800</v>
      </c>
      <c r="C213" s="38" t="s">
        <v>47</v>
      </c>
      <c r="D213" s="38">
        <v>38435.0</v>
      </c>
      <c r="E213" s="38">
        <v>45586.0</v>
      </c>
      <c r="F213" s="37" t="s">
        <v>34</v>
      </c>
      <c r="G213" s="37" t="s">
        <v>34</v>
      </c>
      <c r="H213" s="39">
        <v>9.99</v>
      </c>
      <c r="I213" s="39">
        <v>6.99</v>
      </c>
      <c r="J213" s="39">
        <f t="shared" si="80"/>
        <v>3</v>
      </c>
      <c r="K213" s="37">
        <v>1.0</v>
      </c>
      <c r="L213" s="40">
        <f t="shared" si="81"/>
        <v>6.99</v>
      </c>
      <c r="M213" s="37"/>
      <c r="N213" s="37" t="s">
        <v>160</v>
      </c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</row>
    <row r="214">
      <c r="A214" s="42"/>
      <c r="B214" s="43"/>
      <c r="C214" s="43"/>
      <c r="D214" s="44"/>
      <c r="E214" s="44"/>
      <c r="F214" s="44"/>
      <c r="G214" s="44"/>
      <c r="H214" s="45">
        <f t="shared" ref="H214:K214" si="82">SUM(H211:H213)</f>
        <v>29.97</v>
      </c>
      <c r="I214" s="45">
        <f t="shared" si="82"/>
        <v>20.97</v>
      </c>
      <c r="J214" s="45">
        <f t="shared" si="82"/>
        <v>9</v>
      </c>
      <c r="K214" s="43">
        <f t="shared" si="82"/>
        <v>3</v>
      </c>
      <c r="L214" s="45">
        <f>SUM(L211:L213)/K214</f>
        <v>6.99</v>
      </c>
      <c r="M214" s="43"/>
      <c r="N214" s="43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>
      <c r="A215" s="41">
        <v>605.0</v>
      </c>
      <c r="B215" s="37" t="s">
        <v>801</v>
      </c>
      <c r="C215" s="41" t="s">
        <v>51</v>
      </c>
      <c r="D215" s="38">
        <v>44803.0</v>
      </c>
      <c r="E215" s="38">
        <v>44922.0</v>
      </c>
      <c r="F215" s="38">
        <v>45357.0</v>
      </c>
      <c r="G215" s="38">
        <v>45357.0</v>
      </c>
      <c r="H215" s="40">
        <v>54.99</v>
      </c>
      <c r="I215" s="40">
        <v>0.0</v>
      </c>
      <c r="J215" s="40">
        <f t="shared" ref="J215:J218" si="83">H215-I215</f>
        <v>54.99</v>
      </c>
      <c r="K215" s="37">
        <v>1.0</v>
      </c>
      <c r="L215" s="40">
        <f t="shared" ref="L215:L218" si="84">I215/K215</f>
        <v>0</v>
      </c>
      <c r="M215" s="41" t="s">
        <v>183</v>
      </c>
      <c r="N215" s="41" t="s">
        <v>160</v>
      </c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</row>
    <row r="216">
      <c r="A216" s="41">
        <v>668.0</v>
      </c>
      <c r="B216" s="37" t="s">
        <v>802</v>
      </c>
      <c r="C216" s="41" t="s">
        <v>51</v>
      </c>
      <c r="D216" s="38">
        <v>44509.0</v>
      </c>
      <c r="E216" s="38">
        <v>45083.0</v>
      </c>
      <c r="F216" s="37" t="s">
        <v>34</v>
      </c>
      <c r="G216" s="37" t="s">
        <v>34</v>
      </c>
      <c r="H216" s="40">
        <v>59.99</v>
      </c>
      <c r="I216" s="40">
        <v>0.0</v>
      </c>
      <c r="J216" s="40">
        <f t="shared" si="83"/>
        <v>59.99</v>
      </c>
      <c r="K216" s="37">
        <v>1.0</v>
      </c>
      <c r="L216" s="40">
        <f t="shared" si="84"/>
        <v>0</v>
      </c>
      <c r="M216" s="41"/>
      <c r="N216" s="41" t="s">
        <v>160</v>
      </c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</row>
    <row r="217">
      <c r="A217" s="41">
        <v>774.0</v>
      </c>
      <c r="B217" s="37" t="s">
        <v>803</v>
      </c>
      <c r="C217" s="41" t="s">
        <v>51</v>
      </c>
      <c r="D217" s="38">
        <v>44145.0</v>
      </c>
      <c r="E217" s="38">
        <v>44593.0</v>
      </c>
      <c r="F217" s="37" t="s">
        <v>34</v>
      </c>
      <c r="G217" s="37" t="s">
        <v>34</v>
      </c>
      <c r="H217" s="40">
        <v>44.99</v>
      </c>
      <c r="I217" s="40">
        <v>0.0</v>
      </c>
      <c r="J217" s="40">
        <f t="shared" si="83"/>
        <v>44.99</v>
      </c>
      <c r="K217" s="37">
        <v>1.0</v>
      </c>
      <c r="L217" s="40">
        <f t="shared" si="84"/>
        <v>0</v>
      </c>
      <c r="M217" s="41"/>
      <c r="N217" s="41" t="s">
        <v>160</v>
      </c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r="218">
      <c r="A218" s="41">
        <v>1027.0</v>
      </c>
      <c r="B218" s="37" t="s">
        <v>804</v>
      </c>
      <c r="C218" s="37" t="s">
        <v>33</v>
      </c>
      <c r="D218" s="38">
        <v>45377.0</v>
      </c>
      <c r="E218" s="38">
        <v>45445.0</v>
      </c>
      <c r="F218" s="38">
        <v>45445.0</v>
      </c>
      <c r="G218" s="38">
        <v>45445.0</v>
      </c>
      <c r="H218" s="39">
        <f>59.99+14.99</f>
        <v>74.98</v>
      </c>
      <c r="I218" s="39">
        <f>59.99+5.49</f>
        <v>65.48</v>
      </c>
      <c r="J218" s="39">
        <f t="shared" si="83"/>
        <v>9.5</v>
      </c>
      <c r="K218" s="37">
        <v>1.0</v>
      </c>
      <c r="L218" s="40">
        <f t="shared" si="84"/>
        <v>65.48</v>
      </c>
      <c r="M218" s="41"/>
      <c r="N218" s="37" t="s">
        <v>160</v>
      </c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</row>
    <row r="219">
      <c r="A219" s="42"/>
      <c r="B219" s="43"/>
      <c r="C219" s="43"/>
      <c r="D219" s="44"/>
      <c r="E219" s="44"/>
      <c r="F219" s="44"/>
      <c r="G219" s="44"/>
      <c r="H219" s="45">
        <f t="shared" ref="H219:K219" si="85">SUM(H215:H218)</f>
        <v>234.95</v>
      </c>
      <c r="I219" s="45">
        <f t="shared" si="85"/>
        <v>65.48</v>
      </c>
      <c r="J219" s="45">
        <f t="shared" si="85"/>
        <v>169.47</v>
      </c>
      <c r="K219" s="43">
        <f t="shared" si="85"/>
        <v>4</v>
      </c>
      <c r="L219" s="45">
        <f>SUM(L215:L218)/K219</f>
        <v>16.37</v>
      </c>
      <c r="M219" s="43"/>
      <c r="N219" s="43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</row>
    <row r="220">
      <c r="A220" s="41">
        <v>379.0</v>
      </c>
      <c r="B220" s="37" t="s">
        <v>805</v>
      </c>
      <c r="C220" s="37" t="s">
        <v>49</v>
      </c>
      <c r="D220" s="38">
        <v>41229.0</v>
      </c>
      <c r="E220" s="38">
        <v>44299.0</v>
      </c>
      <c r="F220" s="38">
        <v>44377.0</v>
      </c>
      <c r="G220" s="38">
        <v>44377.0</v>
      </c>
      <c r="H220" s="40">
        <v>9.99</v>
      </c>
      <c r="I220" s="40">
        <v>9.99</v>
      </c>
      <c r="J220" s="40">
        <f t="shared" ref="J220:J225" si="86">H220-I220</f>
        <v>0</v>
      </c>
      <c r="K220" s="37">
        <v>2.0</v>
      </c>
      <c r="L220" s="40">
        <f t="shared" ref="L220:L225" si="87">I220/K220</f>
        <v>4.995</v>
      </c>
      <c r="M220" s="41" t="s">
        <v>184</v>
      </c>
      <c r="N220" s="37" t="s">
        <v>160</v>
      </c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>
      <c r="A221" s="41">
        <v>467.0</v>
      </c>
      <c r="B221" s="37" t="s">
        <v>806</v>
      </c>
      <c r="C221" s="37" t="s">
        <v>50</v>
      </c>
      <c r="D221" s="38">
        <v>41675.0</v>
      </c>
      <c r="E221" s="38">
        <v>43373.0</v>
      </c>
      <c r="F221" s="38">
        <v>43423.0</v>
      </c>
      <c r="G221" s="38">
        <v>44948.0</v>
      </c>
      <c r="H221" s="40">
        <v>4.99</v>
      </c>
      <c r="I221" s="40">
        <v>4.99</v>
      </c>
      <c r="J221" s="40">
        <f t="shared" si="86"/>
        <v>0</v>
      </c>
      <c r="K221" s="37">
        <v>5.0</v>
      </c>
      <c r="L221" s="40">
        <f t="shared" si="87"/>
        <v>0.998</v>
      </c>
      <c r="M221" s="41" t="s">
        <v>185</v>
      </c>
      <c r="N221" s="41" t="s">
        <v>160</v>
      </c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</row>
    <row r="222">
      <c r="A222" s="41">
        <v>481.0</v>
      </c>
      <c r="B222" s="37" t="s">
        <v>807</v>
      </c>
      <c r="C222" s="41" t="s">
        <v>50</v>
      </c>
      <c r="D222" s="38">
        <v>41409.0</v>
      </c>
      <c r="E222" s="38">
        <v>42224.0</v>
      </c>
      <c r="F222" s="38">
        <v>42224.0</v>
      </c>
      <c r="G222" s="38">
        <v>44866.0</v>
      </c>
      <c r="H222" s="40">
        <v>7.99</v>
      </c>
      <c r="I222" s="40">
        <v>7.99</v>
      </c>
      <c r="J222" s="40">
        <f t="shared" si="86"/>
        <v>0</v>
      </c>
      <c r="K222" s="37">
        <v>5.0</v>
      </c>
      <c r="L222" s="40">
        <f t="shared" si="87"/>
        <v>1.598</v>
      </c>
      <c r="M222" s="41"/>
      <c r="N222" s="37" t="s">
        <v>160</v>
      </c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</row>
    <row r="223">
      <c r="A223" s="41">
        <v>482.0</v>
      </c>
      <c r="B223" s="37" t="s">
        <v>808</v>
      </c>
      <c r="C223" s="37" t="s">
        <v>50</v>
      </c>
      <c r="D223" s="38">
        <v>41885.0</v>
      </c>
      <c r="E223" s="38">
        <v>42326.0</v>
      </c>
      <c r="F223" s="37" t="s">
        <v>34</v>
      </c>
      <c r="G223" s="37" t="s">
        <v>34</v>
      </c>
      <c r="H223" s="40">
        <v>15.99</v>
      </c>
      <c r="I223" s="40">
        <v>6.4</v>
      </c>
      <c r="J223" s="40">
        <f t="shared" si="86"/>
        <v>9.59</v>
      </c>
      <c r="K223" s="37">
        <v>5.0</v>
      </c>
      <c r="L223" s="40">
        <f t="shared" si="87"/>
        <v>1.28</v>
      </c>
      <c r="M223" s="41"/>
      <c r="N223" s="37" t="s">
        <v>160</v>
      </c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</row>
    <row r="224">
      <c r="A224" s="165">
        <v>782.0</v>
      </c>
      <c r="B224" s="37" t="s">
        <v>809</v>
      </c>
      <c r="C224" s="37" t="s">
        <v>51</v>
      </c>
      <c r="D224" s="38">
        <v>44957.0</v>
      </c>
      <c r="E224" s="38">
        <v>45265.0</v>
      </c>
      <c r="F224" s="38">
        <v>45265.0</v>
      </c>
      <c r="G224" s="38">
        <v>45506.0</v>
      </c>
      <c r="H224" s="40">
        <v>32.98</v>
      </c>
      <c r="I224" s="40">
        <v>2.99</v>
      </c>
      <c r="J224" s="40">
        <f t="shared" si="86"/>
        <v>29.99</v>
      </c>
      <c r="K224" s="37">
        <v>76.0</v>
      </c>
      <c r="L224" s="40">
        <f t="shared" si="87"/>
        <v>0.03934210526</v>
      </c>
      <c r="M224" s="41"/>
      <c r="N224" s="41" t="s">
        <v>160</v>
      </c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</row>
    <row r="225">
      <c r="A225" s="41">
        <v>1001.0</v>
      </c>
      <c r="B225" s="37" t="s">
        <v>810</v>
      </c>
      <c r="C225" s="37" t="s">
        <v>52</v>
      </c>
      <c r="D225" s="38">
        <v>42941.0</v>
      </c>
      <c r="E225" s="38">
        <v>43475.0</v>
      </c>
      <c r="F225" s="38">
        <v>43543.0</v>
      </c>
      <c r="G225" s="38">
        <v>43543.0</v>
      </c>
      <c r="H225" s="40">
        <v>15.99</v>
      </c>
      <c r="I225" s="40">
        <v>15.99</v>
      </c>
      <c r="J225" s="40">
        <f t="shared" si="86"/>
        <v>0</v>
      </c>
      <c r="K225" s="37">
        <v>1.0</v>
      </c>
      <c r="L225" s="40">
        <f t="shared" si="87"/>
        <v>15.99</v>
      </c>
      <c r="M225" s="134"/>
      <c r="N225" s="134" t="s">
        <v>160</v>
      </c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</row>
    <row r="226">
      <c r="A226" s="42"/>
      <c r="B226" s="43"/>
      <c r="C226" s="43"/>
      <c r="D226" s="44"/>
      <c r="E226" s="44"/>
      <c r="F226" s="44"/>
      <c r="G226" s="44"/>
      <c r="H226" s="45">
        <f t="shared" ref="H226:K226" si="88">SUM(H221:H225)</f>
        <v>77.94</v>
      </c>
      <c r="I226" s="45">
        <f t="shared" si="88"/>
        <v>38.36</v>
      </c>
      <c r="J226" s="45">
        <f t="shared" si="88"/>
        <v>39.58</v>
      </c>
      <c r="K226" s="43">
        <f t="shared" si="88"/>
        <v>92</v>
      </c>
      <c r="L226" s="45">
        <f>SUM(L221:L225)/K226</f>
        <v>0.2163624142</v>
      </c>
      <c r="M226" s="43"/>
      <c r="N226" s="43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</row>
    <row r="227">
      <c r="A227" s="41">
        <v>764.0</v>
      </c>
      <c r="B227" s="37" t="s">
        <v>811</v>
      </c>
      <c r="C227" s="37" t="s">
        <v>51</v>
      </c>
      <c r="D227" s="38">
        <v>42584.0</v>
      </c>
      <c r="E227" s="38">
        <v>42859.0</v>
      </c>
      <c r="F227" s="38">
        <v>42862.0</v>
      </c>
      <c r="G227" s="38">
        <v>43331.0</v>
      </c>
      <c r="H227" s="40">
        <v>64.22</v>
      </c>
      <c r="I227" s="40">
        <v>47.43</v>
      </c>
      <c r="J227" s="40">
        <f t="shared" ref="J227:J228" si="89">H227-I227</f>
        <v>16.79</v>
      </c>
      <c r="K227" s="37">
        <v>7.0</v>
      </c>
      <c r="L227" s="40">
        <f t="shared" ref="L227:L228" si="90">I227/K227</f>
        <v>6.775714286</v>
      </c>
      <c r="M227" s="41" t="s">
        <v>186</v>
      </c>
      <c r="N227" s="41" t="s">
        <v>160</v>
      </c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</row>
    <row r="228">
      <c r="A228" s="41">
        <v>765.0</v>
      </c>
      <c r="B228" s="37" t="s">
        <v>812</v>
      </c>
      <c r="C228" s="37" t="s">
        <v>51</v>
      </c>
      <c r="D228" s="38">
        <v>43319.0</v>
      </c>
      <c r="E228" s="38">
        <v>43323.0</v>
      </c>
      <c r="F228" s="38">
        <v>43323.0</v>
      </c>
      <c r="G228" s="38">
        <v>43351.0</v>
      </c>
      <c r="H228" s="40">
        <v>64.22</v>
      </c>
      <c r="I228" s="40">
        <v>47.42</v>
      </c>
      <c r="J228" s="40">
        <f t="shared" si="89"/>
        <v>16.8</v>
      </c>
      <c r="K228" s="37">
        <v>4.0</v>
      </c>
      <c r="L228" s="40">
        <f t="shared" si="90"/>
        <v>11.855</v>
      </c>
      <c r="M228" s="41"/>
      <c r="N228" s="41" t="s">
        <v>160</v>
      </c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</row>
    <row r="229">
      <c r="A229" s="42"/>
      <c r="B229" s="43"/>
      <c r="C229" s="43"/>
      <c r="D229" s="44"/>
      <c r="E229" s="44"/>
      <c r="F229" s="44"/>
      <c r="G229" s="44"/>
      <c r="H229" s="45">
        <f t="shared" ref="H229:K229" si="91">SUM(H227:H228)</f>
        <v>128.44</v>
      </c>
      <c r="I229" s="45">
        <f t="shared" si="91"/>
        <v>94.85</v>
      </c>
      <c r="J229" s="45">
        <f t="shared" si="91"/>
        <v>33.59</v>
      </c>
      <c r="K229" s="43">
        <f t="shared" si="91"/>
        <v>11</v>
      </c>
      <c r="L229" s="45">
        <f>SUM(L227:L228)/K229</f>
        <v>1.693701299</v>
      </c>
      <c r="M229" s="43"/>
      <c r="N229" s="43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</row>
    <row r="230">
      <c r="A230" s="165">
        <v>33.0</v>
      </c>
      <c r="B230" s="37" t="s">
        <v>813</v>
      </c>
      <c r="C230" s="37" t="s">
        <v>46</v>
      </c>
      <c r="D230" s="38">
        <v>36077.0</v>
      </c>
      <c r="E230" s="38">
        <v>41551.0</v>
      </c>
      <c r="F230" s="38">
        <v>45479.0</v>
      </c>
      <c r="G230" s="38">
        <v>45483.0</v>
      </c>
      <c r="H230" s="40">
        <v>4.99</v>
      </c>
      <c r="I230" s="40">
        <v>4.99</v>
      </c>
      <c r="J230" s="40">
        <f t="shared" ref="J230:J232" si="92">H230-I230</f>
        <v>0</v>
      </c>
      <c r="K230" s="37">
        <v>15.0</v>
      </c>
      <c r="L230" s="40">
        <f t="shared" ref="L230:L232" si="93">I230/K230</f>
        <v>0.3326666667</v>
      </c>
      <c r="M230" s="41" t="s">
        <v>187</v>
      </c>
      <c r="N230" s="41" t="s">
        <v>160</v>
      </c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>
      <c r="A231" s="41">
        <v>119.0</v>
      </c>
      <c r="B231" s="37" t="s">
        <v>814</v>
      </c>
      <c r="C231" s="41" t="s">
        <v>47</v>
      </c>
      <c r="D231" s="38">
        <v>37722.0</v>
      </c>
      <c r="E231" s="38">
        <v>45177.0</v>
      </c>
      <c r="F231" s="37" t="s">
        <v>34</v>
      </c>
      <c r="G231" s="37" t="s">
        <v>34</v>
      </c>
      <c r="H231" s="40">
        <v>9.99</v>
      </c>
      <c r="I231" s="40">
        <v>0.0</v>
      </c>
      <c r="J231" s="40">
        <f t="shared" si="92"/>
        <v>9.99</v>
      </c>
      <c r="K231" s="41">
        <v>1.0</v>
      </c>
      <c r="L231" s="40">
        <f t="shared" si="93"/>
        <v>0</v>
      </c>
      <c r="M231" s="41"/>
      <c r="N231" s="41" t="s">
        <v>160</v>
      </c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</row>
    <row r="232">
      <c r="A232" s="41">
        <v>988.0</v>
      </c>
      <c r="B232" s="41" t="s">
        <v>815</v>
      </c>
      <c r="C232" s="37" t="s">
        <v>52</v>
      </c>
      <c r="D232" s="38">
        <v>42656.0</v>
      </c>
      <c r="E232" s="38">
        <v>43466.0</v>
      </c>
      <c r="F232" s="38">
        <v>43480.0</v>
      </c>
      <c r="G232" s="38">
        <v>43480.0</v>
      </c>
      <c r="H232" s="40">
        <v>19.99</v>
      </c>
      <c r="I232" s="40">
        <v>9.99</v>
      </c>
      <c r="J232" s="40">
        <f t="shared" si="92"/>
        <v>10</v>
      </c>
      <c r="K232" s="37">
        <v>1.0</v>
      </c>
      <c r="L232" s="40">
        <f t="shared" si="93"/>
        <v>9.99</v>
      </c>
      <c r="M232" s="134"/>
      <c r="N232" s="134" t="s">
        <v>160</v>
      </c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</row>
    <row r="233">
      <c r="A233" s="42"/>
      <c r="B233" s="43"/>
      <c r="C233" s="43"/>
      <c r="D233" s="44"/>
      <c r="E233" s="44"/>
      <c r="F233" s="44"/>
      <c r="G233" s="44"/>
      <c r="H233" s="45">
        <f t="shared" ref="H233:K233" si="94">SUM(H230:H232)</f>
        <v>34.97</v>
      </c>
      <c r="I233" s="45">
        <f t="shared" si="94"/>
        <v>14.98</v>
      </c>
      <c r="J233" s="45">
        <f t="shared" si="94"/>
        <v>19.99</v>
      </c>
      <c r="K233" s="43">
        <f t="shared" si="94"/>
        <v>17</v>
      </c>
      <c r="L233" s="45">
        <f>SUM(L230:L232)/K233</f>
        <v>0.6072156863</v>
      </c>
      <c r="M233" s="43"/>
      <c r="N233" s="43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</row>
    <row r="234">
      <c r="A234" s="41">
        <v>264.0</v>
      </c>
      <c r="B234" s="37" t="s">
        <v>816</v>
      </c>
      <c r="C234" s="37" t="s">
        <v>49</v>
      </c>
      <c r="D234" s="38">
        <v>41192.0</v>
      </c>
      <c r="E234" s="38">
        <v>41373.0</v>
      </c>
      <c r="F234" s="38">
        <v>41373.0</v>
      </c>
      <c r="G234" s="38">
        <v>44754.0</v>
      </c>
      <c r="H234" s="40">
        <v>12.99</v>
      </c>
      <c r="I234" s="40">
        <v>12.99</v>
      </c>
      <c r="J234" s="40">
        <f t="shared" ref="J234:J235" si="95">H234-I234</f>
        <v>0</v>
      </c>
      <c r="K234" s="37">
        <v>7.0</v>
      </c>
      <c r="L234" s="40">
        <f t="shared" ref="L234:L235" si="96">I234/K234</f>
        <v>1.855714286</v>
      </c>
      <c r="M234" s="41" t="s">
        <v>188</v>
      </c>
      <c r="N234" s="37" t="s">
        <v>160</v>
      </c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</row>
    <row r="235">
      <c r="A235" s="41">
        <v>754.0</v>
      </c>
      <c r="B235" s="37" t="s">
        <v>817</v>
      </c>
      <c r="C235" s="41" t="s">
        <v>51</v>
      </c>
      <c r="D235" s="38">
        <v>42592.0</v>
      </c>
      <c r="E235" s="38">
        <v>44349.0</v>
      </c>
      <c r="F235" s="38">
        <v>44350.0</v>
      </c>
      <c r="G235" s="38">
        <v>44350.0</v>
      </c>
      <c r="H235" s="40">
        <v>49.99</v>
      </c>
      <c r="I235" s="40">
        <v>24.99</v>
      </c>
      <c r="J235" s="40">
        <f t="shared" si="95"/>
        <v>25</v>
      </c>
      <c r="K235" s="37">
        <v>5.0</v>
      </c>
      <c r="L235" s="40">
        <f t="shared" si="96"/>
        <v>4.998</v>
      </c>
      <c r="M235" s="41"/>
      <c r="N235" s="41" t="s">
        <v>160</v>
      </c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</row>
    <row r="236">
      <c r="A236" s="42"/>
      <c r="B236" s="43"/>
      <c r="C236" s="43"/>
      <c r="D236" s="44"/>
      <c r="E236" s="44"/>
      <c r="F236" s="44"/>
      <c r="G236" s="44"/>
      <c r="H236" s="45">
        <f t="shared" ref="H236:K236" si="97">SUM(H234:H235)</f>
        <v>62.98</v>
      </c>
      <c r="I236" s="45">
        <f t="shared" si="97"/>
        <v>37.98</v>
      </c>
      <c r="J236" s="45">
        <f t="shared" si="97"/>
        <v>25</v>
      </c>
      <c r="K236" s="43">
        <f t="shared" si="97"/>
        <v>12</v>
      </c>
      <c r="L236" s="45">
        <f>SUM(L234:L235)/K236</f>
        <v>0.5711428571</v>
      </c>
      <c r="M236" s="43"/>
      <c r="N236" s="43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</row>
    <row r="237">
      <c r="A237" s="41">
        <v>255.0</v>
      </c>
      <c r="B237" s="37" t="s">
        <v>818</v>
      </c>
      <c r="C237" s="41" t="s">
        <v>49</v>
      </c>
      <c r="D237" s="38">
        <v>41864.0</v>
      </c>
      <c r="E237" s="38">
        <v>42925.0</v>
      </c>
      <c r="F237" s="38" t="s">
        <v>34</v>
      </c>
      <c r="G237" s="38" t="s">
        <v>34</v>
      </c>
      <c r="H237" s="40">
        <v>12.99</v>
      </c>
      <c r="I237" s="40">
        <v>3.99</v>
      </c>
      <c r="J237" s="40">
        <f t="shared" ref="J237:J242" si="98">H237-I237</f>
        <v>9</v>
      </c>
      <c r="K237" s="37">
        <v>1.0</v>
      </c>
      <c r="L237" s="40">
        <f t="shared" ref="L237:L242" si="99">I237/K237</f>
        <v>3.99</v>
      </c>
      <c r="M237" s="41" t="s">
        <v>189</v>
      </c>
      <c r="N237" s="41" t="s">
        <v>160</v>
      </c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</row>
    <row r="238">
      <c r="A238" s="41">
        <v>29.0</v>
      </c>
      <c r="B238" s="37" t="s">
        <v>819</v>
      </c>
      <c r="C238" s="37" t="s">
        <v>46</v>
      </c>
      <c r="D238" s="38">
        <v>36763.0</v>
      </c>
      <c r="E238" s="38">
        <v>40538.0</v>
      </c>
      <c r="F238" s="37" t="s">
        <v>34</v>
      </c>
      <c r="G238" s="37" t="s">
        <v>34</v>
      </c>
      <c r="H238" s="40">
        <v>9.99</v>
      </c>
      <c r="I238" s="40">
        <v>9.99</v>
      </c>
      <c r="J238" s="40">
        <f t="shared" si="98"/>
        <v>0</v>
      </c>
      <c r="K238" s="37">
        <v>70.0</v>
      </c>
      <c r="L238" s="40">
        <f t="shared" si="99"/>
        <v>0.1427142857</v>
      </c>
      <c r="M238" s="41" t="s">
        <v>190</v>
      </c>
      <c r="N238" s="41" t="s">
        <v>160</v>
      </c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</row>
    <row r="239">
      <c r="A239" s="41">
        <v>457.0</v>
      </c>
      <c r="B239" s="37" t="s">
        <v>820</v>
      </c>
      <c r="C239" s="37" t="s">
        <v>50</v>
      </c>
      <c r="D239" s="38">
        <v>41829.0</v>
      </c>
      <c r="E239" s="38">
        <v>42832.0</v>
      </c>
      <c r="F239" s="38">
        <v>42832.0</v>
      </c>
      <c r="G239" s="38">
        <v>43574.0</v>
      </c>
      <c r="H239" s="40">
        <v>3.99</v>
      </c>
      <c r="I239" s="40">
        <v>3.99</v>
      </c>
      <c r="J239" s="40">
        <f t="shared" si="98"/>
        <v>0</v>
      </c>
      <c r="K239" s="37">
        <v>2.0</v>
      </c>
      <c r="L239" s="40">
        <f t="shared" si="99"/>
        <v>1.995</v>
      </c>
      <c r="M239" s="41" t="s">
        <v>191</v>
      </c>
      <c r="N239" s="41" t="s">
        <v>160</v>
      </c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</row>
    <row r="240">
      <c r="A240" s="41">
        <v>252.0</v>
      </c>
      <c r="B240" s="37" t="s">
        <v>821</v>
      </c>
      <c r="C240" s="37" t="s">
        <v>49</v>
      </c>
      <c r="D240" s="38">
        <v>40141.0</v>
      </c>
      <c r="E240" s="38">
        <v>42236.0</v>
      </c>
      <c r="F240" s="38">
        <v>45062.0</v>
      </c>
      <c r="G240" s="38">
        <v>45066.0</v>
      </c>
      <c r="H240" s="40">
        <v>3.99</v>
      </c>
      <c r="I240" s="40">
        <v>3.99</v>
      </c>
      <c r="J240" s="40">
        <f t="shared" si="98"/>
        <v>0</v>
      </c>
      <c r="K240" s="37">
        <v>10.0</v>
      </c>
      <c r="L240" s="40">
        <f t="shared" si="99"/>
        <v>0.399</v>
      </c>
      <c r="M240" s="41" t="s">
        <v>192</v>
      </c>
      <c r="N240" s="37" t="s">
        <v>160</v>
      </c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</row>
    <row r="241">
      <c r="A241" s="41">
        <v>758.0</v>
      </c>
      <c r="B241" s="37" t="s">
        <v>822</v>
      </c>
      <c r="C241" s="37" t="s">
        <v>51</v>
      </c>
      <c r="D241" s="38">
        <v>41843.0</v>
      </c>
      <c r="E241" s="38">
        <v>42123.0</v>
      </c>
      <c r="F241" s="38">
        <v>42123.0</v>
      </c>
      <c r="G241" s="38">
        <v>44140.0</v>
      </c>
      <c r="H241" s="40">
        <v>23.58</v>
      </c>
      <c r="I241" s="40">
        <v>20.98</v>
      </c>
      <c r="J241" s="40">
        <f t="shared" si="98"/>
        <v>2.6</v>
      </c>
      <c r="K241" s="37">
        <v>58.0</v>
      </c>
      <c r="L241" s="40">
        <f t="shared" si="99"/>
        <v>0.3617241379</v>
      </c>
      <c r="M241" s="41"/>
      <c r="N241" s="41" t="s">
        <v>160</v>
      </c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</row>
    <row r="242">
      <c r="A242" s="41">
        <v>991.0</v>
      </c>
      <c r="B242" s="37" t="s">
        <v>823</v>
      </c>
      <c r="C242" s="37" t="s">
        <v>52</v>
      </c>
      <c r="D242" s="38">
        <v>44385.0</v>
      </c>
      <c r="E242" s="38">
        <v>44708.0</v>
      </c>
      <c r="F242" s="37" t="s">
        <v>34</v>
      </c>
      <c r="G242" s="37" t="s">
        <v>34</v>
      </c>
      <c r="H242" s="40">
        <v>29.99</v>
      </c>
      <c r="I242" s="40">
        <v>13.49</v>
      </c>
      <c r="J242" s="40">
        <f t="shared" si="98"/>
        <v>16.5</v>
      </c>
      <c r="K242" s="37">
        <v>1.0</v>
      </c>
      <c r="L242" s="40">
        <f t="shared" si="99"/>
        <v>13.49</v>
      </c>
      <c r="M242" s="134"/>
      <c r="N242" s="134" t="s">
        <v>160</v>
      </c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</row>
    <row r="243">
      <c r="A243" s="42"/>
      <c r="B243" s="43"/>
      <c r="C243" s="43"/>
      <c r="D243" s="44"/>
      <c r="E243" s="44"/>
      <c r="F243" s="44"/>
      <c r="G243" s="44"/>
      <c r="H243" s="45">
        <f t="shared" ref="H243:K243" si="100">SUM(H240:H242)</f>
        <v>57.56</v>
      </c>
      <c r="I243" s="45">
        <f t="shared" si="100"/>
        <v>38.46</v>
      </c>
      <c r="J243" s="45">
        <f t="shared" si="100"/>
        <v>19.1</v>
      </c>
      <c r="K243" s="43">
        <f t="shared" si="100"/>
        <v>69</v>
      </c>
      <c r="L243" s="45">
        <f>SUM(L240:L242)/K243</f>
        <v>0.2065322339</v>
      </c>
      <c r="M243" s="43"/>
      <c r="N243" s="43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</row>
    <row r="244">
      <c r="A244" s="41">
        <v>62.0</v>
      </c>
      <c r="B244" s="37" t="s">
        <v>824</v>
      </c>
      <c r="C244" s="37" t="s">
        <v>46</v>
      </c>
      <c r="D244" s="38">
        <v>35827.0</v>
      </c>
      <c r="E244" s="38">
        <v>40696.0</v>
      </c>
      <c r="F244" s="37" t="s">
        <v>34</v>
      </c>
      <c r="G244" s="37" t="s">
        <v>34</v>
      </c>
      <c r="H244" s="40">
        <v>4.99</v>
      </c>
      <c r="I244" s="40">
        <v>4.99</v>
      </c>
      <c r="J244" s="40">
        <f t="shared" ref="J244:J249" si="101">H244-I244</f>
        <v>0</v>
      </c>
      <c r="K244" s="41">
        <v>1.0</v>
      </c>
      <c r="L244" s="40">
        <f t="shared" ref="L244:L249" si="102">I244/K244</f>
        <v>4.99</v>
      </c>
      <c r="M244" s="41" t="s">
        <v>193</v>
      </c>
      <c r="N244" s="166" t="s">
        <v>160</v>
      </c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</row>
    <row r="245">
      <c r="A245" s="41">
        <v>652.0</v>
      </c>
      <c r="B245" s="37" t="s">
        <v>825</v>
      </c>
      <c r="C245" s="37" t="s">
        <v>51</v>
      </c>
      <c r="D245" s="38">
        <v>42263.0</v>
      </c>
      <c r="E245" s="38">
        <v>42859.0</v>
      </c>
      <c r="F245" s="38">
        <v>43060.0</v>
      </c>
      <c r="G245" s="38">
        <v>45425.0</v>
      </c>
      <c r="H245" s="40">
        <v>6.99</v>
      </c>
      <c r="I245" s="40">
        <v>1.99</v>
      </c>
      <c r="J245" s="40">
        <f t="shared" si="101"/>
        <v>5</v>
      </c>
      <c r="K245" s="37">
        <v>1.0</v>
      </c>
      <c r="L245" s="40">
        <f t="shared" si="102"/>
        <v>1.99</v>
      </c>
      <c r="M245" s="41" t="s">
        <v>194</v>
      </c>
      <c r="N245" s="41" t="s">
        <v>160</v>
      </c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</row>
    <row r="246">
      <c r="A246" s="41">
        <v>432.0</v>
      </c>
      <c r="B246" s="37" t="s">
        <v>826</v>
      </c>
      <c r="C246" s="37" t="s">
        <v>50</v>
      </c>
      <c r="D246" s="38">
        <v>42074.0</v>
      </c>
      <c r="E246" s="38">
        <v>43373.0</v>
      </c>
      <c r="F246" s="37" t="s">
        <v>34</v>
      </c>
      <c r="G246" s="37" t="s">
        <v>34</v>
      </c>
      <c r="H246" s="40">
        <v>9.99</v>
      </c>
      <c r="I246" s="40">
        <v>9.99</v>
      </c>
      <c r="J246" s="40">
        <f t="shared" si="101"/>
        <v>0</v>
      </c>
      <c r="K246" s="37">
        <v>1.0</v>
      </c>
      <c r="L246" s="40">
        <f t="shared" si="102"/>
        <v>9.99</v>
      </c>
      <c r="M246" s="41" t="s">
        <v>195</v>
      </c>
      <c r="N246" s="41" t="s">
        <v>160</v>
      </c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>
      <c r="A247" s="41">
        <v>448.0</v>
      </c>
      <c r="B247" s="37" t="s">
        <v>827</v>
      </c>
      <c r="C247" s="41" t="s">
        <v>50</v>
      </c>
      <c r="D247" s="38">
        <v>43214.0</v>
      </c>
      <c r="E247" s="38">
        <v>43414.0</v>
      </c>
      <c r="F247" s="38">
        <v>43427.0</v>
      </c>
      <c r="G247" s="38">
        <v>44952.0</v>
      </c>
      <c r="H247" s="40">
        <v>7.99</v>
      </c>
      <c r="I247" s="40">
        <v>3.99</v>
      </c>
      <c r="J247" s="40">
        <f t="shared" si="101"/>
        <v>4</v>
      </c>
      <c r="K247" s="37">
        <v>15.0</v>
      </c>
      <c r="L247" s="40">
        <f t="shared" si="102"/>
        <v>0.266</v>
      </c>
      <c r="M247" s="41" t="s">
        <v>196</v>
      </c>
      <c r="N247" s="41" t="s">
        <v>160</v>
      </c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</row>
    <row r="248">
      <c r="A248" s="41">
        <v>476.0</v>
      </c>
      <c r="B248" s="37" t="s">
        <v>828</v>
      </c>
      <c r="C248" s="37" t="s">
        <v>50</v>
      </c>
      <c r="D248" s="38">
        <v>41682.0</v>
      </c>
      <c r="E248" s="38">
        <v>42363.0</v>
      </c>
      <c r="F248" s="37" t="s">
        <v>34</v>
      </c>
      <c r="G248" s="37" t="s">
        <v>34</v>
      </c>
      <c r="H248" s="40">
        <v>6.99</v>
      </c>
      <c r="I248" s="40">
        <v>6.99</v>
      </c>
      <c r="J248" s="40">
        <f t="shared" si="101"/>
        <v>0</v>
      </c>
      <c r="K248" s="37">
        <v>1.0</v>
      </c>
      <c r="L248" s="40">
        <f t="shared" si="102"/>
        <v>6.99</v>
      </c>
      <c r="M248" s="41" t="s">
        <v>197</v>
      </c>
      <c r="N248" s="41" t="s">
        <v>160</v>
      </c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</row>
    <row r="249">
      <c r="A249" s="41">
        <v>777.0</v>
      </c>
      <c r="B249" s="37" t="s">
        <v>829</v>
      </c>
      <c r="C249" s="37" t="s">
        <v>51</v>
      </c>
      <c r="D249" s="38">
        <v>42864.0</v>
      </c>
      <c r="E249" s="38">
        <v>43155.0</v>
      </c>
      <c r="F249" s="38">
        <v>43189.0</v>
      </c>
      <c r="G249" s="38">
        <v>43468.0</v>
      </c>
      <c r="H249" s="40">
        <v>16.99</v>
      </c>
      <c r="I249" s="40">
        <v>4.99</v>
      </c>
      <c r="J249" s="40">
        <f t="shared" si="101"/>
        <v>12</v>
      </c>
      <c r="K249" s="37">
        <v>1.0</v>
      </c>
      <c r="L249" s="40">
        <f t="shared" si="102"/>
        <v>4.99</v>
      </c>
      <c r="M249" s="41"/>
      <c r="N249" s="41" t="s">
        <v>160</v>
      </c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</row>
    <row r="250">
      <c r="A250" s="42"/>
      <c r="B250" s="43"/>
      <c r="C250" s="43"/>
      <c r="D250" s="44"/>
      <c r="E250" s="44"/>
      <c r="F250" s="44"/>
      <c r="G250" s="44"/>
      <c r="H250" s="45">
        <f t="shared" ref="H250:K250" si="103">SUM(H248:H249)</f>
        <v>23.98</v>
      </c>
      <c r="I250" s="45">
        <f t="shared" si="103"/>
        <v>11.98</v>
      </c>
      <c r="J250" s="45">
        <f t="shared" si="103"/>
        <v>12</v>
      </c>
      <c r="K250" s="43">
        <f t="shared" si="103"/>
        <v>2</v>
      </c>
      <c r="L250" s="45">
        <f>SUM(L248:L249)/K250</f>
        <v>5.99</v>
      </c>
      <c r="M250" s="43"/>
      <c r="N250" s="43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</row>
    <row r="251">
      <c r="A251" s="41">
        <v>984.0</v>
      </c>
      <c r="B251" s="37" t="s">
        <v>830</v>
      </c>
      <c r="C251" s="37" t="s">
        <v>52</v>
      </c>
      <c r="D251" s="38">
        <v>42653.0</v>
      </c>
      <c r="E251" s="38">
        <v>43463.0</v>
      </c>
      <c r="F251" s="38">
        <v>43463.0</v>
      </c>
      <c r="G251" s="38">
        <v>45150.0</v>
      </c>
      <c r="H251" s="40">
        <v>29.99</v>
      </c>
      <c r="I251" s="40">
        <v>0.0</v>
      </c>
      <c r="J251" s="40">
        <f t="shared" ref="J251:J256" si="104">H251-I251</f>
        <v>29.99</v>
      </c>
      <c r="K251" s="37">
        <v>11.0</v>
      </c>
      <c r="L251" s="40">
        <f t="shared" ref="L251:L256" si="105">I251/K251</f>
        <v>0</v>
      </c>
      <c r="M251" s="134" t="s">
        <v>198</v>
      </c>
      <c r="N251" s="134" t="s">
        <v>160</v>
      </c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</row>
    <row r="252">
      <c r="A252" s="41">
        <v>245.0</v>
      </c>
      <c r="B252" s="41" t="s">
        <v>831</v>
      </c>
      <c r="C252" s="41" t="s">
        <v>49</v>
      </c>
      <c r="D252" s="38">
        <v>41968.0</v>
      </c>
      <c r="E252" s="38">
        <v>42887.0</v>
      </c>
      <c r="F252" s="38">
        <v>42904.0</v>
      </c>
      <c r="G252" s="38">
        <v>45426.0</v>
      </c>
      <c r="H252" s="40">
        <v>14.99</v>
      </c>
      <c r="I252" s="40">
        <v>3.99</v>
      </c>
      <c r="J252" s="40">
        <f t="shared" si="104"/>
        <v>11</v>
      </c>
      <c r="K252" s="37">
        <v>5.0</v>
      </c>
      <c r="L252" s="40">
        <f t="shared" si="105"/>
        <v>0.798</v>
      </c>
      <c r="M252" s="41" t="s">
        <v>199</v>
      </c>
      <c r="N252" s="41" t="s">
        <v>160</v>
      </c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</row>
    <row r="253">
      <c r="A253" s="41">
        <v>281.0</v>
      </c>
      <c r="B253" s="37" t="s">
        <v>832</v>
      </c>
      <c r="C253" s="37" t="s">
        <v>49</v>
      </c>
      <c r="D253" s="38">
        <v>39757.0</v>
      </c>
      <c r="E253" s="38">
        <v>40178.0</v>
      </c>
      <c r="F253" s="38">
        <v>40178.0</v>
      </c>
      <c r="G253" s="38">
        <v>44777.0</v>
      </c>
      <c r="H253" s="40">
        <v>14.99</v>
      </c>
      <c r="I253" s="40">
        <v>10.5</v>
      </c>
      <c r="J253" s="40">
        <f t="shared" si="104"/>
        <v>4.49</v>
      </c>
      <c r="K253" s="37">
        <v>20.0</v>
      </c>
      <c r="L253" s="40">
        <f t="shared" si="105"/>
        <v>0.525</v>
      </c>
      <c r="M253" s="41" t="s">
        <v>200</v>
      </c>
      <c r="N253" s="37" t="s">
        <v>160</v>
      </c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</row>
    <row r="254">
      <c r="A254" s="41">
        <v>282.0</v>
      </c>
      <c r="B254" s="37" t="s">
        <v>833</v>
      </c>
      <c r="C254" s="37" t="s">
        <v>49</v>
      </c>
      <c r="D254" s="38">
        <v>40562.0</v>
      </c>
      <c r="E254" s="38">
        <v>40895.0</v>
      </c>
      <c r="F254" s="38">
        <v>40895.0</v>
      </c>
      <c r="G254" s="38">
        <v>44777.0</v>
      </c>
      <c r="H254" s="40">
        <v>29.99</v>
      </c>
      <c r="I254" s="40">
        <v>19.49</v>
      </c>
      <c r="J254" s="40">
        <f t="shared" si="104"/>
        <v>10.5</v>
      </c>
      <c r="K254" s="37">
        <v>20.0</v>
      </c>
      <c r="L254" s="40">
        <f t="shared" si="105"/>
        <v>0.9745</v>
      </c>
      <c r="M254" s="41"/>
      <c r="N254" s="37" t="s">
        <v>160</v>
      </c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</row>
    <row r="255">
      <c r="A255" s="41">
        <v>588.0</v>
      </c>
      <c r="B255" s="37" t="s">
        <v>834</v>
      </c>
      <c r="C255" s="37" t="s">
        <v>51</v>
      </c>
      <c r="D255" s="38">
        <v>43875.0</v>
      </c>
      <c r="E255" s="38">
        <v>43907.0</v>
      </c>
      <c r="F255" s="37" t="s">
        <v>34</v>
      </c>
      <c r="G255" s="37" t="s">
        <v>34</v>
      </c>
      <c r="H255" s="40">
        <v>39.99</v>
      </c>
      <c r="I255" s="40">
        <v>29.99</v>
      </c>
      <c r="J255" s="40">
        <f t="shared" si="104"/>
        <v>10</v>
      </c>
      <c r="K255" s="37">
        <v>1.0</v>
      </c>
      <c r="L255" s="40">
        <f t="shared" si="105"/>
        <v>29.99</v>
      </c>
      <c r="M255" s="41"/>
      <c r="N255" s="41" t="s">
        <v>160</v>
      </c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</row>
    <row r="256">
      <c r="A256" s="41">
        <v>860.0</v>
      </c>
      <c r="B256" s="37" t="s">
        <v>835</v>
      </c>
      <c r="C256" s="37" t="s">
        <v>51</v>
      </c>
      <c r="D256" s="38">
        <v>42256.0</v>
      </c>
      <c r="E256" s="38">
        <v>42954.0</v>
      </c>
      <c r="F256" s="37" t="s">
        <v>34</v>
      </c>
      <c r="G256" s="37" t="s">
        <v>34</v>
      </c>
      <c r="H256" s="40">
        <v>19.99</v>
      </c>
      <c r="I256" s="40">
        <v>11.99</v>
      </c>
      <c r="J256" s="40">
        <f t="shared" si="104"/>
        <v>8</v>
      </c>
      <c r="K256" s="37">
        <v>1.0</v>
      </c>
      <c r="L256" s="40">
        <f t="shared" si="105"/>
        <v>11.99</v>
      </c>
      <c r="M256" s="41"/>
      <c r="N256" s="41" t="s">
        <v>160</v>
      </c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</row>
    <row r="257">
      <c r="A257" s="42"/>
      <c r="B257" s="43"/>
      <c r="C257" s="43"/>
      <c r="D257" s="44"/>
      <c r="E257" s="44"/>
      <c r="F257" s="44"/>
      <c r="G257" s="44"/>
      <c r="H257" s="45">
        <f t="shared" ref="H257:K257" si="106">SUM(H253:H256)</f>
        <v>104.96</v>
      </c>
      <c r="I257" s="45">
        <f t="shared" si="106"/>
        <v>71.97</v>
      </c>
      <c r="J257" s="45">
        <f t="shared" si="106"/>
        <v>32.99</v>
      </c>
      <c r="K257" s="43">
        <f t="shared" si="106"/>
        <v>42</v>
      </c>
      <c r="L257" s="45">
        <f>SUM(L253:L256)/K257</f>
        <v>1.03522619</v>
      </c>
      <c r="M257" s="43"/>
      <c r="N257" s="43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</row>
    <row r="258">
      <c r="A258" s="41">
        <v>439.0</v>
      </c>
      <c r="B258" s="37" t="s">
        <v>836</v>
      </c>
      <c r="C258" s="41" t="s">
        <v>50</v>
      </c>
      <c r="D258" s="38">
        <v>42207.0</v>
      </c>
      <c r="E258" s="38">
        <v>42875.0</v>
      </c>
      <c r="F258" s="37" t="s">
        <v>34</v>
      </c>
      <c r="G258" s="37" t="s">
        <v>34</v>
      </c>
      <c r="H258" s="40">
        <v>9.99</v>
      </c>
      <c r="I258" s="40">
        <v>2.99</v>
      </c>
      <c r="J258" s="40">
        <f t="shared" ref="J258:J259" si="107">H258-I258</f>
        <v>7</v>
      </c>
      <c r="K258" s="37">
        <v>1.0</v>
      </c>
      <c r="L258" s="40">
        <f t="shared" ref="L258:L259" si="108">I258/K258</f>
        <v>2.99</v>
      </c>
      <c r="M258" s="41" t="s">
        <v>201</v>
      </c>
      <c r="N258" s="41" t="s">
        <v>160</v>
      </c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</row>
    <row r="259">
      <c r="A259" s="41">
        <v>606.0</v>
      </c>
      <c r="B259" s="37" t="s">
        <v>837</v>
      </c>
      <c r="C259" s="37" t="s">
        <v>51</v>
      </c>
      <c r="D259" s="38">
        <v>44047.0</v>
      </c>
      <c r="E259" s="38">
        <v>44058.0</v>
      </c>
      <c r="F259" s="38">
        <v>44058.0</v>
      </c>
      <c r="G259" s="38">
        <v>44349.0</v>
      </c>
      <c r="H259" s="40">
        <v>19.99</v>
      </c>
      <c r="I259" s="40">
        <v>0.0</v>
      </c>
      <c r="J259" s="40">
        <f t="shared" si="107"/>
        <v>19.99</v>
      </c>
      <c r="K259" s="37">
        <v>45.0</v>
      </c>
      <c r="L259" s="40">
        <f t="shared" si="108"/>
        <v>0</v>
      </c>
      <c r="M259" s="41"/>
      <c r="N259" s="41" t="s">
        <v>160</v>
      </c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</row>
    <row r="260">
      <c r="A260" s="42"/>
      <c r="B260" s="43"/>
      <c r="C260" s="43"/>
      <c r="D260" s="44"/>
      <c r="E260" s="44"/>
      <c r="F260" s="44"/>
      <c r="G260" s="44"/>
      <c r="H260" s="45">
        <f t="shared" ref="H260:K260" si="109">SUM(H258:H259)</f>
        <v>29.98</v>
      </c>
      <c r="I260" s="45">
        <f t="shared" si="109"/>
        <v>2.99</v>
      </c>
      <c r="J260" s="45">
        <f t="shared" si="109"/>
        <v>26.99</v>
      </c>
      <c r="K260" s="43">
        <f t="shared" si="109"/>
        <v>46</v>
      </c>
      <c r="L260" s="45">
        <f>SUM(L258:L259)/K260</f>
        <v>0.065</v>
      </c>
      <c r="M260" s="43"/>
      <c r="N260" s="43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</row>
    <row r="261">
      <c r="A261" s="41">
        <v>681.0</v>
      </c>
      <c r="B261" s="37" t="s">
        <v>838</v>
      </c>
      <c r="C261" s="37" t="s">
        <v>51</v>
      </c>
      <c r="D261" s="38">
        <v>42116.0</v>
      </c>
      <c r="E261" s="38">
        <v>42811.0</v>
      </c>
      <c r="F261" s="37" t="s">
        <v>34</v>
      </c>
      <c r="G261" s="37" t="s">
        <v>34</v>
      </c>
      <c r="H261" s="40">
        <v>13.99</v>
      </c>
      <c r="I261" s="40">
        <v>2.99</v>
      </c>
      <c r="J261" s="40">
        <f t="shared" ref="J261:J263" si="110">H261-I261</f>
        <v>11</v>
      </c>
      <c r="K261" s="37">
        <v>1.0</v>
      </c>
      <c r="L261" s="40">
        <f t="shared" ref="L261:L263" si="111">I261/K261</f>
        <v>2.99</v>
      </c>
      <c r="M261" s="41" t="s">
        <v>202</v>
      </c>
      <c r="N261" s="41" t="s">
        <v>160</v>
      </c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</row>
    <row r="262">
      <c r="A262" s="41">
        <v>876.0</v>
      </c>
      <c r="B262" s="37" t="s">
        <v>839</v>
      </c>
      <c r="C262" s="37" t="s">
        <v>51</v>
      </c>
      <c r="D262" s="38">
        <v>42153.0</v>
      </c>
      <c r="E262" s="38">
        <v>42754.0</v>
      </c>
      <c r="F262" s="38">
        <v>43080.0</v>
      </c>
      <c r="G262" s="38">
        <v>45172.0</v>
      </c>
      <c r="H262" s="40">
        <v>17.99</v>
      </c>
      <c r="I262" s="40">
        <v>6.99</v>
      </c>
      <c r="J262" s="40">
        <f t="shared" si="110"/>
        <v>11</v>
      </c>
      <c r="K262" s="37">
        <v>9.0</v>
      </c>
      <c r="L262" s="40">
        <f t="shared" si="111"/>
        <v>0.7766666667</v>
      </c>
      <c r="M262" s="41" t="s">
        <v>203</v>
      </c>
      <c r="N262" s="41" t="s">
        <v>160</v>
      </c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>
      <c r="A263" s="41">
        <v>888.0</v>
      </c>
      <c r="B263" s="41" t="s">
        <v>840</v>
      </c>
      <c r="C263" s="37" t="s">
        <v>51</v>
      </c>
      <c r="D263" s="38">
        <v>44196.0</v>
      </c>
      <c r="E263" s="38">
        <v>45382.0</v>
      </c>
      <c r="F263" s="37" t="s">
        <v>34</v>
      </c>
      <c r="G263" s="37" t="s">
        <v>34</v>
      </c>
      <c r="H263" s="40">
        <v>26.48</v>
      </c>
      <c r="I263" s="40">
        <v>0.0</v>
      </c>
      <c r="J263" s="40">
        <f t="shared" si="110"/>
        <v>26.48</v>
      </c>
      <c r="K263" s="37">
        <v>1.0</v>
      </c>
      <c r="L263" s="40">
        <f t="shared" si="111"/>
        <v>0</v>
      </c>
      <c r="M263" s="41"/>
      <c r="N263" s="41" t="s">
        <v>160</v>
      </c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</row>
    <row r="264">
      <c r="A264" s="42"/>
      <c r="B264" s="43"/>
      <c r="C264" s="43"/>
      <c r="D264" s="44"/>
      <c r="E264" s="44"/>
      <c r="F264" s="44"/>
      <c r="G264" s="44"/>
      <c r="H264" s="45">
        <f t="shared" ref="H264:K264" si="112">SUM(H262:H263)</f>
        <v>44.47</v>
      </c>
      <c r="I264" s="45">
        <f t="shared" si="112"/>
        <v>6.99</v>
      </c>
      <c r="J264" s="45">
        <f t="shared" si="112"/>
        <v>37.48</v>
      </c>
      <c r="K264" s="43">
        <f t="shared" si="112"/>
        <v>10</v>
      </c>
      <c r="L264" s="45">
        <f>SUM(L262:L263)/K264</f>
        <v>0.07766666667</v>
      </c>
      <c r="M264" s="43"/>
      <c r="N264" s="43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</row>
    <row r="265">
      <c r="A265" s="41">
        <v>990.0</v>
      </c>
      <c r="B265" s="41" t="s">
        <v>841</v>
      </c>
      <c r="C265" s="37" t="s">
        <v>52</v>
      </c>
      <c r="D265" s="38">
        <v>43119.0</v>
      </c>
      <c r="E265" s="38">
        <v>43468.0</v>
      </c>
      <c r="F265" s="38">
        <v>43543.0</v>
      </c>
      <c r="G265" s="38">
        <v>44027.0</v>
      </c>
      <c r="H265" s="40">
        <v>19.99</v>
      </c>
      <c r="I265" s="40">
        <v>11.99</v>
      </c>
      <c r="J265" s="40">
        <f t="shared" ref="J265:J268" si="113">H265-I265</f>
        <v>8</v>
      </c>
      <c r="K265" s="37">
        <v>18.0</v>
      </c>
      <c r="L265" s="40">
        <f t="shared" ref="L265:L268" si="114">I265/K265</f>
        <v>0.6661111111</v>
      </c>
      <c r="M265" s="134" t="s">
        <v>204</v>
      </c>
      <c r="N265" s="134" t="s">
        <v>160</v>
      </c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</row>
    <row r="266">
      <c r="A266" s="41">
        <v>856.0</v>
      </c>
      <c r="B266" s="37" t="s">
        <v>842</v>
      </c>
      <c r="C266" s="41" t="s">
        <v>51</v>
      </c>
      <c r="D266" s="38">
        <v>44456.0</v>
      </c>
      <c r="E266" s="38">
        <v>45020.0</v>
      </c>
      <c r="F266" s="37" t="s">
        <v>34</v>
      </c>
      <c r="G266" s="37" t="s">
        <v>34</v>
      </c>
      <c r="H266" s="40">
        <v>24.99</v>
      </c>
      <c r="I266" s="40">
        <v>0.0</v>
      </c>
      <c r="J266" s="40">
        <f t="shared" si="113"/>
        <v>24.99</v>
      </c>
      <c r="K266" s="37">
        <v>1.0</v>
      </c>
      <c r="L266" s="40">
        <f t="shared" si="114"/>
        <v>0</v>
      </c>
      <c r="M266" s="41" t="s">
        <v>205</v>
      </c>
      <c r="N266" s="41" t="s">
        <v>160</v>
      </c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</row>
    <row r="267">
      <c r="A267" s="41">
        <v>471.0</v>
      </c>
      <c r="B267" s="37" t="s">
        <v>843</v>
      </c>
      <c r="C267" s="37" t="s">
        <v>50</v>
      </c>
      <c r="D267" s="38">
        <v>41856.0</v>
      </c>
      <c r="E267" s="38">
        <v>43749.0</v>
      </c>
      <c r="F267" s="38">
        <v>43749.0</v>
      </c>
      <c r="G267" s="38">
        <v>45007.0</v>
      </c>
      <c r="H267" s="40">
        <v>2.99</v>
      </c>
      <c r="I267" s="40">
        <v>2.99</v>
      </c>
      <c r="J267" s="40">
        <f t="shared" si="113"/>
        <v>0</v>
      </c>
      <c r="K267" s="37">
        <v>25.0</v>
      </c>
      <c r="L267" s="40">
        <f t="shared" si="114"/>
        <v>0.1196</v>
      </c>
      <c r="M267" s="41" t="s">
        <v>206</v>
      </c>
      <c r="N267" s="41" t="s">
        <v>160</v>
      </c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</row>
    <row r="268">
      <c r="A268" s="41">
        <v>855.0</v>
      </c>
      <c r="B268" s="37" t="s">
        <v>844</v>
      </c>
      <c r="C268" s="37" t="s">
        <v>51</v>
      </c>
      <c r="D268" s="38">
        <v>42493.0</v>
      </c>
      <c r="E268" s="38">
        <v>43749.0</v>
      </c>
      <c r="F268" s="38">
        <v>44035.0</v>
      </c>
      <c r="G268" s="38">
        <v>44037.0</v>
      </c>
      <c r="H268" s="40">
        <v>12.98</v>
      </c>
      <c r="I268" s="40">
        <v>12.98</v>
      </c>
      <c r="J268" s="40">
        <f t="shared" si="113"/>
        <v>0</v>
      </c>
      <c r="K268" s="37">
        <v>14.0</v>
      </c>
      <c r="L268" s="40">
        <f t="shared" si="114"/>
        <v>0.9271428571</v>
      </c>
      <c r="M268" s="41"/>
      <c r="N268" s="41" t="s">
        <v>160</v>
      </c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</row>
    <row r="269">
      <c r="A269" s="42"/>
      <c r="B269" s="43"/>
      <c r="C269" s="43"/>
      <c r="D269" s="44"/>
      <c r="E269" s="44"/>
      <c r="F269" s="44"/>
      <c r="G269" s="44"/>
      <c r="H269" s="45">
        <f t="shared" ref="H269:K269" si="115">SUM(H267:H268)</f>
        <v>15.97</v>
      </c>
      <c r="I269" s="45">
        <f t="shared" si="115"/>
        <v>15.97</v>
      </c>
      <c r="J269" s="45">
        <f t="shared" si="115"/>
        <v>0</v>
      </c>
      <c r="K269" s="43">
        <f t="shared" si="115"/>
        <v>39</v>
      </c>
      <c r="L269" s="45">
        <f>SUM(L267:L268)/K269</f>
        <v>0.02683956044</v>
      </c>
      <c r="M269" s="43"/>
      <c r="N269" s="43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</row>
    <row r="270">
      <c r="A270" s="41">
        <v>938.0</v>
      </c>
      <c r="B270" s="37" t="s">
        <v>845</v>
      </c>
      <c r="C270" s="41" t="s">
        <v>51</v>
      </c>
      <c r="D270" s="38">
        <v>42836.0</v>
      </c>
      <c r="E270" s="38">
        <v>43519.0</v>
      </c>
      <c r="F270" s="38">
        <v>43521.0</v>
      </c>
      <c r="G270" s="38">
        <v>43847.0</v>
      </c>
      <c r="H270" s="40">
        <v>39.99</v>
      </c>
      <c r="I270" s="40">
        <v>11.99</v>
      </c>
      <c r="J270" s="40">
        <f t="shared" ref="J270:J271" si="116">H270-I270</f>
        <v>28</v>
      </c>
      <c r="K270" s="37">
        <v>3.0</v>
      </c>
      <c r="L270" s="40">
        <f t="shared" ref="L270:L271" si="117">I270/K270</f>
        <v>3.996666667</v>
      </c>
      <c r="M270" s="41" t="s">
        <v>207</v>
      </c>
      <c r="N270" s="41" t="s">
        <v>160</v>
      </c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</row>
    <row r="271">
      <c r="A271" s="41">
        <v>939.0</v>
      </c>
      <c r="B271" s="37" t="s">
        <v>846</v>
      </c>
      <c r="C271" s="41" t="s">
        <v>51</v>
      </c>
      <c r="D271" s="38">
        <v>43746.0</v>
      </c>
      <c r="E271" s="38">
        <v>43824.0</v>
      </c>
      <c r="F271" s="38">
        <v>43831.0</v>
      </c>
      <c r="G271" s="38">
        <v>43834.0</v>
      </c>
      <c r="H271" s="40">
        <v>29.99</v>
      </c>
      <c r="I271" s="40">
        <v>0.0</v>
      </c>
      <c r="J271" s="40">
        <f t="shared" si="116"/>
        <v>29.99</v>
      </c>
      <c r="K271" s="37">
        <v>21.0</v>
      </c>
      <c r="L271" s="40">
        <f t="shared" si="117"/>
        <v>0</v>
      </c>
      <c r="M271" s="41"/>
      <c r="N271" s="41" t="s">
        <v>160</v>
      </c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</row>
    <row r="272">
      <c r="A272" s="42"/>
      <c r="B272" s="43"/>
      <c r="C272" s="43"/>
      <c r="D272" s="44"/>
      <c r="E272" s="44"/>
      <c r="F272" s="44"/>
      <c r="G272" s="44"/>
      <c r="H272" s="45">
        <f t="shared" ref="H272:K272" si="118">SUM(H270:H271)</f>
        <v>69.98</v>
      </c>
      <c r="I272" s="45">
        <f t="shared" si="118"/>
        <v>11.99</v>
      </c>
      <c r="J272" s="45">
        <f t="shared" si="118"/>
        <v>57.99</v>
      </c>
      <c r="K272" s="43">
        <f t="shared" si="118"/>
        <v>24</v>
      </c>
      <c r="L272" s="45">
        <f>SUM(L270:L271)/K272</f>
        <v>0.1665277778</v>
      </c>
      <c r="M272" s="43"/>
      <c r="N272" s="43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</row>
    <row r="273">
      <c r="A273" s="41">
        <v>913.0</v>
      </c>
      <c r="B273" s="41" t="s">
        <v>847</v>
      </c>
      <c r="C273" s="37" t="s">
        <v>51</v>
      </c>
      <c r="D273" s="38">
        <v>42618.0</v>
      </c>
      <c r="E273" s="38">
        <v>44708.0</v>
      </c>
      <c r="F273" s="38">
        <v>44713.0</v>
      </c>
      <c r="G273" s="38">
        <v>44719.0</v>
      </c>
      <c r="H273" s="40">
        <v>24.99</v>
      </c>
      <c r="I273" s="40">
        <v>4.99</v>
      </c>
      <c r="J273" s="40">
        <f t="shared" ref="J273:J275" si="119">H273-I273</f>
        <v>20</v>
      </c>
      <c r="K273" s="37">
        <v>2.0</v>
      </c>
      <c r="L273" s="40">
        <f t="shared" ref="L273:L275" si="120">I273/K273</f>
        <v>2.495</v>
      </c>
      <c r="M273" s="41" t="s">
        <v>208</v>
      </c>
      <c r="N273" s="41" t="s">
        <v>160</v>
      </c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</row>
    <row r="274">
      <c r="A274" s="41">
        <v>396.0</v>
      </c>
      <c r="B274" s="37" t="s">
        <v>848</v>
      </c>
      <c r="C274" s="37" t="s">
        <v>49</v>
      </c>
      <c r="D274" s="38">
        <v>38789.0</v>
      </c>
      <c r="E274" s="38">
        <v>42811.0</v>
      </c>
      <c r="F274" s="38">
        <v>42837.0</v>
      </c>
      <c r="G274" s="38">
        <v>45406.0</v>
      </c>
      <c r="H274" s="40">
        <v>9.99</v>
      </c>
      <c r="I274" s="40">
        <v>9.99</v>
      </c>
      <c r="J274" s="40">
        <f t="shared" si="119"/>
        <v>0</v>
      </c>
      <c r="K274" s="37">
        <v>3.0</v>
      </c>
      <c r="L274" s="40">
        <f t="shared" si="120"/>
        <v>3.33</v>
      </c>
      <c r="M274" s="41" t="s">
        <v>209</v>
      </c>
      <c r="N274" s="37" t="s">
        <v>160</v>
      </c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</row>
    <row r="275">
      <c r="A275" s="41">
        <v>406.0</v>
      </c>
      <c r="B275" s="37" t="s">
        <v>849</v>
      </c>
      <c r="C275" s="37" t="s">
        <v>49</v>
      </c>
      <c r="D275" s="38">
        <v>41351.0</v>
      </c>
      <c r="E275" s="38">
        <v>42811.0</v>
      </c>
      <c r="F275" s="38">
        <v>42828.0</v>
      </c>
      <c r="G275" s="38">
        <v>45408.0</v>
      </c>
      <c r="H275" s="40">
        <v>9.99</v>
      </c>
      <c r="I275" s="40">
        <v>9.99</v>
      </c>
      <c r="J275" s="40">
        <f t="shared" si="119"/>
        <v>0</v>
      </c>
      <c r="K275" s="37">
        <v>5.0</v>
      </c>
      <c r="L275" s="40">
        <f t="shared" si="120"/>
        <v>1.998</v>
      </c>
      <c r="M275" s="41"/>
      <c r="N275" s="37" t="s">
        <v>160</v>
      </c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</row>
    <row r="276">
      <c r="A276" s="42"/>
      <c r="B276" s="43"/>
      <c r="C276" s="43"/>
      <c r="D276" s="44"/>
      <c r="E276" s="44"/>
      <c r="F276" s="44"/>
      <c r="G276" s="44"/>
      <c r="H276" s="45">
        <f t="shared" ref="H276:K276" si="121">SUM(H274:H275)</f>
        <v>19.98</v>
      </c>
      <c r="I276" s="45">
        <f t="shared" si="121"/>
        <v>19.98</v>
      </c>
      <c r="J276" s="45">
        <f t="shared" si="121"/>
        <v>0</v>
      </c>
      <c r="K276" s="43">
        <f t="shared" si="121"/>
        <v>8</v>
      </c>
      <c r="L276" s="45">
        <f>SUM(L274:L275)/K276</f>
        <v>0.666</v>
      </c>
      <c r="M276" s="43"/>
      <c r="N276" s="43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</row>
    <row r="277">
      <c r="A277" s="41">
        <v>63.0</v>
      </c>
      <c r="B277" s="37" t="s">
        <v>850</v>
      </c>
      <c r="C277" s="37" t="s">
        <v>46</v>
      </c>
      <c r="D277" s="38">
        <v>35391.0</v>
      </c>
      <c r="E277" s="38">
        <v>42806.0</v>
      </c>
      <c r="F277" s="37" t="s">
        <v>34</v>
      </c>
      <c r="G277" s="37" t="s">
        <v>34</v>
      </c>
      <c r="H277" s="40">
        <v>5.99</v>
      </c>
      <c r="I277" s="40">
        <v>1.99</v>
      </c>
      <c r="J277" s="40">
        <f t="shared" ref="J277:J282" si="122">H277-I277</f>
        <v>4</v>
      </c>
      <c r="K277" s="37">
        <v>1.0</v>
      </c>
      <c r="L277" s="40">
        <f t="shared" ref="L277:L282" si="123">I277/K277</f>
        <v>1.99</v>
      </c>
      <c r="M277" s="41" t="s">
        <v>210</v>
      </c>
      <c r="N277" s="166" t="s">
        <v>160</v>
      </c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</row>
    <row r="278">
      <c r="A278" s="41">
        <v>64.0</v>
      </c>
      <c r="B278" s="37" t="s">
        <v>851</v>
      </c>
      <c r="C278" s="37" t="s">
        <v>46</v>
      </c>
      <c r="D278" s="38">
        <v>35755.0</v>
      </c>
      <c r="E278" s="38">
        <v>42806.0</v>
      </c>
      <c r="F278" s="37" t="s">
        <v>34</v>
      </c>
      <c r="G278" s="37" t="s">
        <v>34</v>
      </c>
      <c r="H278" s="40">
        <v>5.99</v>
      </c>
      <c r="I278" s="40">
        <v>1.99</v>
      </c>
      <c r="J278" s="40">
        <f t="shared" si="122"/>
        <v>4</v>
      </c>
      <c r="K278" s="41">
        <v>1.0</v>
      </c>
      <c r="L278" s="40">
        <f t="shared" si="123"/>
        <v>1.99</v>
      </c>
      <c r="M278" s="41"/>
      <c r="N278" s="166" t="s">
        <v>160</v>
      </c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>
      <c r="A279" s="41">
        <v>65.0</v>
      </c>
      <c r="B279" s="37" t="s">
        <v>852</v>
      </c>
      <c r="C279" s="37" t="s">
        <v>46</v>
      </c>
      <c r="D279" s="38">
        <v>36119.0</v>
      </c>
      <c r="E279" s="38">
        <v>42806.0</v>
      </c>
      <c r="F279" s="37" t="s">
        <v>34</v>
      </c>
      <c r="G279" s="37" t="s">
        <v>34</v>
      </c>
      <c r="H279" s="40">
        <v>5.99</v>
      </c>
      <c r="I279" s="40">
        <v>1.99</v>
      </c>
      <c r="J279" s="40">
        <f t="shared" si="122"/>
        <v>4</v>
      </c>
      <c r="K279" s="41">
        <v>1.0</v>
      </c>
      <c r="L279" s="40">
        <f t="shared" si="123"/>
        <v>1.99</v>
      </c>
      <c r="M279" s="41"/>
      <c r="N279" s="166" t="s">
        <v>160</v>
      </c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</row>
    <row r="280">
      <c r="A280" s="41">
        <v>66.0</v>
      </c>
      <c r="B280" s="41" t="s">
        <v>853</v>
      </c>
      <c r="C280" s="37" t="s">
        <v>46</v>
      </c>
      <c r="D280" s="38">
        <v>36497.0</v>
      </c>
      <c r="E280" s="38">
        <v>42806.0</v>
      </c>
      <c r="F280" s="37" t="s">
        <v>34</v>
      </c>
      <c r="G280" s="37" t="s">
        <v>34</v>
      </c>
      <c r="H280" s="40">
        <v>5.99</v>
      </c>
      <c r="I280" s="40">
        <v>1.99</v>
      </c>
      <c r="J280" s="40">
        <f t="shared" si="122"/>
        <v>4</v>
      </c>
      <c r="K280" s="41">
        <v>1.0</v>
      </c>
      <c r="L280" s="40">
        <f t="shared" si="123"/>
        <v>1.99</v>
      </c>
      <c r="M280" s="41"/>
      <c r="N280" s="166" t="s">
        <v>160</v>
      </c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</row>
    <row r="281">
      <c r="A281" s="41">
        <v>67.0</v>
      </c>
      <c r="B281" s="41" t="s">
        <v>854</v>
      </c>
      <c r="C281" s="37" t="s">
        <v>46</v>
      </c>
      <c r="D281" s="38">
        <v>36847.0</v>
      </c>
      <c r="E281" s="38">
        <v>42806.0</v>
      </c>
      <c r="F281" s="37" t="s">
        <v>34</v>
      </c>
      <c r="G281" s="37" t="s">
        <v>34</v>
      </c>
      <c r="H281" s="40">
        <v>5.99</v>
      </c>
      <c r="I281" s="40">
        <v>1.99</v>
      </c>
      <c r="J281" s="40">
        <f t="shared" si="122"/>
        <v>4</v>
      </c>
      <c r="K281" s="41">
        <v>1.0</v>
      </c>
      <c r="L281" s="40">
        <f t="shared" si="123"/>
        <v>1.99</v>
      </c>
      <c r="M281" s="41"/>
      <c r="N281" s="166" t="s">
        <v>160</v>
      </c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</row>
    <row r="282">
      <c r="A282" s="41">
        <v>356.0</v>
      </c>
      <c r="B282" s="41" t="s">
        <v>855</v>
      </c>
      <c r="C282" s="37" t="s">
        <v>49</v>
      </c>
      <c r="D282" s="38">
        <v>41033.0</v>
      </c>
      <c r="E282" s="38">
        <v>44708.0</v>
      </c>
      <c r="F282" s="38" t="s">
        <v>34</v>
      </c>
      <c r="G282" s="38" t="s">
        <v>34</v>
      </c>
      <c r="H282" s="40">
        <v>34.99</v>
      </c>
      <c r="I282" s="40">
        <v>3.49</v>
      </c>
      <c r="J282" s="40">
        <f t="shared" si="122"/>
        <v>31.5</v>
      </c>
      <c r="K282" s="37">
        <v>1.0</v>
      </c>
      <c r="L282" s="40">
        <f t="shared" si="123"/>
        <v>3.49</v>
      </c>
      <c r="M282" s="41"/>
      <c r="N282" s="41" t="s">
        <v>160</v>
      </c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</row>
    <row r="283">
      <c r="A283" s="42"/>
      <c r="B283" s="43"/>
      <c r="C283" s="43"/>
      <c r="D283" s="44"/>
      <c r="E283" s="44"/>
      <c r="F283" s="44"/>
      <c r="G283" s="44"/>
      <c r="H283" s="45">
        <f t="shared" ref="H283:K283" si="124">SUM(H277:H282)</f>
        <v>64.94</v>
      </c>
      <c r="I283" s="45">
        <f t="shared" si="124"/>
        <v>13.44</v>
      </c>
      <c r="J283" s="45">
        <f t="shared" si="124"/>
        <v>51.5</v>
      </c>
      <c r="K283" s="43">
        <f t="shared" si="124"/>
        <v>6</v>
      </c>
      <c r="L283" s="45">
        <f>SUM(L277:L282)/K283</f>
        <v>2.24</v>
      </c>
      <c r="M283" s="43"/>
      <c r="N283" s="43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</row>
    <row r="284">
      <c r="A284" s="41">
        <v>441.0</v>
      </c>
      <c r="B284" s="37" t="s">
        <v>856</v>
      </c>
      <c r="C284" s="41" t="s">
        <v>50</v>
      </c>
      <c r="D284" s="38">
        <v>42045.0</v>
      </c>
      <c r="E284" s="38">
        <v>42832.0</v>
      </c>
      <c r="F284" s="38">
        <v>42832.0</v>
      </c>
      <c r="G284" s="38">
        <v>45025.0</v>
      </c>
      <c r="H284" s="40">
        <v>4.49</v>
      </c>
      <c r="I284" s="40">
        <v>3.49</v>
      </c>
      <c r="J284" s="40">
        <f t="shared" ref="J284:J289" si="125">H284-I284</f>
        <v>1</v>
      </c>
      <c r="K284" s="37">
        <v>1.0</v>
      </c>
      <c r="L284" s="40">
        <f t="shared" ref="L284:L289" si="126">I284/K284</f>
        <v>3.49</v>
      </c>
      <c r="M284" s="41" t="s">
        <v>211</v>
      </c>
      <c r="N284" s="41" t="s">
        <v>160</v>
      </c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</row>
    <row r="285">
      <c r="A285" s="41">
        <v>202.0</v>
      </c>
      <c r="B285" s="41" t="s">
        <v>857</v>
      </c>
      <c r="C285" s="37" t="s">
        <v>49</v>
      </c>
      <c r="D285" s="38">
        <v>40116.0</v>
      </c>
      <c r="E285" s="38">
        <v>44115.0</v>
      </c>
      <c r="F285" s="38">
        <v>40317.0</v>
      </c>
      <c r="G285" s="38">
        <v>44125.0</v>
      </c>
      <c r="H285" s="40">
        <v>29.99</v>
      </c>
      <c r="I285" s="40">
        <v>29.99</v>
      </c>
      <c r="J285" s="40">
        <f t="shared" si="125"/>
        <v>0</v>
      </c>
      <c r="K285" s="37">
        <v>5.0</v>
      </c>
      <c r="L285" s="40">
        <f t="shared" si="126"/>
        <v>5.998</v>
      </c>
      <c r="M285" s="41" t="s">
        <v>212</v>
      </c>
      <c r="N285" s="37" t="s">
        <v>160</v>
      </c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</row>
    <row r="286">
      <c r="A286" s="41">
        <v>625.0</v>
      </c>
      <c r="B286" s="37" t="s">
        <v>858</v>
      </c>
      <c r="C286" s="37" t="s">
        <v>51</v>
      </c>
      <c r="D286" s="38">
        <v>43965.0</v>
      </c>
      <c r="E286" s="38">
        <v>44708.0</v>
      </c>
      <c r="F286" s="37" t="s">
        <v>34</v>
      </c>
      <c r="G286" s="37" t="s">
        <v>34</v>
      </c>
      <c r="H286" s="40">
        <v>5.99</v>
      </c>
      <c r="I286" s="40">
        <v>3.59</v>
      </c>
      <c r="J286" s="40">
        <f t="shared" si="125"/>
        <v>2.4</v>
      </c>
      <c r="K286" s="37">
        <v>1.0</v>
      </c>
      <c r="L286" s="40">
        <f t="shared" si="126"/>
        <v>3.59</v>
      </c>
      <c r="M286" s="41" t="s">
        <v>213</v>
      </c>
      <c r="N286" s="41" t="s">
        <v>160</v>
      </c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</row>
    <row r="287">
      <c r="A287" s="41">
        <v>159.0</v>
      </c>
      <c r="B287" s="37" t="s">
        <v>859</v>
      </c>
      <c r="C287" s="37" t="s">
        <v>48</v>
      </c>
      <c r="D287" s="38">
        <v>38660.0</v>
      </c>
      <c r="E287" s="38">
        <v>42700.0</v>
      </c>
      <c r="F287" s="37" t="s">
        <v>34</v>
      </c>
      <c r="G287" s="37" t="s">
        <v>34</v>
      </c>
      <c r="H287" s="40">
        <v>11.66</v>
      </c>
      <c r="I287" s="40">
        <v>4.99</v>
      </c>
      <c r="J287" s="40">
        <f t="shared" si="125"/>
        <v>6.67</v>
      </c>
      <c r="K287" s="37">
        <v>1.0</v>
      </c>
      <c r="L287" s="40">
        <f t="shared" si="126"/>
        <v>4.99</v>
      </c>
      <c r="M287" s="41" t="s">
        <v>214</v>
      </c>
      <c r="N287" s="41" t="s">
        <v>160</v>
      </c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</row>
    <row r="288">
      <c r="A288" s="41">
        <v>160.0</v>
      </c>
      <c r="B288" s="37" t="s">
        <v>860</v>
      </c>
      <c r="C288" s="37" t="s">
        <v>48</v>
      </c>
      <c r="D288" s="38">
        <v>39024.0</v>
      </c>
      <c r="E288" s="38">
        <v>42700.0</v>
      </c>
      <c r="F288" s="37" t="s">
        <v>34</v>
      </c>
      <c r="G288" s="37" t="s">
        <v>34</v>
      </c>
      <c r="H288" s="40">
        <v>11.66</v>
      </c>
      <c r="I288" s="40">
        <v>5.0</v>
      </c>
      <c r="J288" s="40">
        <f t="shared" si="125"/>
        <v>6.66</v>
      </c>
      <c r="K288" s="37">
        <v>1.0</v>
      </c>
      <c r="L288" s="40">
        <f t="shared" si="126"/>
        <v>5</v>
      </c>
      <c r="M288" s="41"/>
      <c r="N288" s="41" t="s">
        <v>160</v>
      </c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</row>
    <row r="289">
      <c r="A289" s="41">
        <v>161.0</v>
      </c>
      <c r="B289" s="37" t="s">
        <v>861</v>
      </c>
      <c r="C289" s="37" t="s">
        <v>48</v>
      </c>
      <c r="D289" s="38">
        <v>40109.0</v>
      </c>
      <c r="E289" s="38">
        <v>42700.0</v>
      </c>
      <c r="F289" s="37" t="s">
        <v>34</v>
      </c>
      <c r="G289" s="37" t="s">
        <v>34</v>
      </c>
      <c r="H289" s="40">
        <v>11.66</v>
      </c>
      <c r="I289" s="40">
        <v>5.0</v>
      </c>
      <c r="J289" s="40">
        <f t="shared" si="125"/>
        <v>6.66</v>
      </c>
      <c r="K289" s="37">
        <v>1.0</v>
      </c>
      <c r="L289" s="40">
        <f t="shared" si="126"/>
        <v>5</v>
      </c>
      <c r="M289" s="41"/>
      <c r="N289" s="41" t="s">
        <v>160</v>
      </c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</row>
    <row r="290">
      <c r="A290" s="42"/>
      <c r="B290" s="43"/>
      <c r="C290" s="43"/>
      <c r="D290" s="44"/>
      <c r="E290" s="44"/>
      <c r="F290" s="44"/>
      <c r="G290" s="44"/>
      <c r="H290" s="45">
        <f t="shared" ref="H290:K290" si="127">SUM(H287:H289)</f>
        <v>34.98</v>
      </c>
      <c r="I290" s="45">
        <f t="shared" si="127"/>
        <v>14.99</v>
      </c>
      <c r="J290" s="45">
        <f t="shared" si="127"/>
        <v>19.99</v>
      </c>
      <c r="K290" s="43">
        <f t="shared" si="127"/>
        <v>3</v>
      </c>
      <c r="L290" s="45">
        <f>SUM(L287:L289)/K290</f>
        <v>4.996666667</v>
      </c>
      <c r="M290" s="43"/>
      <c r="N290" s="43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</row>
    <row r="291">
      <c r="A291" s="41">
        <v>185.0</v>
      </c>
      <c r="B291" s="37" t="s">
        <v>862</v>
      </c>
      <c r="C291" s="37" t="s">
        <v>49</v>
      </c>
      <c r="D291" s="38">
        <v>40053.0</v>
      </c>
      <c r="E291" s="38">
        <v>43922.0</v>
      </c>
      <c r="F291" s="38">
        <v>43927.0</v>
      </c>
      <c r="G291" s="38">
        <v>43931.0</v>
      </c>
      <c r="H291" s="40">
        <v>19.99</v>
      </c>
      <c r="I291" s="40">
        <v>7.99</v>
      </c>
      <c r="J291" s="40">
        <f t="shared" ref="J291:J294" si="128">H291-I291</f>
        <v>12</v>
      </c>
      <c r="K291" s="37">
        <v>15.0</v>
      </c>
      <c r="L291" s="40">
        <f t="shared" ref="L291:L294" si="129">I291/K291</f>
        <v>0.5326666667</v>
      </c>
      <c r="M291" s="41" t="s">
        <v>215</v>
      </c>
      <c r="N291" s="37" t="s">
        <v>160</v>
      </c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</row>
    <row r="292">
      <c r="A292" s="41">
        <v>186.0</v>
      </c>
      <c r="B292" s="37" t="s">
        <v>863</v>
      </c>
      <c r="C292" s="37" t="s">
        <v>49</v>
      </c>
      <c r="D292" s="38">
        <v>40837.0</v>
      </c>
      <c r="E292" s="38">
        <v>43922.0</v>
      </c>
      <c r="F292" s="38">
        <v>43976.0</v>
      </c>
      <c r="G292" s="38">
        <v>44019.0</v>
      </c>
      <c r="H292" s="40">
        <v>19.99</v>
      </c>
      <c r="I292" s="40">
        <v>7.99</v>
      </c>
      <c r="J292" s="40">
        <f t="shared" si="128"/>
        <v>12</v>
      </c>
      <c r="K292" s="37">
        <v>14.0</v>
      </c>
      <c r="L292" s="40">
        <f t="shared" si="129"/>
        <v>0.5707142857</v>
      </c>
      <c r="M292" s="41"/>
      <c r="N292" s="37" t="s">
        <v>160</v>
      </c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</row>
    <row r="293">
      <c r="A293" s="41">
        <v>514.0</v>
      </c>
      <c r="B293" s="37" t="s">
        <v>864</v>
      </c>
      <c r="C293" s="37" t="s">
        <v>51</v>
      </c>
      <c r="D293" s="38">
        <v>42178.0</v>
      </c>
      <c r="E293" s="38">
        <v>43922.0</v>
      </c>
      <c r="F293" s="37" t="s">
        <v>34</v>
      </c>
      <c r="G293" s="37" t="s">
        <v>34</v>
      </c>
      <c r="H293" s="40">
        <v>19.99</v>
      </c>
      <c r="I293" s="40">
        <v>7.99</v>
      </c>
      <c r="J293" s="40">
        <f t="shared" si="128"/>
        <v>12</v>
      </c>
      <c r="K293" s="37">
        <v>1.0</v>
      </c>
      <c r="L293" s="40">
        <f t="shared" si="129"/>
        <v>7.99</v>
      </c>
      <c r="M293" s="134"/>
      <c r="N293" s="134" t="s">
        <v>160</v>
      </c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</row>
    <row r="294">
      <c r="A294" s="41">
        <v>949.0</v>
      </c>
      <c r="B294" s="37" t="s">
        <v>865</v>
      </c>
      <c r="C294" s="37" t="s">
        <v>52</v>
      </c>
      <c r="D294" s="38">
        <v>42654.0</v>
      </c>
      <c r="E294" s="38">
        <v>43472.0</v>
      </c>
      <c r="F294" s="38">
        <v>44034.0</v>
      </c>
      <c r="G294" s="38">
        <v>44035.0</v>
      </c>
      <c r="H294" s="40">
        <v>19.99</v>
      </c>
      <c r="I294" s="40">
        <v>9.99</v>
      </c>
      <c r="J294" s="40">
        <f t="shared" si="128"/>
        <v>10</v>
      </c>
      <c r="K294" s="37">
        <v>4.0</v>
      </c>
      <c r="L294" s="40">
        <f t="shared" si="129"/>
        <v>2.4975</v>
      </c>
      <c r="M294" s="134"/>
      <c r="N294" s="134" t="s">
        <v>160</v>
      </c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>
      <c r="A295" s="42"/>
      <c r="B295" s="43"/>
      <c r="C295" s="43"/>
      <c r="D295" s="44"/>
      <c r="E295" s="44"/>
      <c r="F295" s="44"/>
      <c r="G295" s="44"/>
      <c r="H295" s="45">
        <f t="shared" ref="H295:K295" si="130">SUM(H291:H294)</f>
        <v>79.96</v>
      </c>
      <c r="I295" s="45">
        <f t="shared" si="130"/>
        <v>33.96</v>
      </c>
      <c r="J295" s="45">
        <f t="shared" si="130"/>
        <v>46</v>
      </c>
      <c r="K295" s="43">
        <f t="shared" si="130"/>
        <v>34</v>
      </c>
      <c r="L295" s="45">
        <f>SUM(L291:L294)/K295</f>
        <v>0.3409082633</v>
      </c>
      <c r="M295" s="43"/>
      <c r="N295" s="43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</row>
    <row r="296">
      <c r="A296" s="41">
        <v>445.0</v>
      </c>
      <c r="B296" s="41" t="s">
        <v>866</v>
      </c>
      <c r="C296" s="37" t="s">
        <v>50</v>
      </c>
      <c r="D296" s="38">
        <v>41661.0</v>
      </c>
      <c r="E296" s="38">
        <v>42791.0</v>
      </c>
      <c r="F296" s="37" t="s">
        <v>34</v>
      </c>
      <c r="G296" s="37" t="s">
        <v>34</v>
      </c>
      <c r="H296" s="40">
        <v>24.99</v>
      </c>
      <c r="I296" s="40">
        <v>9.99</v>
      </c>
      <c r="J296" s="40">
        <f t="shared" ref="J296:J299" si="131">H296-I296</f>
        <v>15</v>
      </c>
      <c r="K296" s="37">
        <v>1.0</v>
      </c>
      <c r="L296" s="40">
        <f t="shared" ref="L296:L299" si="132">I296/K296</f>
        <v>9.99</v>
      </c>
      <c r="M296" s="41" t="s">
        <v>216</v>
      </c>
      <c r="N296" s="41" t="s">
        <v>160</v>
      </c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</row>
    <row r="297">
      <c r="A297" s="41">
        <v>446.0</v>
      </c>
      <c r="B297" s="41" t="s">
        <v>867</v>
      </c>
      <c r="C297" s="37" t="s">
        <v>50</v>
      </c>
      <c r="D297" s="38">
        <v>42067.0</v>
      </c>
      <c r="E297" s="38">
        <v>42791.0</v>
      </c>
      <c r="F297" s="37" t="s">
        <v>34</v>
      </c>
      <c r="G297" s="37" t="s">
        <v>34</v>
      </c>
      <c r="H297" s="40">
        <v>12.99</v>
      </c>
      <c r="I297" s="40">
        <v>6.49</v>
      </c>
      <c r="J297" s="40">
        <f t="shared" si="131"/>
        <v>6.5</v>
      </c>
      <c r="K297" s="37">
        <v>1.0</v>
      </c>
      <c r="L297" s="40">
        <f t="shared" si="132"/>
        <v>6.49</v>
      </c>
      <c r="M297" s="41"/>
      <c r="N297" s="41" t="s">
        <v>160</v>
      </c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</row>
    <row r="298">
      <c r="A298" s="165">
        <v>760.0</v>
      </c>
      <c r="B298" s="37" t="s">
        <v>868</v>
      </c>
      <c r="C298" s="37" t="s">
        <v>51</v>
      </c>
      <c r="D298" s="38">
        <v>44600.0</v>
      </c>
      <c r="E298" s="38">
        <v>44923.0</v>
      </c>
      <c r="F298" s="38">
        <v>45475.0</v>
      </c>
      <c r="G298" s="38">
        <v>45484.0</v>
      </c>
      <c r="H298" s="40">
        <v>29.99</v>
      </c>
      <c r="I298" s="40">
        <v>9.89</v>
      </c>
      <c r="J298" s="40">
        <f t="shared" si="131"/>
        <v>20.1</v>
      </c>
      <c r="K298" s="37">
        <v>1.0</v>
      </c>
      <c r="L298" s="40">
        <f t="shared" si="132"/>
        <v>9.89</v>
      </c>
      <c r="M298" s="41"/>
      <c r="N298" s="41" t="s">
        <v>160</v>
      </c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</row>
    <row r="299">
      <c r="A299" s="41">
        <v>802.0</v>
      </c>
      <c r="B299" s="37" t="s">
        <v>869</v>
      </c>
      <c r="C299" s="41" t="s">
        <v>51</v>
      </c>
      <c r="D299" s="38">
        <v>44789.0</v>
      </c>
      <c r="E299" s="38">
        <v>45328.0</v>
      </c>
      <c r="F299" s="37" t="s">
        <v>34</v>
      </c>
      <c r="G299" s="37" t="s">
        <v>34</v>
      </c>
      <c r="H299" s="40">
        <v>29.99</v>
      </c>
      <c r="I299" s="40">
        <v>0.0</v>
      </c>
      <c r="J299" s="40">
        <f t="shared" si="131"/>
        <v>29.99</v>
      </c>
      <c r="K299" s="37">
        <v>1.0</v>
      </c>
      <c r="L299" s="40">
        <f t="shared" si="132"/>
        <v>0</v>
      </c>
      <c r="M299" s="41"/>
      <c r="N299" s="41" t="s">
        <v>160</v>
      </c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</row>
    <row r="300">
      <c r="A300" s="42"/>
      <c r="B300" s="43"/>
      <c r="C300" s="43"/>
      <c r="D300" s="44"/>
      <c r="E300" s="44"/>
      <c r="F300" s="44"/>
      <c r="G300" s="44"/>
      <c r="H300" s="45">
        <f t="shared" ref="H300:K300" si="133">SUM(H296:H299)</f>
        <v>97.96</v>
      </c>
      <c r="I300" s="45">
        <f t="shared" si="133"/>
        <v>26.37</v>
      </c>
      <c r="J300" s="45">
        <f t="shared" si="133"/>
        <v>71.59</v>
      </c>
      <c r="K300" s="43">
        <f t="shared" si="133"/>
        <v>4</v>
      </c>
      <c r="L300" s="45">
        <f>SUM(L296:L299)/K300</f>
        <v>6.5925</v>
      </c>
      <c r="M300" s="43"/>
      <c r="N300" s="43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</row>
    <row r="301">
      <c r="A301" s="41">
        <v>865.0</v>
      </c>
      <c r="B301" s="37" t="s">
        <v>870</v>
      </c>
      <c r="C301" s="37" t="s">
        <v>51</v>
      </c>
      <c r="D301" s="38">
        <v>42668.0</v>
      </c>
      <c r="E301" s="38">
        <v>42710.0</v>
      </c>
      <c r="F301" s="37" t="s">
        <v>34</v>
      </c>
      <c r="G301" s="37" t="s">
        <v>34</v>
      </c>
      <c r="H301" s="40">
        <v>28.49</v>
      </c>
      <c r="I301" s="40">
        <v>28.49</v>
      </c>
      <c r="J301" s="40">
        <f t="shared" ref="J301:J310" si="134">H301-I301</f>
        <v>0</v>
      </c>
      <c r="K301" s="37">
        <v>1.0</v>
      </c>
      <c r="L301" s="40">
        <f t="shared" ref="L301:L310" si="135">I301/K301</f>
        <v>28.49</v>
      </c>
      <c r="M301" s="41" t="s">
        <v>217</v>
      </c>
      <c r="N301" s="41" t="s">
        <v>160</v>
      </c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</row>
    <row r="302">
      <c r="A302" s="41">
        <v>1031.0</v>
      </c>
      <c r="B302" s="37" t="s">
        <v>871</v>
      </c>
      <c r="C302" s="37" t="s">
        <v>33</v>
      </c>
      <c r="D302" s="38">
        <v>44894.0</v>
      </c>
      <c r="E302" s="38">
        <v>45265.0</v>
      </c>
      <c r="F302" s="37" t="s">
        <v>34</v>
      </c>
      <c r="G302" s="37" t="s">
        <v>34</v>
      </c>
      <c r="H302" s="39">
        <v>24.99</v>
      </c>
      <c r="I302" s="39">
        <v>0.0</v>
      </c>
      <c r="J302" s="39">
        <f t="shared" si="134"/>
        <v>24.99</v>
      </c>
      <c r="K302" s="37">
        <v>1.0</v>
      </c>
      <c r="L302" s="40">
        <f t="shared" si="135"/>
        <v>0</v>
      </c>
      <c r="M302" s="41" t="s">
        <v>218</v>
      </c>
      <c r="N302" s="37" t="s">
        <v>160</v>
      </c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</row>
    <row r="303">
      <c r="A303" s="41">
        <v>306.0</v>
      </c>
      <c r="B303" s="37" t="s">
        <v>872</v>
      </c>
      <c r="C303" s="37" t="s">
        <v>49</v>
      </c>
      <c r="D303" s="38">
        <v>40073.0</v>
      </c>
      <c r="E303" s="38">
        <v>40140.0</v>
      </c>
      <c r="F303" s="38">
        <v>40140.0</v>
      </c>
      <c r="G303" s="38">
        <v>44727.0</v>
      </c>
      <c r="H303" s="40">
        <v>19.99</v>
      </c>
      <c r="I303" s="40">
        <v>4.0</v>
      </c>
      <c r="J303" s="40">
        <f t="shared" si="134"/>
        <v>15.99</v>
      </c>
      <c r="K303" s="37">
        <v>60.0</v>
      </c>
      <c r="L303" s="40">
        <f t="shared" si="135"/>
        <v>0.06666666667</v>
      </c>
      <c r="M303" s="41" t="s">
        <v>219</v>
      </c>
      <c r="N303" s="37" t="s">
        <v>160</v>
      </c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</row>
    <row r="304">
      <c r="A304" s="41">
        <v>449.0</v>
      </c>
      <c r="B304" s="37" t="s">
        <v>873</v>
      </c>
      <c r="C304" s="37" t="s">
        <v>50</v>
      </c>
      <c r="D304" s="38">
        <v>41796.0</v>
      </c>
      <c r="E304" s="38">
        <v>42218.0</v>
      </c>
      <c r="F304" s="38">
        <v>42235.0</v>
      </c>
      <c r="G304" s="38">
        <v>44960.0</v>
      </c>
      <c r="H304" s="40">
        <v>24.99</v>
      </c>
      <c r="I304" s="40">
        <v>9.99</v>
      </c>
      <c r="J304" s="40">
        <f t="shared" si="134"/>
        <v>15</v>
      </c>
      <c r="K304" s="37">
        <v>25.0</v>
      </c>
      <c r="L304" s="40">
        <f t="shared" si="135"/>
        <v>0.3996</v>
      </c>
      <c r="M304" s="41" t="s">
        <v>220</v>
      </c>
      <c r="N304" s="41" t="s">
        <v>160</v>
      </c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</row>
    <row r="305">
      <c r="A305" s="41">
        <v>199.0</v>
      </c>
      <c r="B305" s="37" t="s">
        <v>874</v>
      </c>
      <c r="C305" s="37" t="s">
        <v>49</v>
      </c>
      <c r="D305" s="38">
        <v>40676.0</v>
      </c>
      <c r="E305" s="38">
        <v>44115.0</v>
      </c>
      <c r="F305" s="38">
        <v>41632.0</v>
      </c>
      <c r="G305" s="38">
        <v>44792.0</v>
      </c>
      <c r="H305" s="40">
        <v>19.99</v>
      </c>
      <c r="I305" s="40">
        <v>0.5</v>
      </c>
      <c r="J305" s="40">
        <f t="shared" si="134"/>
        <v>19.49</v>
      </c>
      <c r="K305" s="37">
        <v>7.0</v>
      </c>
      <c r="L305" s="40">
        <f t="shared" si="135"/>
        <v>0.07142857143</v>
      </c>
      <c r="M305" s="41" t="s">
        <v>221</v>
      </c>
      <c r="N305" s="37" t="s">
        <v>160</v>
      </c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</row>
    <row r="306">
      <c r="A306" s="41">
        <v>433.0</v>
      </c>
      <c r="B306" s="37" t="s">
        <v>875</v>
      </c>
      <c r="C306" s="37" t="s">
        <v>50</v>
      </c>
      <c r="D306" s="38">
        <v>41740.0</v>
      </c>
      <c r="E306" s="38">
        <v>41791.0</v>
      </c>
      <c r="F306" s="37" t="s">
        <v>34</v>
      </c>
      <c r="G306" s="37" t="s">
        <v>34</v>
      </c>
      <c r="H306" s="40">
        <v>39.99</v>
      </c>
      <c r="I306" s="40">
        <v>39.99</v>
      </c>
      <c r="J306" s="40">
        <f t="shared" si="134"/>
        <v>0</v>
      </c>
      <c r="K306" s="37">
        <v>1.0</v>
      </c>
      <c r="L306" s="40">
        <f t="shared" si="135"/>
        <v>39.99</v>
      </c>
      <c r="M306" s="41" t="s">
        <v>222</v>
      </c>
      <c r="N306" s="41" t="s">
        <v>160</v>
      </c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</row>
    <row r="307">
      <c r="A307" s="41">
        <v>75.0</v>
      </c>
      <c r="B307" s="37" t="s">
        <v>876</v>
      </c>
      <c r="C307" s="37" t="s">
        <v>46</v>
      </c>
      <c r="D307" s="38">
        <v>34971.0</v>
      </c>
      <c r="E307" s="38">
        <v>43014.0</v>
      </c>
      <c r="F307" s="37" t="s">
        <v>34</v>
      </c>
      <c r="G307" s="37" t="s">
        <v>34</v>
      </c>
      <c r="H307" s="40">
        <v>9.99</v>
      </c>
      <c r="I307" s="40">
        <v>1.99</v>
      </c>
      <c r="J307" s="40">
        <f t="shared" si="134"/>
        <v>8</v>
      </c>
      <c r="K307" s="41">
        <v>1.0</v>
      </c>
      <c r="L307" s="40">
        <f t="shared" si="135"/>
        <v>1.99</v>
      </c>
      <c r="M307" s="41" t="s">
        <v>223</v>
      </c>
      <c r="N307" s="166" t="s">
        <v>160</v>
      </c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</row>
    <row r="308">
      <c r="A308" s="41">
        <v>174.0</v>
      </c>
      <c r="B308" s="37" t="s">
        <v>877</v>
      </c>
      <c r="C308" s="37" t="s">
        <v>48</v>
      </c>
      <c r="D308" s="38">
        <v>39430.0</v>
      </c>
      <c r="E308" s="38">
        <v>43014.0</v>
      </c>
      <c r="F308" s="37" t="s">
        <v>34</v>
      </c>
      <c r="G308" s="37" t="s">
        <v>34</v>
      </c>
      <c r="H308" s="40">
        <v>7.99</v>
      </c>
      <c r="I308" s="40">
        <v>7.99</v>
      </c>
      <c r="J308" s="40">
        <f t="shared" si="134"/>
        <v>0</v>
      </c>
      <c r="K308" s="37">
        <v>1.0</v>
      </c>
      <c r="L308" s="40">
        <f t="shared" si="135"/>
        <v>7.99</v>
      </c>
      <c r="M308" s="41"/>
      <c r="N308" s="41" t="s">
        <v>160</v>
      </c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</row>
    <row r="309">
      <c r="A309" s="41">
        <v>414.0</v>
      </c>
      <c r="B309" s="134" t="s">
        <v>878</v>
      </c>
      <c r="C309" s="37" t="s">
        <v>49</v>
      </c>
      <c r="D309" s="38">
        <v>39716.0</v>
      </c>
      <c r="E309" s="38">
        <v>43463.0</v>
      </c>
      <c r="F309" s="38">
        <v>43463.0</v>
      </c>
      <c r="G309" s="38">
        <v>43463.0</v>
      </c>
      <c r="H309" s="40">
        <v>22.49</v>
      </c>
      <c r="I309" s="40">
        <v>5.0</v>
      </c>
      <c r="J309" s="40">
        <f t="shared" si="134"/>
        <v>17.49</v>
      </c>
      <c r="K309" s="37">
        <v>5.0</v>
      </c>
      <c r="L309" s="40">
        <f t="shared" si="135"/>
        <v>1</v>
      </c>
      <c r="M309" s="41"/>
      <c r="N309" s="37" t="s">
        <v>160</v>
      </c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</row>
    <row r="310">
      <c r="A310" s="41">
        <v>485.0</v>
      </c>
      <c r="B310" s="134" t="s">
        <v>879</v>
      </c>
      <c r="C310" s="41" t="s">
        <v>50</v>
      </c>
      <c r="D310" s="38">
        <v>40961.0</v>
      </c>
      <c r="E310" s="38">
        <v>43463.0</v>
      </c>
      <c r="F310" s="38">
        <v>43463.0</v>
      </c>
      <c r="G310" s="38">
        <v>43463.0</v>
      </c>
      <c r="H310" s="40">
        <v>22.49</v>
      </c>
      <c r="I310" s="40">
        <v>4.99</v>
      </c>
      <c r="J310" s="40">
        <f t="shared" si="134"/>
        <v>17.5</v>
      </c>
      <c r="K310" s="37">
        <v>10.0</v>
      </c>
      <c r="L310" s="40">
        <f t="shared" si="135"/>
        <v>0.499</v>
      </c>
      <c r="M310" s="41"/>
      <c r="N310" s="37" t="s">
        <v>160</v>
      </c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>
      <c r="A311" s="42"/>
      <c r="B311" s="43"/>
      <c r="C311" s="43"/>
      <c r="D311" s="44"/>
      <c r="E311" s="44"/>
      <c r="F311" s="44"/>
      <c r="G311" s="44"/>
      <c r="H311" s="45">
        <f t="shared" ref="H311:K311" si="136">SUM(H307:H310)</f>
        <v>62.96</v>
      </c>
      <c r="I311" s="45">
        <f t="shared" si="136"/>
        <v>19.97</v>
      </c>
      <c r="J311" s="45">
        <f t="shared" si="136"/>
        <v>42.99</v>
      </c>
      <c r="K311" s="43">
        <f t="shared" si="136"/>
        <v>17</v>
      </c>
      <c r="L311" s="45">
        <f>SUM(L307:L310)/K311</f>
        <v>0.6752352941</v>
      </c>
      <c r="M311" s="43"/>
      <c r="N311" s="43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</row>
    <row r="312">
      <c r="A312" s="41">
        <v>283.0</v>
      </c>
      <c r="B312" s="41" t="s">
        <v>880</v>
      </c>
      <c r="C312" s="41" t="s">
        <v>49</v>
      </c>
      <c r="D312" s="38">
        <v>41969.0</v>
      </c>
      <c r="E312" s="38">
        <v>43014.0</v>
      </c>
      <c r="F312" s="38" t="s">
        <v>34</v>
      </c>
      <c r="G312" s="38" t="s">
        <v>34</v>
      </c>
      <c r="H312" s="40">
        <v>49.99</v>
      </c>
      <c r="I312" s="40">
        <v>9.99</v>
      </c>
      <c r="J312" s="40">
        <f t="shared" ref="J312:J315" si="137">H312-I312</f>
        <v>40</v>
      </c>
      <c r="K312" s="37">
        <v>1.0</v>
      </c>
      <c r="L312" s="40">
        <f t="shared" ref="L312:L315" si="138">I312/K312</f>
        <v>9.99</v>
      </c>
      <c r="M312" s="41" t="s">
        <v>224</v>
      </c>
      <c r="N312" s="37" t="s">
        <v>160</v>
      </c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</row>
    <row r="313">
      <c r="A313" s="41">
        <v>367.0</v>
      </c>
      <c r="B313" s="37" t="s">
        <v>881</v>
      </c>
      <c r="C313" s="37" t="s">
        <v>49</v>
      </c>
      <c r="D313" s="38">
        <v>39178.0</v>
      </c>
      <c r="E313" s="38">
        <v>44299.0</v>
      </c>
      <c r="F313" s="38" t="s">
        <v>34</v>
      </c>
      <c r="G313" s="38" t="s">
        <v>34</v>
      </c>
      <c r="H313" s="40">
        <v>4.99</v>
      </c>
      <c r="I313" s="40">
        <v>4.99</v>
      </c>
      <c r="J313" s="40">
        <f t="shared" si="137"/>
        <v>0</v>
      </c>
      <c r="K313" s="37">
        <v>1.0</v>
      </c>
      <c r="L313" s="40">
        <f t="shared" si="138"/>
        <v>4.99</v>
      </c>
      <c r="M313" s="41"/>
      <c r="N313" s="37" t="s">
        <v>160</v>
      </c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</row>
    <row r="314">
      <c r="A314" s="41">
        <v>806.0</v>
      </c>
      <c r="B314" s="37" t="s">
        <v>882</v>
      </c>
      <c r="C314" s="41" t="s">
        <v>51</v>
      </c>
      <c r="D314" s="38">
        <v>44147.0</v>
      </c>
      <c r="E314" s="38">
        <v>44883.0</v>
      </c>
      <c r="F314" s="38">
        <v>44885.0</v>
      </c>
      <c r="G314" s="38">
        <v>44889.0</v>
      </c>
      <c r="H314" s="40">
        <v>69.99</v>
      </c>
      <c r="I314" s="40">
        <v>29.39</v>
      </c>
      <c r="J314" s="40">
        <f t="shared" si="137"/>
        <v>40.6</v>
      </c>
      <c r="K314" s="37">
        <v>30.0</v>
      </c>
      <c r="L314" s="40">
        <f t="shared" si="138"/>
        <v>0.9796666667</v>
      </c>
      <c r="M314" s="41"/>
      <c r="N314" s="41" t="s">
        <v>160</v>
      </c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</row>
    <row r="315">
      <c r="A315" s="41">
        <v>859.0</v>
      </c>
      <c r="B315" s="37" t="s">
        <v>883</v>
      </c>
      <c r="C315" s="37" t="s">
        <v>51</v>
      </c>
      <c r="D315" s="38">
        <v>43606.0</v>
      </c>
      <c r="E315" s="38">
        <v>44621.0</v>
      </c>
      <c r="F315" s="38">
        <v>44897.0</v>
      </c>
      <c r="G315" s="38">
        <v>44897.0</v>
      </c>
      <c r="H315" s="40">
        <v>39.99</v>
      </c>
      <c r="I315" s="40">
        <v>0.0</v>
      </c>
      <c r="J315" s="40">
        <f t="shared" si="137"/>
        <v>39.99</v>
      </c>
      <c r="K315" s="37">
        <v>1.0</v>
      </c>
      <c r="L315" s="40">
        <f t="shared" si="138"/>
        <v>0</v>
      </c>
      <c r="M315" s="41"/>
      <c r="N315" s="41" t="s">
        <v>160</v>
      </c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</row>
    <row r="316">
      <c r="A316" s="42"/>
      <c r="B316" s="43"/>
      <c r="C316" s="43"/>
      <c r="D316" s="44"/>
      <c r="E316" s="44"/>
      <c r="F316" s="44"/>
      <c r="G316" s="44"/>
      <c r="H316" s="45">
        <f t="shared" ref="H316:K316" si="139">SUM(H312:H315)</f>
        <v>164.96</v>
      </c>
      <c r="I316" s="45">
        <f t="shared" si="139"/>
        <v>44.37</v>
      </c>
      <c r="J316" s="45">
        <f t="shared" si="139"/>
        <v>120.59</v>
      </c>
      <c r="K316" s="43">
        <f t="shared" si="139"/>
        <v>33</v>
      </c>
      <c r="L316" s="45">
        <f>SUM(L312:L315)/K316</f>
        <v>0.4836262626</v>
      </c>
      <c r="M316" s="43"/>
      <c r="N316" s="43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</row>
    <row r="317">
      <c r="A317" s="41">
        <v>286.0</v>
      </c>
      <c r="B317" s="41" t="s">
        <v>884</v>
      </c>
      <c r="C317" s="41" t="s">
        <v>49</v>
      </c>
      <c r="D317" s="38">
        <v>41542.0</v>
      </c>
      <c r="E317" s="38">
        <v>43373.0</v>
      </c>
      <c r="F317" s="38" t="s">
        <v>34</v>
      </c>
      <c r="G317" s="38" t="s">
        <v>34</v>
      </c>
      <c r="H317" s="40">
        <v>9.99</v>
      </c>
      <c r="I317" s="40">
        <v>9.99</v>
      </c>
      <c r="J317" s="40">
        <f t="shared" ref="J317:J320" si="140">H317-I317</f>
        <v>0</v>
      </c>
      <c r="K317" s="37">
        <v>1.0</v>
      </c>
      <c r="L317" s="40">
        <f t="shared" ref="L317:L320" si="141">I317/K317</f>
        <v>9.99</v>
      </c>
      <c r="M317" s="41" t="s">
        <v>225</v>
      </c>
      <c r="N317" s="37" t="s">
        <v>160</v>
      </c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</row>
    <row r="318">
      <c r="A318" s="41">
        <v>917.0</v>
      </c>
      <c r="B318" s="37" t="s">
        <v>885</v>
      </c>
      <c r="C318" s="37" t="s">
        <v>51</v>
      </c>
      <c r="D318" s="38">
        <v>42242.0</v>
      </c>
      <c r="E318" s="38">
        <v>42273.0</v>
      </c>
      <c r="F318" s="38">
        <v>42273.0</v>
      </c>
      <c r="G318" s="38">
        <v>44479.0</v>
      </c>
      <c r="H318" s="167">
        <v>59.99</v>
      </c>
      <c r="I318" s="40">
        <v>34.99</v>
      </c>
      <c r="J318" s="40">
        <f t="shared" si="140"/>
        <v>25</v>
      </c>
      <c r="K318" s="37">
        <v>70.0</v>
      </c>
      <c r="L318" s="40">
        <f t="shared" si="141"/>
        <v>0.4998571429</v>
      </c>
      <c r="M318" s="41" t="s">
        <v>226</v>
      </c>
      <c r="N318" s="41" t="s">
        <v>160</v>
      </c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</row>
    <row r="319">
      <c r="A319" s="41">
        <v>1004.0</v>
      </c>
      <c r="B319" s="37" t="s">
        <v>886</v>
      </c>
      <c r="C319" s="37" t="s">
        <v>52</v>
      </c>
      <c r="D319" s="38">
        <v>42656.0</v>
      </c>
      <c r="E319" s="38">
        <v>43466.0</v>
      </c>
      <c r="F319" s="38">
        <v>43543.0</v>
      </c>
      <c r="G319" s="38">
        <v>43543.0</v>
      </c>
      <c r="H319" s="40">
        <v>9.99</v>
      </c>
      <c r="I319" s="40">
        <v>3.99</v>
      </c>
      <c r="J319" s="40">
        <f t="shared" si="140"/>
        <v>6</v>
      </c>
      <c r="K319" s="37">
        <v>1.0</v>
      </c>
      <c r="L319" s="40">
        <f t="shared" si="141"/>
        <v>3.99</v>
      </c>
      <c r="M319" s="134"/>
      <c r="N319" s="134" t="s">
        <v>160</v>
      </c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</row>
    <row r="320">
      <c r="A320" s="41">
        <v>1006.0</v>
      </c>
      <c r="B320" s="37" t="s">
        <v>887</v>
      </c>
      <c r="C320" s="37" t="s">
        <v>52</v>
      </c>
      <c r="D320" s="38">
        <v>42656.0</v>
      </c>
      <c r="E320" s="38">
        <v>43468.0</v>
      </c>
      <c r="F320" s="38">
        <v>43477.0</v>
      </c>
      <c r="G320" s="38">
        <v>43896.0</v>
      </c>
      <c r="H320" s="40">
        <v>19.99</v>
      </c>
      <c r="I320" s="40">
        <v>9.99</v>
      </c>
      <c r="J320" s="40">
        <f t="shared" si="140"/>
        <v>10</v>
      </c>
      <c r="K320" s="37">
        <v>1.0</v>
      </c>
      <c r="L320" s="40">
        <f t="shared" si="141"/>
        <v>9.99</v>
      </c>
      <c r="M320" s="134"/>
      <c r="N320" s="134" t="s">
        <v>160</v>
      </c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</row>
    <row r="321">
      <c r="A321" s="42"/>
      <c r="B321" s="43"/>
      <c r="C321" s="43"/>
      <c r="D321" s="44"/>
      <c r="E321" s="44"/>
      <c r="F321" s="44"/>
      <c r="G321" s="44"/>
      <c r="H321" s="45">
        <f t="shared" ref="H321:K321" si="142">SUM(H318:H320)</f>
        <v>89.97</v>
      </c>
      <c r="I321" s="45">
        <f t="shared" si="142"/>
        <v>48.97</v>
      </c>
      <c r="J321" s="45">
        <f t="shared" si="142"/>
        <v>41</v>
      </c>
      <c r="K321" s="43">
        <f t="shared" si="142"/>
        <v>72</v>
      </c>
      <c r="L321" s="45">
        <f>SUM(L318:L320)/K321</f>
        <v>0.201109127</v>
      </c>
      <c r="M321" s="43"/>
      <c r="N321" s="43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</row>
    <row r="322">
      <c r="A322" s="41">
        <v>41.0</v>
      </c>
      <c r="B322" s="41" t="s">
        <v>888</v>
      </c>
      <c r="C322" s="37" t="s">
        <v>46</v>
      </c>
      <c r="D322" s="38">
        <v>36455.0</v>
      </c>
      <c r="E322" s="38">
        <v>41568.0</v>
      </c>
      <c r="F322" s="37" t="s">
        <v>34</v>
      </c>
      <c r="G322" s="37" t="s">
        <v>34</v>
      </c>
      <c r="H322" s="40">
        <v>4.99</v>
      </c>
      <c r="I322" s="40">
        <v>4.99</v>
      </c>
      <c r="J322" s="40">
        <f t="shared" ref="J322:J330" si="143">H322-I322</f>
        <v>0</v>
      </c>
      <c r="K322" s="37">
        <v>50.0</v>
      </c>
      <c r="L322" s="40">
        <f t="shared" ref="L322:L330" si="144">I322/K322</f>
        <v>0.0998</v>
      </c>
      <c r="M322" s="41" t="s">
        <v>227</v>
      </c>
      <c r="N322" s="166" t="s">
        <v>160</v>
      </c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</row>
    <row r="323">
      <c r="A323" s="41">
        <v>323.0</v>
      </c>
      <c r="B323" s="37" t="s">
        <v>889</v>
      </c>
      <c r="C323" s="41" t="s">
        <v>49</v>
      </c>
      <c r="D323" s="38">
        <v>41607.0</v>
      </c>
      <c r="E323" s="38">
        <v>43433.0</v>
      </c>
      <c r="F323" s="38">
        <v>43434.0</v>
      </c>
      <c r="G323" s="38">
        <v>44442.0</v>
      </c>
      <c r="H323" s="40">
        <v>24.99</v>
      </c>
      <c r="I323" s="40">
        <v>6.99</v>
      </c>
      <c r="J323" s="40">
        <f t="shared" si="143"/>
        <v>18</v>
      </c>
      <c r="K323" s="37">
        <v>9.0</v>
      </c>
      <c r="L323" s="40">
        <f t="shared" si="144"/>
        <v>0.7766666667</v>
      </c>
      <c r="M323" s="41" t="s">
        <v>228</v>
      </c>
      <c r="N323" s="41" t="s">
        <v>160</v>
      </c>
      <c r="O323" s="19"/>
      <c r="P323" s="19"/>
      <c r="Q323" s="19"/>
      <c r="R323" s="59"/>
      <c r="S323" s="59"/>
      <c r="T323" s="59"/>
      <c r="U323" s="59"/>
      <c r="V323" s="59"/>
      <c r="W323" s="59"/>
      <c r="X323" s="59"/>
      <c r="Y323" s="5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</row>
    <row r="324">
      <c r="A324" s="41">
        <v>167.0</v>
      </c>
      <c r="B324" s="37" t="s">
        <v>890</v>
      </c>
      <c r="C324" s="37" t="s">
        <v>48</v>
      </c>
      <c r="D324" s="38">
        <v>38786.0</v>
      </c>
      <c r="E324" s="38">
        <v>43373.0</v>
      </c>
      <c r="F324" s="37" t="s">
        <v>34</v>
      </c>
      <c r="G324" s="37" t="s">
        <v>34</v>
      </c>
      <c r="H324" s="40">
        <v>12.98</v>
      </c>
      <c r="I324" s="40">
        <v>12.98</v>
      </c>
      <c r="J324" s="40">
        <f t="shared" si="143"/>
        <v>0</v>
      </c>
      <c r="K324" s="37">
        <v>1.0</v>
      </c>
      <c r="L324" s="40">
        <f t="shared" si="144"/>
        <v>12.98</v>
      </c>
      <c r="M324" s="41" t="s">
        <v>229</v>
      </c>
      <c r="N324" s="41" t="s">
        <v>160</v>
      </c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</row>
    <row r="325">
      <c r="A325" s="41">
        <v>369.0</v>
      </c>
      <c r="B325" s="37" t="s">
        <v>891</v>
      </c>
      <c r="C325" s="37" t="s">
        <v>49</v>
      </c>
      <c r="D325" s="38">
        <v>41486.0</v>
      </c>
      <c r="E325" s="38">
        <v>41558.0</v>
      </c>
      <c r="F325" s="38">
        <v>41558.0</v>
      </c>
      <c r="G325" s="38">
        <v>44793.0</v>
      </c>
      <c r="H325" s="40">
        <v>9.99</v>
      </c>
      <c r="I325" s="40">
        <v>9.99</v>
      </c>
      <c r="J325" s="40">
        <f t="shared" si="143"/>
        <v>0</v>
      </c>
      <c r="K325" s="37">
        <v>30.0</v>
      </c>
      <c r="L325" s="40">
        <f t="shared" si="144"/>
        <v>0.333</v>
      </c>
      <c r="M325" s="41"/>
      <c r="N325" s="37" t="s">
        <v>160</v>
      </c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</row>
    <row r="326">
      <c r="A326" s="41">
        <v>416.0</v>
      </c>
      <c r="B326" s="37" t="s">
        <v>892</v>
      </c>
      <c r="C326" s="41" t="s">
        <v>49</v>
      </c>
      <c r="D326" s="38">
        <v>41192.0</v>
      </c>
      <c r="E326" s="38">
        <v>42201.0</v>
      </c>
      <c r="F326" s="38">
        <v>42201.0</v>
      </c>
      <c r="G326" s="38">
        <v>44861.0</v>
      </c>
      <c r="H326" s="40">
        <v>14.99</v>
      </c>
      <c r="I326" s="40">
        <v>0.0</v>
      </c>
      <c r="J326" s="40">
        <f t="shared" si="143"/>
        <v>14.99</v>
      </c>
      <c r="K326" s="37">
        <v>5.0</v>
      </c>
      <c r="L326" s="40">
        <f t="shared" si="144"/>
        <v>0</v>
      </c>
      <c r="M326" s="41"/>
      <c r="N326" s="37" t="s">
        <v>160</v>
      </c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>
      <c r="A327" s="41">
        <v>624.0</v>
      </c>
      <c r="B327" s="37" t="s">
        <v>893</v>
      </c>
      <c r="C327" s="37" t="s">
        <v>51</v>
      </c>
      <c r="D327" s="38">
        <v>41901.0</v>
      </c>
      <c r="E327" s="38">
        <v>42811.0</v>
      </c>
      <c r="F327" s="37" t="s">
        <v>34</v>
      </c>
      <c r="G327" s="37" t="s">
        <v>34</v>
      </c>
      <c r="H327" s="40">
        <v>24.99</v>
      </c>
      <c r="I327" s="40">
        <v>4.99</v>
      </c>
      <c r="J327" s="40">
        <f t="shared" si="143"/>
        <v>20</v>
      </c>
      <c r="K327" s="37">
        <v>1.0</v>
      </c>
      <c r="L327" s="40">
        <f t="shared" si="144"/>
        <v>4.99</v>
      </c>
      <c r="M327" s="41"/>
      <c r="N327" s="41" t="s">
        <v>160</v>
      </c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</row>
    <row r="328">
      <c r="A328" s="41">
        <v>931.0</v>
      </c>
      <c r="B328" s="37" t="s">
        <v>894</v>
      </c>
      <c r="C328" s="41" t="s">
        <v>51</v>
      </c>
      <c r="D328" s="38">
        <v>41789.0</v>
      </c>
      <c r="E328" s="38">
        <v>42969.0</v>
      </c>
      <c r="F328" s="38">
        <v>42970.0</v>
      </c>
      <c r="G328" s="38">
        <v>43089.0</v>
      </c>
      <c r="H328" s="40">
        <v>17.49</v>
      </c>
      <c r="I328" s="40">
        <v>8.99</v>
      </c>
      <c r="J328" s="40">
        <f t="shared" si="143"/>
        <v>8.5</v>
      </c>
      <c r="K328" s="37">
        <v>1.0</v>
      </c>
      <c r="L328" s="40">
        <f t="shared" si="144"/>
        <v>8.99</v>
      </c>
      <c r="M328" s="41"/>
      <c r="N328" s="41" t="s">
        <v>160</v>
      </c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</row>
    <row r="329">
      <c r="A329" s="41">
        <v>932.0</v>
      </c>
      <c r="B329" s="37" t="s">
        <v>895</v>
      </c>
      <c r="C329" s="41" t="s">
        <v>51</v>
      </c>
      <c r="D329" s="38">
        <v>44166.0</v>
      </c>
      <c r="E329" s="38">
        <v>44335.0</v>
      </c>
      <c r="F329" s="38">
        <v>44335.0</v>
      </c>
      <c r="G329" s="38">
        <v>44335.0</v>
      </c>
      <c r="H329" s="40">
        <v>14.99</v>
      </c>
      <c r="I329" s="40">
        <v>9.74</v>
      </c>
      <c r="J329" s="40">
        <f t="shared" si="143"/>
        <v>5.25</v>
      </c>
      <c r="K329" s="37">
        <v>1.0</v>
      </c>
      <c r="L329" s="40">
        <f t="shared" si="144"/>
        <v>9.74</v>
      </c>
      <c r="M329" s="41"/>
      <c r="N329" s="41" t="s">
        <v>160</v>
      </c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</row>
    <row r="330">
      <c r="A330" s="41">
        <v>933.0</v>
      </c>
      <c r="B330" s="37" t="s">
        <v>896</v>
      </c>
      <c r="C330" s="41" t="s">
        <v>51</v>
      </c>
      <c r="D330" s="38">
        <v>42605.0</v>
      </c>
      <c r="E330" s="38">
        <v>42969.0</v>
      </c>
      <c r="F330" s="37" t="s">
        <v>34</v>
      </c>
      <c r="G330" s="37" t="s">
        <v>34</v>
      </c>
      <c r="H330" s="40">
        <v>17.49</v>
      </c>
      <c r="I330" s="40">
        <v>8.99</v>
      </c>
      <c r="J330" s="40">
        <f t="shared" si="143"/>
        <v>8.5</v>
      </c>
      <c r="K330" s="37">
        <v>1.0</v>
      </c>
      <c r="L330" s="40">
        <f t="shared" si="144"/>
        <v>8.99</v>
      </c>
      <c r="M330" s="41"/>
      <c r="N330" s="41" t="s">
        <v>160</v>
      </c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</row>
    <row r="331">
      <c r="A331" s="42"/>
      <c r="B331" s="43"/>
      <c r="C331" s="43"/>
      <c r="D331" s="44"/>
      <c r="E331" s="44"/>
      <c r="F331" s="44"/>
      <c r="G331" s="44"/>
      <c r="H331" s="45">
        <f t="shared" ref="H331:K331" si="145">SUM(H324:H330)</f>
        <v>112.92</v>
      </c>
      <c r="I331" s="45">
        <f t="shared" si="145"/>
        <v>55.68</v>
      </c>
      <c r="J331" s="45">
        <f t="shared" si="145"/>
        <v>57.24</v>
      </c>
      <c r="K331" s="43">
        <f t="shared" si="145"/>
        <v>40</v>
      </c>
      <c r="L331" s="45">
        <f>SUM(L324:L330)/K331</f>
        <v>1.150575</v>
      </c>
      <c r="M331" s="43"/>
      <c r="N331" s="43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</row>
    <row r="332">
      <c r="A332" s="41">
        <v>499.0</v>
      </c>
      <c r="B332" s="41" t="s">
        <v>897</v>
      </c>
      <c r="C332" s="37" t="s">
        <v>51</v>
      </c>
      <c r="D332" s="38">
        <v>42696.0</v>
      </c>
      <c r="E332" s="38">
        <v>44139.0</v>
      </c>
      <c r="F332" s="37" t="s">
        <v>34</v>
      </c>
      <c r="G332" s="37" t="s">
        <v>34</v>
      </c>
      <c r="H332" s="40">
        <v>14.24</v>
      </c>
      <c r="I332" s="40">
        <v>1.56</v>
      </c>
      <c r="J332" s="40">
        <f t="shared" ref="J332:J336" si="146">H332-I332</f>
        <v>12.68</v>
      </c>
      <c r="K332" s="37">
        <v>1.0</v>
      </c>
      <c r="L332" s="40">
        <f t="shared" ref="L332:L336" si="147">I332/K332</f>
        <v>1.56</v>
      </c>
      <c r="M332" s="134" t="s">
        <v>230</v>
      </c>
      <c r="N332" s="134" t="s">
        <v>160</v>
      </c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</row>
    <row r="333">
      <c r="A333" s="41">
        <v>558.0</v>
      </c>
      <c r="B333" s="37" t="s">
        <v>898</v>
      </c>
      <c r="C333" s="37" t="s">
        <v>51</v>
      </c>
      <c r="D333" s="38">
        <v>42885.0</v>
      </c>
      <c r="E333" s="38">
        <v>43519.0</v>
      </c>
      <c r="F333" s="38">
        <v>43520.0</v>
      </c>
      <c r="G333" s="38">
        <v>43520.0</v>
      </c>
      <c r="H333" s="40">
        <v>10.99</v>
      </c>
      <c r="I333" s="40">
        <v>2.99</v>
      </c>
      <c r="J333" s="40">
        <f t="shared" si="146"/>
        <v>8</v>
      </c>
      <c r="K333" s="37">
        <v>1.0</v>
      </c>
      <c r="L333" s="40">
        <f t="shared" si="147"/>
        <v>2.99</v>
      </c>
      <c r="M333" s="134" t="s">
        <v>231</v>
      </c>
      <c r="N333" s="134" t="s">
        <v>160</v>
      </c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</row>
    <row r="334">
      <c r="A334" s="41">
        <v>559.0</v>
      </c>
      <c r="B334" s="37" t="s">
        <v>899</v>
      </c>
      <c r="C334" s="37" t="s">
        <v>51</v>
      </c>
      <c r="D334" s="38">
        <v>43564.0</v>
      </c>
      <c r="E334" s="38">
        <v>44431.0</v>
      </c>
      <c r="F334" s="37" t="s">
        <v>34</v>
      </c>
      <c r="G334" s="37" t="s">
        <v>34</v>
      </c>
      <c r="H334" s="40">
        <v>29.99</v>
      </c>
      <c r="I334" s="40">
        <v>7.49</v>
      </c>
      <c r="J334" s="40">
        <f t="shared" si="146"/>
        <v>22.5</v>
      </c>
      <c r="K334" s="37">
        <v>1.0</v>
      </c>
      <c r="L334" s="40">
        <f t="shared" si="147"/>
        <v>7.49</v>
      </c>
      <c r="M334" s="134"/>
      <c r="N334" s="134" t="s">
        <v>160</v>
      </c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</row>
    <row r="335">
      <c r="A335" s="41">
        <v>560.0</v>
      </c>
      <c r="B335" s="37" t="s">
        <v>900</v>
      </c>
      <c r="C335" s="37" t="s">
        <v>51</v>
      </c>
      <c r="D335" s="38">
        <v>42524.0</v>
      </c>
      <c r="E335" s="38">
        <v>43519.0</v>
      </c>
      <c r="F335" s="38">
        <v>43526.0</v>
      </c>
      <c r="G335" s="38">
        <v>43526.0</v>
      </c>
      <c r="H335" s="40">
        <v>7.99</v>
      </c>
      <c r="I335" s="40">
        <v>2.99</v>
      </c>
      <c r="J335" s="40">
        <f t="shared" si="146"/>
        <v>5</v>
      </c>
      <c r="K335" s="37">
        <v>1.0</v>
      </c>
      <c r="L335" s="40">
        <f t="shared" si="147"/>
        <v>2.99</v>
      </c>
      <c r="M335" s="134"/>
      <c r="N335" s="134" t="s">
        <v>160</v>
      </c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</row>
    <row r="336">
      <c r="A336" s="41">
        <v>979.0</v>
      </c>
      <c r="B336" s="37" t="s">
        <v>901</v>
      </c>
      <c r="C336" s="37" t="s">
        <v>52</v>
      </c>
      <c r="D336" s="38">
        <v>42682.0</v>
      </c>
      <c r="E336" s="38">
        <v>43804.0</v>
      </c>
      <c r="F336" s="38">
        <v>43810.0</v>
      </c>
      <c r="G336" s="38">
        <v>43810.0</v>
      </c>
      <c r="H336" s="40">
        <v>19.99</v>
      </c>
      <c r="I336" s="40">
        <v>7.99</v>
      </c>
      <c r="J336" s="40">
        <f t="shared" si="146"/>
        <v>12</v>
      </c>
      <c r="K336" s="37">
        <v>2.0</v>
      </c>
      <c r="L336" s="40">
        <f t="shared" si="147"/>
        <v>3.995</v>
      </c>
      <c r="M336" s="134"/>
      <c r="N336" s="134" t="s">
        <v>160</v>
      </c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</row>
    <row r="337">
      <c r="A337" s="42"/>
      <c r="B337" s="43"/>
      <c r="C337" s="43"/>
      <c r="D337" s="44"/>
      <c r="E337" s="44"/>
      <c r="F337" s="44"/>
      <c r="G337" s="44"/>
      <c r="H337" s="45">
        <f t="shared" ref="H337:K337" si="148">SUM(H333:H336)</f>
        <v>68.96</v>
      </c>
      <c r="I337" s="45">
        <f t="shared" si="148"/>
        <v>21.46</v>
      </c>
      <c r="J337" s="45">
        <f t="shared" si="148"/>
        <v>47.5</v>
      </c>
      <c r="K337" s="43">
        <f t="shared" si="148"/>
        <v>5</v>
      </c>
      <c r="L337" s="45">
        <f>SUM(L333:L336)/K337</f>
        <v>3.493</v>
      </c>
      <c r="M337" s="43"/>
      <c r="N337" s="43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</row>
    <row r="338">
      <c r="A338" s="41">
        <v>454.0</v>
      </c>
      <c r="B338" s="37" t="s">
        <v>902</v>
      </c>
      <c r="C338" s="41" t="s">
        <v>50</v>
      </c>
      <c r="D338" s="38">
        <v>41982.0</v>
      </c>
      <c r="E338" s="38">
        <v>42832.0</v>
      </c>
      <c r="F338" s="38">
        <v>42832.0</v>
      </c>
      <c r="G338" s="38">
        <v>44186.0</v>
      </c>
      <c r="H338" s="40">
        <v>5.49</v>
      </c>
      <c r="I338" s="40">
        <v>5.49</v>
      </c>
      <c r="J338" s="40">
        <f t="shared" ref="J338:J356" si="149">H338-I338</f>
        <v>0</v>
      </c>
      <c r="K338" s="37">
        <v>4.0</v>
      </c>
      <c r="L338" s="40">
        <f t="shared" ref="L338:L356" si="150">I338/K338</f>
        <v>1.3725</v>
      </c>
      <c r="M338" s="41" t="s">
        <v>232</v>
      </c>
      <c r="N338" s="41" t="s">
        <v>160</v>
      </c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</row>
    <row r="339">
      <c r="A339" s="41">
        <v>1.0</v>
      </c>
      <c r="B339" s="37" t="s">
        <v>903</v>
      </c>
      <c r="C339" s="37" t="s">
        <v>46</v>
      </c>
      <c r="D339" s="38">
        <v>36192.0</v>
      </c>
      <c r="E339" s="38">
        <v>42877.0</v>
      </c>
      <c r="F339" s="37" t="s">
        <v>34</v>
      </c>
      <c r="G339" s="37" t="s">
        <v>34</v>
      </c>
      <c r="H339" s="40">
        <v>1.49</v>
      </c>
      <c r="I339" s="40">
        <v>1.49</v>
      </c>
      <c r="J339" s="40">
        <f t="shared" si="149"/>
        <v>0</v>
      </c>
      <c r="K339" s="37">
        <v>15.0</v>
      </c>
      <c r="L339" s="40">
        <f t="shared" si="150"/>
        <v>0.09933333333</v>
      </c>
      <c r="M339" s="41" t="s">
        <v>233</v>
      </c>
      <c r="N339" s="37" t="s">
        <v>160</v>
      </c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</row>
    <row r="340">
      <c r="A340" s="41">
        <v>4.0</v>
      </c>
      <c r="B340" s="37" t="s">
        <v>904</v>
      </c>
      <c r="C340" s="37" t="s">
        <v>46</v>
      </c>
      <c r="D340" s="38">
        <v>36924.0</v>
      </c>
      <c r="E340" s="38">
        <v>42877.0</v>
      </c>
      <c r="F340" s="37" t="s">
        <v>34</v>
      </c>
      <c r="G340" s="37" t="s">
        <v>34</v>
      </c>
      <c r="H340" s="40">
        <v>1.99</v>
      </c>
      <c r="I340" s="40">
        <v>1.99</v>
      </c>
      <c r="J340" s="40">
        <f t="shared" si="149"/>
        <v>0</v>
      </c>
      <c r="K340" s="37">
        <v>10.0</v>
      </c>
      <c r="L340" s="40">
        <f t="shared" si="150"/>
        <v>0.199</v>
      </c>
      <c r="M340" s="41"/>
      <c r="N340" s="37" t="s">
        <v>160</v>
      </c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</row>
    <row r="341">
      <c r="A341" s="37">
        <v>70.0</v>
      </c>
      <c r="B341" s="37" t="s">
        <v>905</v>
      </c>
      <c r="C341" s="37" t="s">
        <v>46</v>
      </c>
      <c r="D341" s="38">
        <v>36560.0</v>
      </c>
      <c r="E341" s="38">
        <v>42653.0</v>
      </c>
      <c r="F341" s="38">
        <v>45479.0</v>
      </c>
      <c r="G341" s="38">
        <v>45485.0</v>
      </c>
      <c r="H341" s="40">
        <v>1.99</v>
      </c>
      <c r="I341" s="40">
        <v>1.99</v>
      </c>
      <c r="J341" s="40">
        <f t="shared" si="149"/>
        <v>0</v>
      </c>
      <c r="K341" s="37">
        <v>15.0</v>
      </c>
      <c r="L341" s="40">
        <f t="shared" si="150"/>
        <v>0.1326666667</v>
      </c>
      <c r="M341" s="41"/>
      <c r="N341" s="166" t="s">
        <v>160</v>
      </c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</row>
    <row r="342">
      <c r="A342" s="41">
        <v>71.0</v>
      </c>
      <c r="B342" s="37" t="s">
        <v>906</v>
      </c>
      <c r="C342" s="37" t="s">
        <v>46</v>
      </c>
      <c r="D342" s="38">
        <v>36973.0</v>
      </c>
      <c r="E342" s="38">
        <v>42877.0</v>
      </c>
      <c r="F342" s="37" t="s">
        <v>34</v>
      </c>
      <c r="G342" s="37" t="s">
        <v>34</v>
      </c>
      <c r="H342" s="40">
        <v>1.99</v>
      </c>
      <c r="I342" s="40">
        <v>1.99</v>
      </c>
      <c r="J342" s="40">
        <f t="shared" si="149"/>
        <v>0</v>
      </c>
      <c r="K342" s="37">
        <v>20.0</v>
      </c>
      <c r="L342" s="40">
        <f t="shared" si="150"/>
        <v>0.0995</v>
      </c>
      <c r="M342" s="41"/>
      <c r="N342" s="166" t="s">
        <v>160</v>
      </c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>
      <c r="A343" s="41">
        <v>111.0</v>
      </c>
      <c r="B343" s="41" t="s">
        <v>907</v>
      </c>
      <c r="C343" s="41" t="s">
        <v>47</v>
      </c>
      <c r="D343" s="38">
        <v>39605.0</v>
      </c>
      <c r="E343" s="38">
        <v>42236.0</v>
      </c>
      <c r="F343" s="37" t="s">
        <v>34</v>
      </c>
      <c r="G343" s="37" t="s">
        <v>34</v>
      </c>
      <c r="H343" s="40">
        <v>9.99</v>
      </c>
      <c r="I343" s="40">
        <v>0.0</v>
      </c>
      <c r="J343" s="40">
        <f t="shared" si="149"/>
        <v>9.99</v>
      </c>
      <c r="K343" s="37">
        <v>1.0</v>
      </c>
      <c r="L343" s="40">
        <f t="shared" si="150"/>
        <v>0</v>
      </c>
      <c r="M343" s="41"/>
      <c r="N343" s="166" t="s">
        <v>160</v>
      </c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</row>
    <row r="344">
      <c r="A344" s="41">
        <v>112.0</v>
      </c>
      <c r="B344" s="134" t="s">
        <v>908</v>
      </c>
      <c r="C344" s="41" t="s">
        <v>47</v>
      </c>
      <c r="D344" s="38">
        <v>39731.0</v>
      </c>
      <c r="E344" s="38">
        <v>42236.0</v>
      </c>
      <c r="F344" s="37" t="s">
        <v>34</v>
      </c>
      <c r="G344" s="37" t="s">
        <v>34</v>
      </c>
      <c r="H344" s="40">
        <v>9.99</v>
      </c>
      <c r="I344" s="40">
        <v>0.0</v>
      </c>
      <c r="J344" s="40">
        <f t="shared" si="149"/>
        <v>9.99</v>
      </c>
      <c r="K344" s="37">
        <v>1.0</v>
      </c>
      <c r="L344" s="40">
        <f t="shared" si="150"/>
        <v>0</v>
      </c>
      <c r="M344" s="41"/>
      <c r="N344" s="166" t="s">
        <v>160</v>
      </c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</row>
    <row r="345">
      <c r="A345" s="41">
        <v>140.0</v>
      </c>
      <c r="B345" s="37" t="s">
        <v>909</v>
      </c>
      <c r="C345" s="41" t="s">
        <v>47</v>
      </c>
      <c r="D345" s="38">
        <v>38898.0</v>
      </c>
      <c r="E345" s="38">
        <v>43373.0</v>
      </c>
      <c r="F345" s="37" t="s">
        <v>34</v>
      </c>
      <c r="G345" s="37" t="s">
        <v>34</v>
      </c>
      <c r="H345" s="40">
        <v>4.49</v>
      </c>
      <c r="I345" s="40">
        <v>4.49</v>
      </c>
      <c r="J345" s="40">
        <f t="shared" si="149"/>
        <v>0</v>
      </c>
      <c r="K345" s="41">
        <v>1.0</v>
      </c>
      <c r="L345" s="40">
        <f t="shared" si="150"/>
        <v>4.49</v>
      </c>
      <c r="M345" s="41"/>
      <c r="N345" s="41" t="s">
        <v>160</v>
      </c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</row>
    <row r="346">
      <c r="A346" s="41">
        <v>165.0</v>
      </c>
      <c r="B346" s="37" t="s">
        <v>910</v>
      </c>
      <c r="C346" s="37" t="s">
        <v>48</v>
      </c>
      <c r="D346" s="38">
        <v>40627.0</v>
      </c>
      <c r="E346" s="38">
        <v>42236.0</v>
      </c>
      <c r="F346" s="37" t="s">
        <v>34</v>
      </c>
      <c r="G346" s="37" t="s">
        <v>34</v>
      </c>
      <c r="H346" s="40">
        <v>4.99</v>
      </c>
      <c r="I346" s="40">
        <v>0.0</v>
      </c>
      <c r="J346" s="40">
        <f t="shared" si="149"/>
        <v>4.99</v>
      </c>
      <c r="K346" s="37">
        <v>1.0</v>
      </c>
      <c r="L346" s="40">
        <f t="shared" si="150"/>
        <v>0</v>
      </c>
      <c r="M346" s="41"/>
      <c r="N346" s="41" t="s">
        <v>160</v>
      </c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</row>
    <row r="347">
      <c r="A347" s="41">
        <v>166.0</v>
      </c>
      <c r="B347" s="37" t="s">
        <v>911</v>
      </c>
      <c r="C347" s="37" t="s">
        <v>48</v>
      </c>
      <c r="D347" s="38">
        <v>40676.0</v>
      </c>
      <c r="E347" s="38">
        <v>42236.0</v>
      </c>
      <c r="F347" s="37" t="s">
        <v>34</v>
      </c>
      <c r="G347" s="37" t="s">
        <v>34</v>
      </c>
      <c r="H347" s="40">
        <v>4.99</v>
      </c>
      <c r="I347" s="40">
        <v>0.0</v>
      </c>
      <c r="J347" s="40">
        <f t="shared" si="149"/>
        <v>4.99</v>
      </c>
      <c r="K347" s="37">
        <v>1.0</v>
      </c>
      <c r="L347" s="40">
        <f t="shared" si="150"/>
        <v>0</v>
      </c>
      <c r="M347" s="41"/>
      <c r="N347" s="41" t="s">
        <v>160</v>
      </c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</row>
    <row r="348">
      <c r="A348" s="41">
        <v>272.0</v>
      </c>
      <c r="B348" s="37" t="s">
        <v>912</v>
      </c>
      <c r="C348" s="41" t="s">
        <v>49</v>
      </c>
      <c r="D348" s="38">
        <v>41082.0</v>
      </c>
      <c r="E348" s="38">
        <v>42236.0</v>
      </c>
      <c r="F348" s="38">
        <v>42236.0</v>
      </c>
      <c r="G348" s="38">
        <v>44865.0</v>
      </c>
      <c r="H348" s="40">
        <v>19.99</v>
      </c>
      <c r="I348" s="40">
        <v>0.0</v>
      </c>
      <c r="J348" s="40">
        <f t="shared" si="149"/>
        <v>19.99</v>
      </c>
      <c r="K348" s="37">
        <v>30.0</v>
      </c>
      <c r="L348" s="40">
        <f t="shared" si="150"/>
        <v>0</v>
      </c>
      <c r="M348" s="41"/>
      <c r="N348" s="37" t="s">
        <v>160</v>
      </c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</row>
    <row r="349">
      <c r="A349" s="41">
        <v>273.0</v>
      </c>
      <c r="B349" s="37" t="s">
        <v>913</v>
      </c>
      <c r="C349" s="37" t="s">
        <v>49</v>
      </c>
      <c r="D349" s="38">
        <v>40354.0</v>
      </c>
      <c r="E349" s="38">
        <v>42832.0</v>
      </c>
      <c r="F349" s="38">
        <v>42836.0</v>
      </c>
      <c r="G349" s="38">
        <v>45165.0</v>
      </c>
      <c r="H349" s="40">
        <v>20.0</v>
      </c>
      <c r="I349" s="40">
        <v>10.0</v>
      </c>
      <c r="J349" s="40">
        <f t="shared" si="149"/>
        <v>10</v>
      </c>
      <c r="K349" s="37">
        <v>10.0</v>
      </c>
      <c r="L349" s="40">
        <f t="shared" si="150"/>
        <v>1</v>
      </c>
      <c r="M349" s="41"/>
      <c r="N349" s="37" t="s">
        <v>160</v>
      </c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</row>
    <row r="350">
      <c r="A350" s="41">
        <v>274.0</v>
      </c>
      <c r="B350" s="37" t="s">
        <v>914</v>
      </c>
      <c r="C350" s="37" t="s">
        <v>49</v>
      </c>
      <c r="D350" s="38">
        <v>40865.0</v>
      </c>
      <c r="E350" s="38">
        <v>42832.0</v>
      </c>
      <c r="F350" s="38" t="s">
        <v>34</v>
      </c>
      <c r="G350" s="38" t="s">
        <v>34</v>
      </c>
      <c r="H350" s="40">
        <v>19.99</v>
      </c>
      <c r="I350" s="40">
        <v>9.99</v>
      </c>
      <c r="J350" s="40">
        <f t="shared" si="149"/>
        <v>10</v>
      </c>
      <c r="K350" s="37">
        <v>10.0</v>
      </c>
      <c r="L350" s="40">
        <f t="shared" si="150"/>
        <v>0.999</v>
      </c>
      <c r="M350" s="41"/>
      <c r="N350" s="37" t="s">
        <v>160</v>
      </c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</row>
    <row r="351">
      <c r="A351" s="41">
        <v>275.0</v>
      </c>
      <c r="B351" s="37" t="s">
        <v>915</v>
      </c>
      <c r="C351" s="37" t="s">
        <v>49</v>
      </c>
      <c r="D351" s="38">
        <v>41593.0</v>
      </c>
      <c r="E351" s="38">
        <v>44203.0</v>
      </c>
      <c r="F351" s="38">
        <v>44220.0</v>
      </c>
      <c r="G351" s="38">
        <v>44222.0</v>
      </c>
      <c r="H351" s="40">
        <v>39.99</v>
      </c>
      <c r="I351" s="40">
        <v>9.99</v>
      </c>
      <c r="J351" s="40">
        <f t="shared" si="149"/>
        <v>30</v>
      </c>
      <c r="K351" s="37">
        <v>7.0</v>
      </c>
      <c r="L351" s="40">
        <f t="shared" si="150"/>
        <v>1.427142857</v>
      </c>
      <c r="M351" s="41"/>
      <c r="N351" s="37" t="s">
        <v>160</v>
      </c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</row>
    <row r="352">
      <c r="A352" s="41">
        <v>276.0</v>
      </c>
      <c r="B352" s="37" t="s">
        <v>916</v>
      </c>
      <c r="C352" s="37" t="s">
        <v>49</v>
      </c>
      <c r="D352" s="38">
        <v>41740.0</v>
      </c>
      <c r="E352" s="38">
        <v>45110.0</v>
      </c>
      <c r="F352" s="38" t="s">
        <v>34</v>
      </c>
      <c r="G352" s="38" t="s">
        <v>34</v>
      </c>
      <c r="H352" s="40">
        <v>39.99</v>
      </c>
      <c r="I352" s="40">
        <v>4.79</v>
      </c>
      <c r="J352" s="40">
        <f t="shared" si="149"/>
        <v>35.2</v>
      </c>
      <c r="K352" s="37">
        <v>1.0</v>
      </c>
      <c r="L352" s="40">
        <f t="shared" si="150"/>
        <v>4.79</v>
      </c>
      <c r="M352" s="41"/>
      <c r="N352" s="37" t="s">
        <v>160</v>
      </c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</row>
    <row r="353">
      <c r="A353" s="41">
        <v>460.0</v>
      </c>
      <c r="B353" s="41" t="s">
        <v>917</v>
      </c>
      <c r="C353" s="37" t="s">
        <v>50</v>
      </c>
      <c r="D353" s="38">
        <v>41194.0</v>
      </c>
      <c r="E353" s="38">
        <v>43373.0</v>
      </c>
      <c r="F353" s="38">
        <v>45041.0</v>
      </c>
      <c r="G353" s="38">
        <v>45043.0</v>
      </c>
      <c r="H353" s="40">
        <v>19.99</v>
      </c>
      <c r="I353" s="40">
        <v>19.99</v>
      </c>
      <c r="J353" s="40">
        <f t="shared" si="149"/>
        <v>0</v>
      </c>
      <c r="K353" s="37">
        <v>25.0</v>
      </c>
      <c r="L353" s="40">
        <f t="shared" si="150"/>
        <v>0.7996</v>
      </c>
      <c r="M353" s="41"/>
      <c r="N353" s="41" t="s">
        <v>160</v>
      </c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</row>
    <row r="354">
      <c r="A354" s="41">
        <v>683.0</v>
      </c>
      <c r="B354" s="37" t="s">
        <v>918</v>
      </c>
      <c r="C354" s="37" t="s">
        <v>51</v>
      </c>
      <c r="D354" s="38">
        <v>42832.0</v>
      </c>
      <c r="E354" s="38">
        <v>43519.0</v>
      </c>
      <c r="F354" s="38">
        <v>43527.0</v>
      </c>
      <c r="G354" s="38">
        <v>43540.0</v>
      </c>
      <c r="H354" s="40">
        <v>59.99</v>
      </c>
      <c r="I354" s="40">
        <v>16.99</v>
      </c>
      <c r="J354" s="40">
        <f t="shared" si="149"/>
        <v>43</v>
      </c>
      <c r="K354" s="37">
        <v>10.0</v>
      </c>
      <c r="L354" s="40">
        <f t="shared" si="150"/>
        <v>1.699</v>
      </c>
      <c r="M354" s="41"/>
      <c r="N354" s="41" t="s">
        <v>160</v>
      </c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</row>
    <row r="355">
      <c r="A355" s="41">
        <v>684.0</v>
      </c>
      <c r="B355" s="37" t="s">
        <v>919</v>
      </c>
      <c r="C355" s="37" t="s">
        <v>51</v>
      </c>
      <c r="D355" s="38">
        <v>43392.0</v>
      </c>
      <c r="E355" s="38">
        <v>44539.0</v>
      </c>
      <c r="F355" s="37" t="s">
        <v>34</v>
      </c>
      <c r="G355" s="37" t="s">
        <v>34</v>
      </c>
      <c r="H355" s="40">
        <v>59.99</v>
      </c>
      <c r="I355" s="40">
        <v>0.0</v>
      </c>
      <c r="J355" s="40">
        <f t="shared" si="149"/>
        <v>59.99</v>
      </c>
      <c r="K355" s="37">
        <v>1.0</v>
      </c>
      <c r="L355" s="40">
        <f t="shared" si="150"/>
        <v>0</v>
      </c>
      <c r="M355" s="41"/>
      <c r="N355" s="41" t="s">
        <v>160</v>
      </c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</row>
    <row r="356">
      <c r="A356" s="41">
        <v>685.0</v>
      </c>
      <c r="B356" s="37" t="s">
        <v>920</v>
      </c>
      <c r="C356" s="41" t="s">
        <v>51</v>
      </c>
      <c r="D356" s="38">
        <v>44656.0</v>
      </c>
      <c r="E356" s="38">
        <v>45511.0</v>
      </c>
      <c r="F356" s="37" t="s">
        <v>34</v>
      </c>
      <c r="G356" s="37" t="s">
        <v>34</v>
      </c>
      <c r="H356" s="40">
        <v>59.99</v>
      </c>
      <c r="I356" s="40">
        <v>0.0</v>
      </c>
      <c r="J356" s="40">
        <f t="shared" si="149"/>
        <v>59.99</v>
      </c>
      <c r="K356" s="37">
        <v>1.0</v>
      </c>
      <c r="L356" s="40">
        <f t="shared" si="150"/>
        <v>0</v>
      </c>
      <c r="M356" s="41"/>
      <c r="N356" s="41" t="s">
        <v>160</v>
      </c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59"/>
      <c r="AA356" s="59"/>
      <c r="AB356" s="59"/>
      <c r="AC356" s="59"/>
      <c r="AD356" s="59"/>
      <c r="AE356" s="59"/>
      <c r="AF356" s="59"/>
      <c r="AG356" s="59"/>
      <c r="AH356" s="59"/>
      <c r="AI356" s="59"/>
      <c r="AJ356" s="59"/>
      <c r="AK356" s="59"/>
      <c r="AL356" s="59"/>
    </row>
    <row r="357">
      <c r="A357" s="42"/>
      <c r="B357" s="43"/>
      <c r="C357" s="43"/>
      <c r="D357" s="44"/>
      <c r="E357" s="44"/>
      <c r="F357" s="44"/>
      <c r="G357" s="44"/>
      <c r="H357" s="45">
        <f t="shared" ref="H357:K357" si="151">SUM(H339:H356)</f>
        <v>381.83</v>
      </c>
      <c r="I357" s="45">
        <f t="shared" si="151"/>
        <v>83.7</v>
      </c>
      <c r="J357" s="45">
        <f t="shared" si="151"/>
        <v>298.13</v>
      </c>
      <c r="K357" s="43">
        <f t="shared" si="151"/>
        <v>160</v>
      </c>
      <c r="L357" s="45">
        <f>SUM(L339:L356)/K357</f>
        <v>0.09834526786</v>
      </c>
      <c r="M357" s="43"/>
      <c r="N357" s="43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</row>
    <row r="358">
      <c r="A358" s="41">
        <v>538.0</v>
      </c>
      <c r="B358" s="37" t="s">
        <v>921</v>
      </c>
      <c r="C358" s="37" t="s">
        <v>51</v>
      </c>
      <c r="D358" s="38">
        <v>42320.0</v>
      </c>
      <c r="E358" s="38">
        <v>42939.0</v>
      </c>
      <c r="F358" s="37" t="s">
        <v>34</v>
      </c>
      <c r="G358" s="37" t="s">
        <v>34</v>
      </c>
      <c r="H358" s="40">
        <v>9.99</v>
      </c>
      <c r="I358" s="40">
        <v>2.99</v>
      </c>
      <c r="J358" s="40">
        <f t="shared" ref="J358:J360" si="152">H358-I358</f>
        <v>7</v>
      </c>
      <c r="K358" s="37">
        <v>1.0</v>
      </c>
      <c r="L358" s="40">
        <f t="shared" ref="L358:L360" si="153">I358/K358</f>
        <v>2.99</v>
      </c>
      <c r="M358" s="134" t="s">
        <v>234</v>
      </c>
      <c r="N358" s="134" t="s">
        <v>160</v>
      </c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>
      <c r="A359" s="41">
        <v>910.0</v>
      </c>
      <c r="B359" s="37" t="s">
        <v>922</v>
      </c>
      <c r="C359" s="37" t="s">
        <v>51</v>
      </c>
      <c r="D359" s="38">
        <v>43886.0</v>
      </c>
      <c r="E359" s="38">
        <v>44006.0</v>
      </c>
      <c r="F359" s="38">
        <v>44006.0</v>
      </c>
      <c r="G359" s="38">
        <v>44385.0</v>
      </c>
      <c r="H359" s="40">
        <v>56.98</v>
      </c>
      <c r="I359" s="40">
        <v>37.58</v>
      </c>
      <c r="J359" s="40">
        <f t="shared" si="152"/>
        <v>19.4</v>
      </c>
      <c r="K359" s="37">
        <v>15.0</v>
      </c>
      <c r="L359" s="40">
        <f t="shared" si="153"/>
        <v>2.505333333</v>
      </c>
      <c r="M359" s="41" t="s">
        <v>235</v>
      </c>
      <c r="N359" s="41" t="s">
        <v>160</v>
      </c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</row>
    <row r="360">
      <c r="A360" s="41">
        <v>911.0</v>
      </c>
      <c r="B360" s="37" t="s">
        <v>923</v>
      </c>
      <c r="C360" s="41" t="s">
        <v>51</v>
      </c>
      <c r="D360" s="38">
        <v>44782.0</v>
      </c>
      <c r="E360" s="38">
        <v>45143.0</v>
      </c>
      <c r="F360" s="38">
        <v>45424.0</v>
      </c>
      <c r="G360" s="38">
        <v>45430.0</v>
      </c>
      <c r="H360" s="40">
        <v>29.99</v>
      </c>
      <c r="I360" s="40">
        <v>14.99</v>
      </c>
      <c r="J360" s="40">
        <f t="shared" si="152"/>
        <v>15</v>
      </c>
      <c r="K360" s="37">
        <v>1.0</v>
      </c>
      <c r="L360" s="40">
        <f t="shared" si="153"/>
        <v>14.99</v>
      </c>
      <c r="M360" s="41"/>
      <c r="N360" s="41" t="s">
        <v>160</v>
      </c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</row>
    <row r="361">
      <c r="A361" s="42"/>
      <c r="B361" s="43"/>
      <c r="C361" s="43"/>
      <c r="D361" s="44"/>
      <c r="E361" s="44"/>
      <c r="F361" s="44"/>
      <c r="G361" s="44"/>
      <c r="H361" s="45">
        <f t="shared" ref="H361:K361" si="154">SUM(H359:H360)</f>
        <v>86.97</v>
      </c>
      <c r="I361" s="45">
        <f t="shared" si="154"/>
        <v>52.57</v>
      </c>
      <c r="J361" s="45">
        <f t="shared" si="154"/>
        <v>34.4</v>
      </c>
      <c r="K361" s="43">
        <f t="shared" si="154"/>
        <v>16</v>
      </c>
      <c r="L361" s="45">
        <f>SUM(L359:L360)/K361</f>
        <v>1.093458333</v>
      </c>
      <c r="M361" s="43"/>
      <c r="N361" s="43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</row>
    <row r="362">
      <c r="A362" s="41">
        <v>92.0</v>
      </c>
      <c r="B362" s="41" t="s">
        <v>924</v>
      </c>
      <c r="C362" s="41" t="s">
        <v>47</v>
      </c>
      <c r="D362" s="38">
        <v>40115.0</v>
      </c>
      <c r="E362" s="38">
        <v>44115.0</v>
      </c>
      <c r="F362" s="38">
        <v>40336.0</v>
      </c>
      <c r="G362" s="38">
        <v>44125.0</v>
      </c>
      <c r="H362" s="40">
        <v>2.5</v>
      </c>
      <c r="I362" s="40">
        <v>2.5</v>
      </c>
      <c r="J362" s="40">
        <f t="shared" ref="J362:J363" si="155">H362-I362</f>
        <v>0</v>
      </c>
      <c r="K362" s="37">
        <v>10.0</v>
      </c>
      <c r="L362" s="40">
        <f t="shared" ref="L362:L363" si="156">I362/K362</f>
        <v>0.25</v>
      </c>
      <c r="M362" s="41" t="s">
        <v>236</v>
      </c>
      <c r="N362" s="166" t="s">
        <v>160</v>
      </c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</row>
    <row r="363">
      <c r="A363" s="41">
        <v>222.0</v>
      </c>
      <c r="B363" s="37" t="s">
        <v>925</v>
      </c>
      <c r="C363" s="37" t="s">
        <v>49</v>
      </c>
      <c r="D363" s="38">
        <v>40473.0</v>
      </c>
      <c r="E363" s="38">
        <v>44115.0</v>
      </c>
      <c r="F363" s="38">
        <v>45127.0</v>
      </c>
      <c r="G363" s="38">
        <v>45134.0</v>
      </c>
      <c r="H363" s="40">
        <v>2.5</v>
      </c>
      <c r="I363" s="40">
        <v>2.5</v>
      </c>
      <c r="J363" s="40">
        <f t="shared" si="155"/>
        <v>0</v>
      </c>
      <c r="K363" s="37">
        <v>5.0</v>
      </c>
      <c r="L363" s="40">
        <f t="shared" si="156"/>
        <v>0.5</v>
      </c>
      <c r="M363" s="168"/>
      <c r="N363" s="37" t="s">
        <v>160</v>
      </c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</row>
    <row r="364">
      <c r="A364" s="42"/>
      <c r="B364" s="43"/>
      <c r="C364" s="43"/>
      <c r="D364" s="44"/>
      <c r="E364" s="44"/>
      <c r="F364" s="44"/>
      <c r="G364" s="44"/>
      <c r="H364" s="45">
        <f t="shared" ref="H364:K364" si="157">SUM(H362:H363)</f>
        <v>5</v>
      </c>
      <c r="I364" s="45">
        <f t="shared" si="157"/>
        <v>5</v>
      </c>
      <c r="J364" s="45">
        <f t="shared" si="157"/>
        <v>0</v>
      </c>
      <c r="K364" s="43">
        <f t="shared" si="157"/>
        <v>15</v>
      </c>
      <c r="L364" s="45">
        <f>SUM(L362:L363)/K364</f>
        <v>0.05</v>
      </c>
      <c r="M364" s="43"/>
      <c r="N364" s="43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</row>
    <row r="365">
      <c r="A365" s="41">
        <v>13.0</v>
      </c>
      <c r="B365" s="37" t="s">
        <v>926</v>
      </c>
      <c r="C365" s="37" t="s">
        <v>46</v>
      </c>
      <c r="D365" s="38">
        <v>34992.0</v>
      </c>
      <c r="E365" s="38">
        <v>43014.0</v>
      </c>
      <c r="F365" s="37" t="s">
        <v>34</v>
      </c>
      <c r="G365" s="37" t="s">
        <v>34</v>
      </c>
      <c r="H365" s="40">
        <v>4.99</v>
      </c>
      <c r="I365" s="40">
        <v>2.99</v>
      </c>
      <c r="J365" s="40">
        <f t="shared" ref="J365:J366" si="158">H365-I365</f>
        <v>2</v>
      </c>
      <c r="K365" s="37">
        <v>10.0</v>
      </c>
      <c r="L365" s="40">
        <f t="shared" ref="L365:L366" si="159">I365/K365</f>
        <v>0.299</v>
      </c>
      <c r="M365" s="41" t="s">
        <v>237</v>
      </c>
      <c r="N365" s="41" t="s">
        <v>160</v>
      </c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</row>
    <row r="366">
      <c r="A366" s="41">
        <v>16.0</v>
      </c>
      <c r="B366" s="37" t="s">
        <v>927</v>
      </c>
      <c r="C366" s="37" t="s">
        <v>46</v>
      </c>
      <c r="D366" s="38">
        <v>36336.0</v>
      </c>
      <c r="E366" s="38">
        <v>42218.0</v>
      </c>
      <c r="F366" s="37" t="s">
        <v>34</v>
      </c>
      <c r="G366" s="37" t="s">
        <v>34</v>
      </c>
      <c r="H366" s="40">
        <v>2.49</v>
      </c>
      <c r="I366" s="40">
        <v>2.49</v>
      </c>
      <c r="J366" s="40">
        <f t="shared" si="158"/>
        <v>0</v>
      </c>
      <c r="K366" s="37">
        <v>5.0</v>
      </c>
      <c r="L366" s="40">
        <f t="shared" si="159"/>
        <v>0.498</v>
      </c>
      <c r="M366" s="41"/>
      <c r="N366" s="41" t="s">
        <v>160</v>
      </c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</row>
    <row r="367">
      <c r="A367" s="42"/>
      <c r="B367" s="43"/>
      <c r="C367" s="43"/>
      <c r="D367" s="44"/>
      <c r="E367" s="44"/>
      <c r="F367" s="44"/>
      <c r="G367" s="44"/>
      <c r="H367" s="45">
        <f t="shared" ref="H367:K367" si="160">SUM(H365:H366)</f>
        <v>7.48</v>
      </c>
      <c r="I367" s="45">
        <f t="shared" si="160"/>
        <v>5.48</v>
      </c>
      <c r="J367" s="45">
        <f t="shared" si="160"/>
        <v>2</v>
      </c>
      <c r="K367" s="43">
        <f t="shared" si="160"/>
        <v>15</v>
      </c>
      <c r="L367" s="45">
        <f>SUM(L365:L366)/K367</f>
        <v>0.05313333333</v>
      </c>
      <c r="M367" s="43"/>
      <c r="N367" s="43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</row>
    <row r="368">
      <c r="A368" s="41">
        <v>1008.0</v>
      </c>
      <c r="B368" s="37" t="s">
        <v>928</v>
      </c>
      <c r="C368" s="37" t="s">
        <v>52</v>
      </c>
      <c r="D368" s="38">
        <v>42990.0</v>
      </c>
      <c r="E368" s="38">
        <v>43615.0</v>
      </c>
      <c r="F368" s="38">
        <v>43616.0</v>
      </c>
      <c r="G368" s="38">
        <v>43616.0</v>
      </c>
      <c r="H368" s="40">
        <v>24.99</v>
      </c>
      <c r="I368" s="40">
        <v>9.99</v>
      </c>
      <c r="J368" s="40">
        <f t="shared" ref="J368:J372" si="161">H368-I368</f>
        <v>15</v>
      </c>
      <c r="K368" s="37">
        <v>1.0</v>
      </c>
      <c r="L368" s="40">
        <f t="shared" ref="L368:L372" si="162">I368/K368</f>
        <v>9.99</v>
      </c>
      <c r="M368" s="134" t="s">
        <v>238</v>
      </c>
      <c r="N368" s="134" t="s">
        <v>160</v>
      </c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</row>
    <row r="369">
      <c r="A369" s="41">
        <v>971.0</v>
      </c>
      <c r="B369" s="41" t="s">
        <v>929</v>
      </c>
      <c r="C369" s="41" t="s">
        <v>52</v>
      </c>
      <c r="D369" s="38">
        <v>42290.0</v>
      </c>
      <c r="E369" s="38">
        <v>43468.0</v>
      </c>
      <c r="F369" s="37" t="s">
        <v>34</v>
      </c>
      <c r="G369" s="37" t="s">
        <v>34</v>
      </c>
      <c r="H369" s="40">
        <v>19.99</v>
      </c>
      <c r="I369" s="40">
        <v>9.99</v>
      </c>
      <c r="J369" s="40">
        <f t="shared" si="161"/>
        <v>10</v>
      </c>
      <c r="K369" s="37">
        <v>1.0</v>
      </c>
      <c r="L369" s="40">
        <f t="shared" si="162"/>
        <v>9.99</v>
      </c>
      <c r="M369" s="134" t="s">
        <v>239</v>
      </c>
      <c r="N369" s="134" t="s">
        <v>160</v>
      </c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</row>
    <row r="370">
      <c r="A370" s="41">
        <v>868.0</v>
      </c>
      <c r="B370" s="37" t="s">
        <v>930</v>
      </c>
      <c r="C370" s="37" t="s">
        <v>51</v>
      </c>
      <c r="D370" s="38">
        <v>42920.0</v>
      </c>
      <c r="E370" s="38">
        <v>42920.0</v>
      </c>
      <c r="F370" s="37" t="s">
        <v>34</v>
      </c>
      <c r="G370" s="37" t="s">
        <v>34</v>
      </c>
      <c r="H370" s="40">
        <v>0.0</v>
      </c>
      <c r="I370" s="40">
        <v>0.0</v>
      </c>
      <c r="J370" s="40">
        <f t="shared" si="161"/>
        <v>0</v>
      </c>
      <c r="K370" s="37">
        <v>1.0</v>
      </c>
      <c r="L370" s="40">
        <f t="shared" si="162"/>
        <v>0</v>
      </c>
      <c r="M370" s="41" t="s">
        <v>240</v>
      </c>
      <c r="N370" s="41" t="s">
        <v>160</v>
      </c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</row>
    <row r="371">
      <c r="A371" s="41">
        <v>970.0</v>
      </c>
      <c r="B371" s="37" t="s">
        <v>931</v>
      </c>
      <c r="C371" s="37" t="s">
        <v>52</v>
      </c>
      <c r="D371" s="38">
        <v>43979.0</v>
      </c>
      <c r="E371" s="38">
        <v>44252.0</v>
      </c>
      <c r="F371" s="38">
        <v>44254.0</v>
      </c>
      <c r="G371" s="38">
        <v>44254.0</v>
      </c>
      <c r="H371" s="40">
        <v>18.99</v>
      </c>
      <c r="I371" s="40">
        <v>11.39</v>
      </c>
      <c r="J371" s="40">
        <f t="shared" si="161"/>
        <v>7.6</v>
      </c>
      <c r="K371" s="37">
        <v>1.0</v>
      </c>
      <c r="L371" s="40">
        <f t="shared" si="162"/>
        <v>11.39</v>
      </c>
      <c r="M371" s="134" t="s">
        <v>241</v>
      </c>
      <c r="N371" s="134" t="s">
        <v>160</v>
      </c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</row>
    <row r="372">
      <c r="A372" s="41">
        <v>322.0</v>
      </c>
      <c r="B372" s="37" t="s">
        <v>932</v>
      </c>
      <c r="C372" s="37" t="s">
        <v>49</v>
      </c>
      <c r="D372" s="38">
        <v>42269.0</v>
      </c>
      <c r="E372" s="38">
        <v>42939.0</v>
      </c>
      <c r="F372" s="38" t="s">
        <v>34</v>
      </c>
      <c r="G372" s="38" t="s">
        <v>34</v>
      </c>
      <c r="H372" s="40">
        <v>9.99</v>
      </c>
      <c r="I372" s="40">
        <v>2.99</v>
      </c>
      <c r="J372" s="40">
        <f t="shared" si="161"/>
        <v>7</v>
      </c>
      <c r="K372" s="37">
        <v>1.0</v>
      </c>
      <c r="L372" s="40">
        <f t="shared" si="162"/>
        <v>2.99</v>
      </c>
      <c r="M372" s="41" t="s">
        <v>242</v>
      </c>
      <c r="N372" s="37" t="s">
        <v>160</v>
      </c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</row>
    <row r="373">
      <c r="A373" s="88"/>
      <c r="B373" s="89"/>
      <c r="C373" s="89"/>
      <c r="D373" s="90"/>
      <c r="E373" s="90"/>
      <c r="F373" s="90"/>
      <c r="G373" s="90"/>
      <c r="H373" s="91"/>
      <c r="I373" s="91"/>
      <c r="J373" s="91"/>
      <c r="K373" s="89"/>
      <c r="L373" s="91"/>
      <c r="M373" s="88"/>
      <c r="N373" s="8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</row>
    <row r="374">
      <c r="A374" s="156">
        <v>375.0</v>
      </c>
      <c r="B374" s="157" t="s">
        <v>933</v>
      </c>
      <c r="C374" s="156" t="s">
        <v>49</v>
      </c>
      <c r="D374" s="158">
        <v>41955.0</v>
      </c>
      <c r="E374" s="158">
        <v>42832.0</v>
      </c>
      <c r="F374" s="158">
        <v>44027.0</v>
      </c>
      <c r="G374" s="158">
        <v>44027.0</v>
      </c>
      <c r="H374" s="159">
        <v>9.98</v>
      </c>
      <c r="I374" s="159">
        <v>9.98</v>
      </c>
      <c r="J374" s="159">
        <f t="shared" ref="J374:J376" si="163">H374-I374</f>
        <v>0</v>
      </c>
      <c r="K374" s="157">
        <v>5.0</v>
      </c>
      <c r="L374" s="159">
        <f t="shared" ref="L374:L376" si="164">I374/K374</f>
        <v>1.996</v>
      </c>
      <c r="M374" s="156" t="s">
        <v>243</v>
      </c>
      <c r="N374" s="156" t="s">
        <v>244</v>
      </c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>
      <c r="A375" s="156">
        <v>486.0</v>
      </c>
      <c r="B375" s="157" t="s">
        <v>934</v>
      </c>
      <c r="C375" s="157" t="s">
        <v>50</v>
      </c>
      <c r="D375" s="158">
        <v>42752.0</v>
      </c>
      <c r="E375" s="158">
        <v>42950.0</v>
      </c>
      <c r="F375" s="157" t="s">
        <v>34</v>
      </c>
      <c r="G375" s="157" t="s">
        <v>34</v>
      </c>
      <c r="H375" s="159">
        <v>9.99</v>
      </c>
      <c r="I375" s="159">
        <v>3.99</v>
      </c>
      <c r="J375" s="159">
        <f t="shared" si="163"/>
        <v>6</v>
      </c>
      <c r="K375" s="157">
        <v>1.0</v>
      </c>
      <c r="L375" s="159">
        <f t="shared" si="164"/>
        <v>3.99</v>
      </c>
      <c r="M375" s="156"/>
      <c r="N375" s="157" t="s">
        <v>244</v>
      </c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</row>
    <row r="376">
      <c r="A376" s="156">
        <v>746.0</v>
      </c>
      <c r="B376" s="157" t="s">
        <v>935</v>
      </c>
      <c r="C376" s="157" t="s">
        <v>51</v>
      </c>
      <c r="D376" s="158">
        <v>42521.0</v>
      </c>
      <c r="E376" s="158">
        <v>42811.0</v>
      </c>
      <c r="F376" s="158">
        <v>42823.0</v>
      </c>
      <c r="G376" s="158">
        <v>45425.0</v>
      </c>
      <c r="H376" s="159">
        <v>14.99</v>
      </c>
      <c r="I376" s="159">
        <v>4.49</v>
      </c>
      <c r="J376" s="159">
        <f t="shared" si="163"/>
        <v>10.5</v>
      </c>
      <c r="K376" s="157">
        <v>33.0</v>
      </c>
      <c r="L376" s="159">
        <f t="shared" si="164"/>
        <v>0.1360606061</v>
      </c>
      <c r="M376" s="156"/>
      <c r="N376" s="156" t="s">
        <v>244</v>
      </c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</row>
    <row r="377">
      <c r="A377" s="57"/>
      <c r="B377" s="57"/>
      <c r="C377" s="56"/>
      <c r="D377" s="160"/>
      <c r="E377" s="160"/>
      <c r="F377" s="160"/>
      <c r="G377" s="160"/>
      <c r="H377" s="161">
        <f t="shared" ref="H377:K377" si="165">SUM(H374:H376)</f>
        <v>34.96</v>
      </c>
      <c r="I377" s="161">
        <f t="shared" si="165"/>
        <v>18.46</v>
      </c>
      <c r="J377" s="161">
        <f t="shared" si="165"/>
        <v>16.5</v>
      </c>
      <c r="K377" s="56">
        <f t="shared" si="165"/>
        <v>39</v>
      </c>
      <c r="L377" s="161">
        <f>SUM(L374:L376)/K377</f>
        <v>0.156975913</v>
      </c>
      <c r="M377" s="57"/>
      <c r="N377" s="57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</row>
    <row r="378">
      <c r="A378" s="156">
        <v>935.0</v>
      </c>
      <c r="B378" s="157" t="s">
        <v>936</v>
      </c>
      <c r="C378" s="156" t="s">
        <v>51</v>
      </c>
      <c r="D378" s="158">
        <v>43704.0</v>
      </c>
      <c r="E378" s="158">
        <v>44334.0</v>
      </c>
      <c r="F378" s="158">
        <v>44342.0</v>
      </c>
      <c r="G378" s="158">
        <v>44354.0</v>
      </c>
      <c r="H378" s="159">
        <v>29.99</v>
      </c>
      <c r="I378" s="159">
        <v>0.0</v>
      </c>
      <c r="J378" s="159">
        <f t="shared" ref="J378:J383" si="166">H378-I378</f>
        <v>29.99</v>
      </c>
      <c r="K378" s="157">
        <v>43.0</v>
      </c>
      <c r="L378" s="159">
        <f t="shared" ref="L378:L383" si="167">I378/K378</f>
        <v>0</v>
      </c>
      <c r="M378" s="156" t="s">
        <v>245</v>
      </c>
      <c r="N378" s="156" t="s">
        <v>244</v>
      </c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</row>
    <row r="379">
      <c r="A379" s="156">
        <v>541.0</v>
      </c>
      <c r="B379" s="157" t="s">
        <v>937</v>
      </c>
      <c r="C379" s="157" t="s">
        <v>51</v>
      </c>
      <c r="D379" s="158">
        <v>42962.0</v>
      </c>
      <c r="E379" s="158">
        <v>43699.0</v>
      </c>
      <c r="F379" s="158">
        <v>43701.0</v>
      </c>
      <c r="G379" s="158">
        <v>43701.0</v>
      </c>
      <c r="H379" s="159">
        <v>139.98</v>
      </c>
      <c r="I379" s="159">
        <v>84.98</v>
      </c>
      <c r="J379" s="159">
        <f t="shared" si="166"/>
        <v>55</v>
      </c>
      <c r="K379" s="157">
        <v>1.0</v>
      </c>
      <c r="L379" s="159">
        <f t="shared" si="167"/>
        <v>84.98</v>
      </c>
      <c r="M379" s="162" t="s">
        <v>246</v>
      </c>
      <c r="N379" s="162" t="s">
        <v>244</v>
      </c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</row>
    <row r="380">
      <c r="A380" s="156">
        <v>389.0</v>
      </c>
      <c r="B380" s="157" t="s">
        <v>938</v>
      </c>
      <c r="C380" s="157" t="s">
        <v>49</v>
      </c>
      <c r="D380" s="158">
        <v>41857.0</v>
      </c>
      <c r="E380" s="158">
        <v>42875.0</v>
      </c>
      <c r="F380" s="158" t="s">
        <v>34</v>
      </c>
      <c r="G380" s="158" t="s">
        <v>34</v>
      </c>
      <c r="H380" s="159">
        <v>14.99</v>
      </c>
      <c r="I380" s="159">
        <v>3.99</v>
      </c>
      <c r="J380" s="159">
        <f t="shared" si="166"/>
        <v>11</v>
      </c>
      <c r="K380" s="157">
        <v>4.0</v>
      </c>
      <c r="L380" s="159">
        <f t="shared" si="167"/>
        <v>0.9975</v>
      </c>
      <c r="M380" s="156" t="s">
        <v>247</v>
      </c>
      <c r="N380" s="157" t="s">
        <v>244</v>
      </c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</row>
    <row r="381">
      <c r="A381" s="156">
        <v>402.0</v>
      </c>
      <c r="B381" s="157" t="s">
        <v>939</v>
      </c>
      <c r="C381" s="157" t="s">
        <v>49</v>
      </c>
      <c r="D381" s="158">
        <v>40073.0</v>
      </c>
      <c r="E381" s="158">
        <v>42951.0</v>
      </c>
      <c r="F381" s="158">
        <v>43095.0</v>
      </c>
      <c r="G381" s="158">
        <v>45183.0</v>
      </c>
      <c r="H381" s="159">
        <v>9.99</v>
      </c>
      <c r="I381" s="159">
        <v>2.99</v>
      </c>
      <c r="J381" s="159">
        <f t="shared" si="166"/>
        <v>7</v>
      </c>
      <c r="K381" s="157">
        <v>2.0</v>
      </c>
      <c r="L381" s="159">
        <f t="shared" si="167"/>
        <v>1.495</v>
      </c>
      <c r="M381" s="156" t="s">
        <v>248</v>
      </c>
      <c r="N381" s="157" t="s">
        <v>244</v>
      </c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</row>
    <row r="382">
      <c r="A382" s="156">
        <v>403.0</v>
      </c>
      <c r="B382" s="157" t="s">
        <v>940</v>
      </c>
      <c r="C382" s="157" t="s">
        <v>49</v>
      </c>
      <c r="D382" s="158">
        <v>40975.0</v>
      </c>
      <c r="E382" s="158">
        <v>42951.0</v>
      </c>
      <c r="F382" s="158">
        <v>43095.0</v>
      </c>
      <c r="G382" s="158">
        <v>43095.0</v>
      </c>
      <c r="H382" s="159">
        <v>9.99</v>
      </c>
      <c r="I382" s="159">
        <v>2.99</v>
      </c>
      <c r="J382" s="159">
        <f t="shared" si="166"/>
        <v>7</v>
      </c>
      <c r="K382" s="157">
        <v>1.0</v>
      </c>
      <c r="L382" s="159">
        <f t="shared" si="167"/>
        <v>2.99</v>
      </c>
      <c r="M382" s="156"/>
      <c r="N382" s="157" t="s">
        <v>244</v>
      </c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</row>
    <row r="383">
      <c r="A383" s="156">
        <v>905.0</v>
      </c>
      <c r="B383" s="157" t="s">
        <v>941</v>
      </c>
      <c r="C383" s="157" t="s">
        <v>51</v>
      </c>
      <c r="D383" s="158">
        <v>42360.0</v>
      </c>
      <c r="E383" s="158">
        <v>42951.0</v>
      </c>
      <c r="F383" s="158">
        <v>43095.0</v>
      </c>
      <c r="G383" s="158">
        <v>43095.0</v>
      </c>
      <c r="H383" s="159">
        <v>9.99</v>
      </c>
      <c r="I383" s="159">
        <v>1.99</v>
      </c>
      <c r="J383" s="159">
        <f t="shared" si="166"/>
        <v>8</v>
      </c>
      <c r="K383" s="157">
        <v>1.0</v>
      </c>
      <c r="L383" s="159">
        <f t="shared" si="167"/>
        <v>1.99</v>
      </c>
      <c r="M383" s="156"/>
      <c r="N383" s="156" t="s">
        <v>244</v>
      </c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</row>
    <row r="384">
      <c r="A384" s="57"/>
      <c r="B384" s="57"/>
      <c r="C384" s="56"/>
      <c r="D384" s="160"/>
      <c r="E384" s="160"/>
      <c r="F384" s="160"/>
      <c r="G384" s="160"/>
      <c r="H384" s="161">
        <f t="shared" ref="H384:K384" si="168">SUM(H381:H383)</f>
        <v>29.97</v>
      </c>
      <c r="I384" s="161">
        <f t="shared" si="168"/>
        <v>7.97</v>
      </c>
      <c r="J384" s="161">
        <f t="shared" si="168"/>
        <v>22</v>
      </c>
      <c r="K384" s="56">
        <f t="shared" si="168"/>
        <v>4</v>
      </c>
      <c r="L384" s="161">
        <f>SUM(L381:L383)/K384</f>
        <v>1.61875</v>
      </c>
      <c r="M384" s="57"/>
      <c r="N384" s="57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</row>
    <row r="385">
      <c r="A385" s="156">
        <v>368.0</v>
      </c>
      <c r="B385" s="156" t="s">
        <v>942</v>
      </c>
      <c r="C385" s="157" t="s">
        <v>49</v>
      </c>
      <c r="D385" s="158">
        <v>39443.0</v>
      </c>
      <c r="E385" s="158">
        <v>42754.0</v>
      </c>
      <c r="F385" s="158" t="s">
        <v>34</v>
      </c>
      <c r="G385" s="158" t="s">
        <v>34</v>
      </c>
      <c r="H385" s="159">
        <v>32.98</v>
      </c>
      <c r="I385" s="159">
        <v>17.98</v>
      </c>
      <c r="J385" s="159">
        <f t="shared" ref="J385:J387" si="169">H385-I385</f>
        <v>15</v>
      </c>
      <c r="K385" s="157">
        <v>1.0</v>
      </c>
      <c r="L385" s="159">
        <f t="shared" ref="L385:L387" si="170">I385/K385</f>
        <v>17.98</v>
      </c>
      <c r="M385" s="156" t="s">
        <v>249</v>
      </c>
      <c r="N385" s="157" t="s">
        <v>244</v>
      </c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</row>
    <row r="386">
      <c r="A386" s="156">
        <v>795.0</v>
      </c>
      <c r="B386" s="157" t="s">
        <v>943</v>
      </c>
      <c r="C386" s="157" t="s">
        <v>51</v>
      </c>
      <c r="D386" s="158">
        <v>41607.0</v>
      </c>
      <c r="E386" s="158">
        <v>42925.0</v>
      </c>
      <c r="F386" s="158">
        <v>43080.0</v>
      </c>
      <c r="G386" s="158">
        <v>45354.0</v>
      </c>
      <c r="H386" s="159">
        <v>12.99</v>
      </c>
      <c r="I386" s="159">
        <v>3.99</v>
      </c>
      <c r="J386" s="159">
        <f t="shared" si="169"/>
        <v>9</v>
      </c>
      <c r="K386" s="157">
        <v>7.0</v>
      </c>
      <c r="L386" s="159">
        <f t="shared" si="170"/>
        <v>0.57</v>
      </c>
      <c r="M386" s="156"/>
      <c r="N386" s="156" t="s">
        <v>244</v>
      </c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</row>
    <row r="387">
      <c r="A387" s="169">
        <v>1029.0</v>
      </c>
      <c r="B387" s="157" t="s">
        <v>944</v>
      </c>
      <c r="C387" s="157" t="s">
        <v>33</v>
      </c>
      <c r="D387" s="158">
        <v>44316.0</v>
      </c>
      <c r="E387" s="158">
        <v>44883.0</v>
      </c>
      <c r="F387" s="158">
        <v>45521.0</v>
      </c>
      <c r="G387" s="158">
        <v>45521.0</v>
      </c>
      <c r="H387" s="170">
        <v>79.99</v>
      </c>
      <c r="I387" s="170">
        <v>39.99</v>
      </c>
      <c r="J387" s="170">
        <f t="shared" si="169"/>
        <v>40</v>
      </c>
      <c r="K387" s="157">
        <v>1.0</v>
      </c>
      <c r="L387" s="159">
        <f t="shared" si="170"/>
        <v>39.99</v>
      </c>
      <c r="M387" s="156"/>
      <c r="N387" s="157" t="s">
        <v>244</v>
      </c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</row>
    <row r="388">
      <c r="A388" s="57"/>
      <c r="B388" s="57"/>
      <c r="C388" s="56"/>
      <c r="D388" s="160"/>
      <c r="E388" s="160"/>
      <c r="F388" s="160"/>
      <c r="G388" s="160"/>
      <c r="H388" s="161">
        <f t="shared" ref="H388:K388" si="171">SUM(H385:H387)</f>
        <v>125.96</v>
      </c>
      <c r="I388" s="161">
        <f t="shared" si="171"/>
        <v>61.96</v>
      </c>
      <c r="J388" s="161">
        <f t="shared" si="171"/>
        <v>64</v>
      </c>
      <c r="K388" s="56">
        <f t="shared" si="171"/>
        <v>9</v>
      </c>
      <c r="L388" s="161">
        <f>SUM(L385:L387)/K388</f>
        <v>6.504444444</v>
      </c>
      <c r="M388" s="57"/>
      <c r="N388" s="57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</row>
    <row r="389">
      <c r="A389" s="156">
        <v>183.0</v>
      </c>
      <c r="B389" s="157" t="s">
        <v>945</v>
      </c>
      <c r="C389" s="157" t="s">
        <v>49</v>
      </c>
      <c r="D389" s="158">
        <v>42152.0</v>
      </c>
      <c r="E389" s="158">
        <v>43519.0</v>
      </c>
      <c r="F389" s="158">
        <v>43675.0</v>
      </c>
      <c r="G389" s="158">
        <v>43681.0</v>
      </c>
      <c r="H389" s="159">
        <v>11.99</v>
      </c>
      <c r="I389" s="159">
        <v>4.99</v>
      </c>
      <c r="J389" s="159">
        <f t="shared" ref="J389:J391" si="172">H389-I389</f>
        <v>7</v>
      </c>
      <c r="K389" s="157">
        <v>1.0</v>
      </c>
      <c r="L389" s="159">
        <f t="shared" ref="L389:L391" si="173">I389/K389</f>
        <v>4.99</v>
      </c>
      <c r="M389" s="156" t="s">
        <v>250</v>
      </c>
      <c r="N389" s="157" t="s">
        <v>244</v>
      </c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</row>
    <row r="390">
      <c r="A390" s="156">
        <v>114.0</v>
      </c>
      <c r="B390" s="157" t="s">
        <v>946</v>
      </c>
      <c r="C390" s="157" t="s">
        <v>47</v>
      </c>
      <c r="D390" s="158">
        <v>37267.0</v>
      </c>
      <c r="E390" s="158">
        <v>42950.0</v>
      </c>
      <c r="F390" s="158">
        <v>44181.0</v>
      </c>
      <c r="G390" s="158">
        <v>44181.0</v>
      </c>
      <c r="H390" s="159">
        <v>13.99</v>
      </c>
      <c r="I390" s="159">
        <v>5.99</v>
      </c>
      <c r="J390" s="159">
        <f t="shared" si="172"/>
        <v>8</v>
      </c>
      <c r="K390" s="157">
        <v>2.0</v>
      </c>
      <c r="L390" s="159">
        <f t="shared" si="173"/>
        <v>2.995</v>
      </c>
      <c r="M390" s="156" t="s">
        <v>251</v>
      </c>
      <c r="N390" s="171" t="s">
        <v>244</v>
      </c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>
      <c r="A391" s="156">
        <v>496.0</v>
      </c>
      <c r="B391" s="156" t="s">
        <v>947</v>
      </c>
      <c r="C391" s="157" t="s">
        <v>51</v>
      </c>
      <c r="D391" s="158">
        <v>44474.0</v>
      </c>
      <c r="E391" s="158">
        <v>45111.0</v>
      </c>
      <c r="F391" s="157" t="s">
        <v>34</v>
      </c>
      <c r="G391" s="157" t="s">
        <v>34</v>
      </c>
      <c r="H391" s="159">
        <v>29.99</v>
      </c>
      <c r="I391" s="159">
        <v>0.0</v>
      </c>
      <c r="J391" s="159">
        <f t="shared" si="172"/>
        <v>29.99</v>
      </c>
      <c r="K391" s="156">
        <v>1.0</v>
      </c>
      <c r="L391" s="159">
        <f t="shared" si="173"/>
        <v>0</v>
      </c>
      <c r="M391" s="162"/>
      <c r="N391" s="162" t="s">
        <v>244</v>
      </c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</row>
    <row r="392">
      <c r="A392" s="57"/>
      <c r="B392" s="57"/>
      <c r="C392" s="56"/>
      <c r="D392" s="160"/>
      <c r="E392" s="160"/>
      <c r="F392" s="160"/>
      <c r="G392" s="160"/>
      <c r="H392" s="161">
        <f t="shared" ref="H392:K392" si="174">SUM(H390:H391)</f>
        <v>43.98</v>
      </c>
      <c r="I392" s="161">
        <f t="shared" si="174"/>
        <v>5.99</v>
      </c>
      <c r="J392" s="161">
        <f t="shared" si="174"/>
        <v>37.99</v>
      </c>
      <c r="K392" s="56">
        <f t="shared" si="174"/>
        <v>3</v>
      </c>
      <c r="L392" s="161">
        <f>SUM(L390:L391)/K392</f>
        <v>0.9983333333</v>
      </c>
      <c r="M392" s="57"/>
      <c r="N392" s="57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</row>
    <row r="393">
      <c r="A393" s="156">
        <v>177.0</v>
      </c>
      <c r="B393" s="156" t="s">
        <v>948</v>
      </c>
      <c r="C393" s="157" t="s">
        <v>49</v>
      </c>
      <c r="D393" s="158">
        <v>41180.0</v>
      </c>
      <c r="E393" s="158">
        <v>41999.0</v>
      </c>
      <c r="F393" s="158">
        <v>42001.0</v>
      </c>
      <c r="G393" s="158">
        <v>44799.0</v>
      </c>
      <c r="H393" s="159">
        <v>10.0</v>
      </c>
      <c r="I393" s="159">
        <v>10.0</v>
      </c>
      <c r="J393" s="159">
        <f t="shared" ref="J393:J395" si="175">H393-I393</f>
        <v>0</v>
      </c>
      <c r="K393" s="157">
        <v>5.0</v>
      </c>
      <c r="L393" s="159">
        <f t="shared" ref="L393:L395" si="176">I393/K393</f>
        <v>2</v>
      </c>
      <c r="M393" s="156" t="s">
        <v>252</v>
      </c>
      <c r="N393" s="157" t="s">
        <v>244</v>
      </c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</row>
    <row r="394">
      <c r="A394" s="156">
        <v>178.0</v>
      </c>
      <c r="B394" s="156" t="s">
        <v>949</v>
      </c>
      <c r="C394" s="157" t="s">
        <v>49</v>
      </c>
      <c r="D394" s="158">
        <v>41180.0</v>
      </c>
      <c r="E394" s="158">
        <v>41999.0</v>
      </c>
      <c r="F394" s="158">
        <v>42001.0</v>
      </c>
      <c r="G394" s="158">
        <v>44799.0</v>
      </c>
      <c r="H394" s="159">
        <v>10.0</v>
      </c>
      <c r="I394" s="159">
        <v>10.0</v>
      </c>
      <c r="J394" s="159">
        <f t="shared" si="175"/>
        <v>0</v>
      </c>
      <c r="K394" s="157">
        <v>2.0</v>
      </c>
      <c r="L394" s="159">
        <f t="shared" si="176"/>
        <v>5</v>
      </c>
      <c r="M394" s="156"/>
      <c r="N394" s="157" t="s">
        <v>244</v>
      </c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</row>
    <row r="395">
      <c r="A395" s="156">
        <v>179.0</v>
      </c>
      <c r="B395" s="156" t="s">
        <v>950</v>
      </c>
      <c r="C395" s="157" t="s">
        <v>49</v>
      </c>
      <c r="D395" s="158">
        <v>41180.0</v>
      </c>
      <c r="E395" s="158">
        <v>41999.0</v>
      </c>
      <c r="F395" s="158">
        <v>42001.0</v>
      </c>
      <c r="G395" s="158">
        <v>44799.0</v>
      </c>
      <c r="H395" s="159">
        <v>9.99</v>
      </c>
      <c r="I395" s="159">
        <v>9.99</v>
      </c>
      <c r="J395" s="159">
        <f t="shared" si="175"/>
        <v>0</v>
      </c>
      <c r="K395" s="157">
        <v>1.0</v>
      </c>
      <c r="L395" s="159">
        <f t="shared" si="176"/>
        <v>9.99</v>
      </c>
      <c r="M395" s="156"/>
      <c r="N395" s="157" t="s">
        <v>244</v>
      </c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</row>
    <row r="396">
      <c r="A396" s="57"/>
      <c r="B396" s="57"/>
      <c r="C396" s="56"/>
      <c r="D396" s="160"/>
      <c r="E396" s="160"/>
      <c r="F396" s="160"/>
      <c r="G396" s="160"/>
      <c r="H396" s="161">
        <f t="shared" ref="H396:K396" si="177">SUM(H393:H395)</f>
        <v>29.99</v>
      </c>
      <c r="I396" s="161">
        <f t="shared" si="177"/>
        <v>29.99</v>
      </c>
      <c r="J396" s="161">
        <f t="shared" si="177"/>
        <v>0</v>
      </c>
      <c r="K396" s="56">
        <f t="shared" si="177"/>
        <v>8</v>
      </c>
      <c r="L396" s="161">
        <f>SUM(L393:L395)/K396</f>
        <v>2.12375</v>
      </c>
      <c r="M396" s="57"/>
      <c r="N396" s="57"/>
      <c r="O396" s="19"/>
      <c r="P396" s="19"/>
      <c r="Q396" s="19"/>
      <c r="R396" s="164"/>
      <c r="S396" s="164"/>
      <c r="T396" s="164"/>
      <c r="U396" s="164"/>
      <c r="V396" s="164"/>
      <c r="W396" s="164"/>
      <c r="X396" s="164"/>
      <c r="Y396" s="164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</row>
    <row r="397">
      <c r="A397" s="156"/>
      <c r="B397" s="156"/>
      <c r="C397" s="157"/>
      <c r="D397" s="158"/>
      <c r="E397" s="158"/>
      <c r="F397" s="158"/>
      <c r="G397" s="158"/>
      <c r="H397" s="159"/>
      <c r="I397" s="159"/>
      <c r="J397" s="159"/>
      <c r="K397" s="157"/>
      <c r="L397" s="159"/>
      <c r="M397" s="156"/>
      <c r="N397" s="157"/>
      <c r="O397" s="19"/>
      <c r="P397" s="19"/>
      <c r="Q397" s="19"/>
      <c r="R397" s="164"/>
      <c r="S397" s="164"/>
      <c r="T397" s="164"/>
      <c r="U397" s="164"/>
      <c r="V397" s="164"/>
      <c r="W397" s="164"/>
      <c r="X397" s="164"/>
      <c r="Y397" s="164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</row>
    <row r="398">
      <c r="A398" s="57">
        <v>221.0</v>
      </c>
      <c r="B398" s="56" t="s">
        <v>951</v>
      </c>
      <c r="C398" s="56" t="s">
        <v>49</v>
      </c>
      <c r="D398" s="160">
        <v>41194.0</v>
      </c>
      <c r="E398" s="160">
        <v>44091.0</v>
      </c>
      <c r="F398" s="160">
        <v>44413.0</v>
      </c>
      <c r="G398" s="160">
        <v>44416.0</v>
      </c>
      <c r="H398" s="161">
        <v>24.99</v>
      </c>
      <c r="I398" s="161">
        <v>3.0</v>
      </c>
      <c r="J398" s="161">
        <f t="shared" ref="J398:J403" si="178">H398-I398</f>
        <v>21.99</v>
      </c>
      <c r="K398" s="56">
        <v>5.0</v>
      </c>
      <c r="L398" s="161">
        <f t="shared" ref="L398:L403" si="179">I398/K398</f>
        <v>0.6</v>
      </c>
      <c r="M398" s="57" t="s">
        <v>253</v>
      </c>
      <c r="N398" s="56" t="s">
        <v>254</v>
      </c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</row>
    <row r="399">
      <c r="A399" s="57">
        <v>297.0</v>
      </c>
      <c r="B399" s="57" t="s">
        <v>952</v>
      </c>
      <c r="C399" s="57" t="s">
        <v>49</v>
      </c>
      <c r="D399" s="160">
        <v>41976.0</v>
      </c>
      <c r="E399" s="160">
        <v>42635.0</v>
      </c>
      <c r="F399" s="160">
        <v>42799.0</v>
      </c>
      <c r="G399" s="160">
        <v>42799.0</v>
      </c>
      <c r="H399" s="161">
        <v>4.99</v>
      </c>
      <c r="I399" s="161">
        <v>4.99</v>
      </c>
      <c r="J399" s="161">
        <f t="shared" si="178"/>
        <v>0</v>
      </c>
      <c r="K399" s="56">
        <v>1.0</v>
      </c>
      <c r="L399" s="161">
        <f t="shared" si="179"/>
        <v>4.99</v>
      </c>
      <c r="M399" s="57" t="s">
        <v>255</v>
      </c>
      <c r="N399" s="57" t="s">
        <v>254</v>
      </c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</row>
    <row r="400">
      <c r="A400" s="57">
        <v>298.0</v>
      </c>
      <c r="B400" s="57" t="s">
        <v>953</v>
      </c>
      <c r="C400" s="57" t="s">
        <v>49</v>
      </c>
      <c r="D400" s="160">
        <v>41976.0</v>
      </c>
      <c r="E400" s="160">
        <v>42635.0</v>
      </c>
      <c r="F400" s="160">
        <v>42799.0</v>
      </c>
      <c r="G400" s="160">
        <v>42799.0</v>
      </c>
      <c r="H400" s="161">
        <v>14.99</v>
      </c>
      <c r="I400" s="161">
        <v>9.99</v>
      </c>
      <c r="J400" s="161">
        <f t="shared" si="178"/>
        <v>5</v>
      </c>
      <c r="K400" s="56">
        <v>1.0</v>
      </c>
      <c r="L400" s="161">
        <f t="shared" si="179"/>
        <v>9.99</v>
      </c>
      <c r="M400" s="57"/>
      <c r="N400" s="57" t="s">
        <v>254</v>
      </c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</row>
    <row r="401">
      <c r="A401" s="57">
        <v>492.0</v>
      </c>
      <c r="B401" s="56" t="s">
        <v>954</v>
      </c>
      <c r="C401" s="56" t="s">
        <v>51</v>
      </c>
      <c r="D401" s="160">
        <v>43599.0</v>
      </c>
      <c r="E401" s="160">
        <v>44213.0</v>
      </c>
      <c r="F401" s="160">
        <v>44291.0</v>
      </c>
      <c r="G401" s="160">
        <v>45410.0</v>
      </c>
      <c r="H401" s="161">
        <v>51.98</v>
      </c>
      <c r="I401" s="161">
        <v>16.98</v>
      </c>
      <c r="J401" s="161">
        <f t="shared" si="178"/>
        <v>35</v>
      </c>
      <c r="K401" s="56">
        <v>34.0</v>
      </c>
      <c r="L401" s="161">
        <f t="shared" si="179"/>
        <v>0.4994117647</v>
      </c>
      <c r="M401" s="55"/>
      <c r="N401" s="55" t="s">
        <v>254</v>
      </c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</row>
    <row r="402">
      <c r="A402" s="57">
        <v>736.0</v>
      </c>
      <c r="B402" s="57" t="s">
        <v>955</v>
      </c>
      <c r="C402" s="56" t="s">
        <v>51</v>
      </c>
      <c r="D402" s="160">
        <v>41970.0</v>
      </c>
      <c r="E402" s="160">
        <v>42635.0</v>
      </c>
      <c r="F402" s="160">
        <v>42799.0</v>
      </c>
      <c r="G402" s="160">
        <v>42799.0</v>
      </c>
      <c r="H402" s="161">
        <v>9.99</v>
      </c>
      <c r="I402" s="161">
        <v>4.99</v>
      </c>
      <c r="J402" s="161">
        <f t="shared" si="178"/>
        <v>5</v>
      </c>
      <c r="K402" s="56">
        <v>1.0</v>
      </c>
      <c r="L402" s="161">
        <f t="shared" si="179"/>
        <v>4.99</v>
      </c>
      <c r="M402" s="57"/>
      <c r="N402" s="57" t="s">
        <v>254</v>
      </c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</row>
    <row r="403">
      <c r="A403" s="57">
        <v>1013.0</v>
      </c>
      <c r="B403" s="56" t="s">
        <v>956</v>
      </c>
      <c r="C403" s="56" t="s">
        <v>33</v>
      </c>
      <c r="D403" s="160">
        <v>44852.0</v>
      </c>
      <c r="E403" s="160">
        <v>45214.0</v>
      </c>
      <c r="F403" s="160">
        <v>45410.0</v>
      </c>
      <c r="G403" s="160">
        <v>45412.0</v>
      </c>
      <c r="H403" s="172">
        <v>59.99</v>
      </c>
      <c r="I403" s="172">
        <v>29.99</v>
      </c>
      <c r="J403" s="172">
        <f t="shared" si="178"/>
        <v>30</v>
      </c>
      <c r="K403" s="56">
        <v>6.0</v>
      </c>
      <c r="L403" s="161">
        <f t="shared" si="179"/>
        <v>4.998333333</v>
      </c>
      <c r="M403" s="57"/>
      <c r="N403" s="56" t="s">
        <v>254</v>
      </c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</row>
    <row r="404">
      <c r="A404" s="156"/>
      <c r="B404" s="157"/>
      <c r="C404" s="156"/>
      <c r="D404" s="158"/>
      <c r="E404" s="158"/>
      <c r="F404" s="157"/>
      <c r="G404" s="157"/>
      <c r="H404" s="159">
        <f t="shared" ref="H404:K404" si="180">SUM(H399:H403)</f>
        <v>141.94</v>
      </c>
      <c r="I404" s="159">
        <f t="shared" si="180"/>
        <v>66.94</v>
      </c>
      <c r="J404" s="159">
        <f t="shared" si="180"/>
        <v>75</v>
      </c>
      <c r="K404" s="157">
        <f t="shared" si="180"/>
        <v>43</v>
      </c>
      <c r="L404" s="159">
        <f>SUM(L399:L403)/K404</f>
        <v>0.5922731418</v>
      </c>
      <c r="M404" s="156"/>
      <c r="N404" s="156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64"/>
      <c r="AA404" s="164"/>
      <c r="AB404" s="164"/>
      <c r="AC404" s="164"/>
      <c r="AD404" s="164"/>
      <c r="AE404" s="164"/>
      <c r="AF404" s="164"/>
      <c r="AG404" s="164"/>
      <c r="AH404" s="164"/>
      <c r="AI404" s="164"/>
      <c r="AJ404" s="164"/>
      <c r="AK404" s="164"/>
      <c r="AL404" s="164"/>
    </row>
    <row r="405">
      <c r="A405" s="57">
        <v>48.0</v>
      </c>
      <c r="B405" s="57" t="s">
        <v>957</v>
      </c>
      <c r="C405" s="56" t="s">
        <v>46</v>
      </c>
      <c r="D405" s="160">
        <v>37148.0</v>
      </c>
      <c r="E405" s="160">
        <v>40538.0</v>
      </c>
      <c r="F405" s="56" t="s">
        <v>34</v>
      </c>
      <c r="G405" s="56" t="s">
        <v>34</v>
      </c>
      <c r="H405" s="161">
        <v>9.99</v>
      </c>
      <c r="I405" s="161">
        <v>9.99</v>
      </c>
      <c r="J405" s="161">
        <f t="shared" ref="J405:J411" si="181">H405-I405</f>
        <v>0</v>
      </c>
      <c r="K405" s="56">
        <v>45.0</v>
      </c>
      <c r="L405" s="161">
        <f t="shared" ref="L405:L411" si="182">I405/K405</f>
        <v>0.222</v>
      </c>
      <c r="M405" s="57" t="s">
        <v>256</v>
      </c>
      <c r="N405" s="173" t="s">
        <v>254</v>
      </c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</row>
    <row r="406">
      <c r="A406" s="57">
        <v>858.0</v>
      </c>
      <c r="B406" s="57" t="s">
        <v>958</v>
      </c>
      <c r="C406" s="57" t="s">
        <v>51</v>
      </c>
      <c r="D406" s="160">
        <v>45006.0</v>
      </c>
      <c r="E406" s="160">
        <v>45080.0</v>
      </c>
      <c r="F406" s="56" t="s">
        <v>34</v>
      </c>
      <c r="G406" s="56" t="s">
        <v>34</v>
      </c>
      <c r="H406" s="161">
        <v>29.99</v>
      </c>
      <c r="I406" s="161">
        <v>17.49</v>
      </c>
      <c r="J406" s="161">
        <f t="shared" si="181"/>
        <v>12.5</v>
      </c>
      <c r="K406" s="56">
        <v>1.0</v>
      </c>
      <c r="L406" s="161">
        <f t="shared" si="182"/>
        <v>17.49</v>
      </c>
      <c r="M406" s="57" t="s">
        <v>257</v>
      </c>
      <c r="N406" s="57" t="s">
        <v>254</v>
      </c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>
      <c r="A407" s="57">
        <v>207.0</v>
      </c>
      <c r="B407" s="56" t="s">
        <v>959</v>
      </c>
      <c r="C407" s="56" t="s">
        <v>49</v>
      </c>
      <c r="D407" s="160">
        <v>42130.0</v>
      </c>
      <c r="E407" s="160">
        <v>42950.0</v>
      </c>
      <c r="F407" s="160">
        <v>43682.0</v>
      </c>
      <c r="G407" s="160">
        <v>45006.0</v>
      </c>
      <c r="H407" s="161">
        <v>4.99</v>
      </c>
      <c r="I407" s="161">
        <v>1.99</v>
      </c>
      <c r="J407" s="161">
        <f t="shared" si="181"/>
        <v>3</v>
      </c>
      <c r="K407" s="56">
        <v>1.0</v>
      </c>
      <c r="L407" s="161">
        <f t="shared" si="182"/>
        <v>1.99</v>
      </c>
      <c r="M407" s="57" t="s">
        <v>258</v>
      </c>
      <c r="N407" s="56" t="s">
        <v>254</v>
      </c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</row>
    <row r="408">
      <c r="A408" s="57">
        <v>839.0</v>
      </c>
      <c r="B408" s="56" t="s">
        <v>960</v>
      </c>
      <c r="C408" s="57" t="s">
        <v>51</v>
      </c>
      <c r="D408" s="160">
        <v>44761.0</v>
      </c>
      <c r="E408" s="160">
        <v>44889.0</v>
      </c>
      <c r="F408" s="160">
        <v>44890.0</v>
      </c>
      <c r="G408" s="160">
        <v>44905.0</v>
      </c>
      <c r="H408" s="161">
        <v>29.99</v>
      </c>
      <c r="I408" s="161">
        <v>18.99</v>
      </c>
      <c r="J408" s="161">
        <f t="shared" si="181"/>
        <v>11</v>
      </c>
      <c r="K408" s="56">
        <v>11.0</v>
      </c>
      <c r="L408" s="161">
        <f t="shared" si="182"/>
        <v>1.726363636</v>
      </c>
      <c r="M408" s="57" t="s">
        <v>259</v>
      </c>
      <c r="N408" s="57" t="s">
        <v>254</v>
      </c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</row>
    <row r="409">
      <c r="A409" s="57">
        <v>524.0</v>
      </c>
      <c r="B409" s="56" t="s">
        <v>961</v>
      </c>
      <c r="C409" s="56" t="s">
        <v>51</v>
      </c>
      <c r="D409" s="160">
        <v>42269.0</v>
      </c>
      <c r="E409" s="160">
        <v>43824.0</v>
      </c>
      <c r="F409" s="160">
        <v>43825.0</v>
      </c>
      <c r="G409" s="160">
        <v>45357.0</v>
      </c>
      <c r="H409" s="161">
        <v>19.99</v>
      </c>
      <c r="I409" s="161">
        <v>7.49</v>
      </c>
      <c r="J409" s="161">
        <f t="shared" si="181"/>
        <v>12.5</v>
      </c>
      <c r="K409" s="56">
        <v>6.0</v>
      </c>
      <c r="L409" s="161">
        <f t="shared" si="182"/>
        <v>1.248333333</v>
      </c>
      <c r="M409" s="55" t="s">
        <v>260</v>
      </c>
      <c r="N409" s="55" t="s">
        <v>254</v>
      </c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</row>
    <row r="410">
      <c r="A410" s="57">
        <v>180.0</v>
      </c>
      <c r="B410" s="57" t="s">
        <v>962</v>
      </c>
      <c r="C410" s="56" t="s">
        <v>49</v>
      </c>
      <c r="D410" s="160">
        <v>41815.0</v>
      </c>
      <c r="E410" s="160">
        <v>43727.0</v>
      </c>
      <c r="F410" s="160">
        <v>43757.0</v>
      </c>
      <c r="G410" s="160">
        <v>43757.0</v>
      </c>
      <c r="H410" s="161">
        <v>7.99</v>
      </c>
      <c r="I410" s="161">
        <v>2.99</v>
      </c>
      <c r="J410" s="161">
        <f t="shared" si="181"/>
        <v>5</v>
      </c>
      <c r="K410" s="56">
        <v>1.0</v>
      </c>
      <c r="L410" s="161">
        <f t="shared" si="182"/>
        <v>2.99</v>
      </c>
      <c r="M410" s="57" t="s">
        <v>261</v>
      </c>
      <c r="N410" s="56" t="s">
        <v>254</v>
      </c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</row>
    <row r="411">
      <c r="A411" s="57">
        <v>623.0</v>
      </c>
      <c r="B411" s="57" t="s">
        <v>963</v>
      </c>
      <c r="C411" s="56" t="s">
        <v>51</v>
      </c>
      <c r="D411" s="160">
        <v>43424.0</v>
      </c>
      <c r="E411" s="160">
        <v>44708.0</v>
      </c>
      <c r="F411" s="56" t="s">
        <v>34</v>
      </c>
      <c r="G411" s="56" t="s">
        <v>34</v>
      </c>
      <c r="H411" s="161">
        <v>19.99</v>
      </c>
      <c r="I411" s="161">
        <v>0.99</v>
      </c>
      <c r="J411" s="161">
        <f t="shared" si="181"/>
        <v>19</v>
      </c>
      <c r="K411" s="56">
        <v>1.0</v>
      </c>
      <c r="L411" s="161">
        <f t="shared" si="182"/>
        <v>0.99</v>
      </c>
      <c r="M411" s="57"/>
      <c r="N411" s="57" t="s">
        <v>254</v>
      </c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</row>
    <row r="412">
      <c r="A412" s="156"/>
      <c r="B412" s="157"/>
      <c r="C412" s="156"/>
      <c r="D412" s="158"/>
      <c r="E412" s="158"/>
      <c r="F412" s="157"/>
      <c r="G412" s="157"/>
      <c r="H412" s="159">
        <f t="shared" ref="H412:K412" si="183">SUM(H410:H411)</f>
        <v>27.98</v>
      </c>
      <c r="I412" s="159">
        <f t="shared" si="183"/>
        <v>3.98</v>
      </c>
      <c r="J412" s="159">
        <f t="shared" si="183"/>
        <v>24</v>
      </c>
      <c r="K412" s="157">
        <f t="shared" si="183"/>
        <v>2</v>
      </c>
      <c r="L412" s="159">
        <f>SUM(L410:L411)/K412</f>
        <v>1.99</v>
      </c>
      <c r="M412" s="156"/>
      <c r="N412" s="156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64"/>
      <c r="AA412" s="164"/>
      <c r="AB412" s="164"/>
      <c r="AC412" s="164"/>
      <c r="AD412" s="164"/>
      <c r="AE412" s="164"/>
      <c r="AF412" s="164"/>
      <c r="AG412" s="164"/>
      <c r="AH412" s="164"/>
      <c r="AI412" s="164"/>
      <c r="AJ412" s="164"/>
      <c r="AK412" s="164"/>
      <c r="AL412" s="164"/>
    </row>
    <row r="413">
      <c r="A413" s="57">
        <v>277.0</v>
      </c>
      <c r="B413" s="56" t="s">
        <v>964</v>
      </c>
      <c r="C413" s="56" t="s">
        <v>49</v>
      </c>
      <c r="D413" s="160">
        <v>42034.0</v>
      </c>
      <c r="E413" s="160">
        <v>42700.0</v>
      </c>
      <c r="F413" s="160">
        <v>42852.0</v>
      </c>
      <c r="G413" s="160">
        <v>44914.0</v>
      </c>
      <c r="H413" s="161">
        <v>16.99</v>
      </c>
      <c r="I413" s="161">
        <v>5.99</v>
      </c>
      <c r="J413" s="161">
        <f t="shared" ref="J413:J426" si="184">H413-I413</f>
        <v>11</v>
      </c>
      <c r="K413" s="56">
        <v>25.0</v>
      </c>
      <c r="L413" s="161">
        <f t="shared" ref="L413:L426" si="185">I413/K413</f>
        <v>0.2396</v>
      </c>
      <c r="M413" s="57" t="s">
        <v>262</v>
      </c>
      <c r="N413" s="56" t="s">
        <v>254</v>
      </c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</row>
    <row r="414">
      <c r="A414" s="57">
        <v>225.0</v>
      </c>
      <c r="B414" s="56" t="s">
        <v>965</v>
      </c>
      <c r="C414" s="56" t="s">
        <v>49</v>
      </c>
      <c r="D414" s="160">
        <v>40393.0</v>
      </c>
      <c r="E414" s="160">
        <v>40538.0</v>
      </c>
      <c r="F414" s="160">
        <v>40538.0</v>
      </c>
      <c r="G414" s="160">
        <v>44764.0</v>
      </c>
      <c r="H414" s="161">
        <v>9.99</v>
      </c>
      <c r="I414" s="161">
        <v>9.99</v>
      </c>
      <c r="J414" s="161">
        <f t="shared" si="184"/>
        <v>0</v>
      </c>
      <c r="K414" s="56">
        <v>20.0</v>
      </c>
      <c r="L414" s="161">
        <f t="shared" si="185"/>
        <v>0.4995</v>
      </c>
      <c r="M414" s="57" t="s">
        <v>263</v>
      </c>
      <c r="N414" s="56" t="s">
        <v>254</v>
      </c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</row>
    <row r="415">
      <c r="A415" s="57">
        <v>873.0</v>
      </c>
      <c r="B415" s="56" t="s">
        <v>966</v>
      </c>
      <c r="C415" s="56" t="s">
        <v>51</v>
      </c>
      <c r="D415" s="160">
        <v>41975.0</v>
      </c>
      <c r="E415" s="160">
        <v>42791.0</v>
      </c>
      <c r="F415" s="160">
        <v>45310.0</v>
      </c>
      <c r="G415" s="160">
        <v>45316.0</v>
      </c>
      <c r="H415" s="161">
        <v>24.99</v>
      </c>
      <c r="I415" s="161">
        <v>11.99</v>
      </c>
      <c r="J415" s="161">
        <f t="shared" si="184"/>
        <v>13</v>
      </c>
      <c r="K415" s="56">
        <v>3.0</v>
      </c>
      <c r="L415" s="161">
        <f t="shared" si="185"/>
        <v>3.996666667</v>
      </c>
      <c r="M415" s="57" t="s">
        <v>264</v>
      </c>
      <c r="N415" s="57" t="s">
        <v>254</v>
      </c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</row>
    <row r="416">
      <c r="A416" s="56">
        <v>934.0</v>
      </c>
      <c r="B416" s="56" t="s">
        <v>967</v>
      </c>
      <c r="C416" s="56" t="s">
        <v>51</v>
      </c>
      <c r="D416" s="160">
        <v>42650.0</v>
      </c>
      <c r="E416" s="160">
        <v>43275.0</v>
      </c>
      <c r="F416" s="160">
        <v>45514.0</v>
      </c>
      <c r="G416" s="160">
        <v>45524.0</v>
      </c>
      <c r="H416" s="161">
        <v>19.99</v>
      </c>
      <c r="I416" s="161">
        <v>12.99</v>
      </c>
      <c r="J416" s="161">
        <f t="shared" si="184"/>
        <v>7</v>
      </c>
      <c r="K416" s="57">
        <v>9.0</v>
      </c>
      <c r="L416" s="161">
        <f t="shared" si="185"/>
        <v>1.443333333</v>
      </c>
      <c r="M416" s="57" t="s">
        <v>265</v>
      </c>
      <c r="N416" s="57" t="s">
        <v>254</v>
      </c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</row>
    <row r="417">
      <c r="A417" s="57">
        <v>742.0</v>
      </c>
      <c r="B417" s="56" t="s">
        <v>968</v>
      </c>
      <c r="C417" s="56" t="s">
        <v>51</v>
      </c>
      <c r="D417" s="160">
        <v>42707.0</v>
      </c>
      <c r="E417" s="160">
        <v>42951.0</v>
      </c>
      <c r="F417" s="160">
        <v>44182.0</v>
      </c>
      <c r="G417" s="160">
        <v>44185.0</v>
      </c>
      <c r="H417" s="161">
        <v>12.99</v>
      </c>
      <c r="I417" s="161">
        <v>4.49</v>
      </c>
      <c r="J417" s="161">
        <f t="shared" si="184"/>
        <v>8.5</v>
      </c>
      <c r="K417" s="56">
        <v>8.0</v>
      </c>
      <c r="L417" s="161">
        <f t="shared" si="185"/>
        <v>0.56125</v>
      </c>
      <c r="M417" s="57" t="s">
        <v>266</v>
      </c>
      <c r="N417" s="57" t="s">
        <v>254</v>
      </c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</row>
    <row r="418">
      <c r="A418" s="57">
        <v>930.0</v>
      </c>
      <c r="B418" s="56" t="s">
        <v>969</v>
      </c>
      <c r="C418" s="57" t="s">
        <v>51</v>
      </c>
      <c r="D418" s="160">
        <v>42843.0</v>
      </c>
      <c r="E418" s="160">
        <v>45177.0</v>
      </c>
      <c r="F418" s="56" t="s">
        <v>34</v>
      </c>
      <c r="G418" s="56" t="s">
        <v>34</v>
      </c>
      <c r="H418" s="161">
        <v>19.99</v>
      </c>
      <c r="I418" s="161">
        <v>0.0</v>
      </c>
      <c r="J418" s="161">
        <f t="shared" si="184"/>
        <v>19.99</v>
      </c>
      <c r="K418" s="56">
        <v>1.0</v>
      </c>
      <c r="L418" s="161">
        <f t="shared" si="185"/>
        <v>0</v>
      </c>
      <c r="M418" s="57" t="s">
        <v>267</v>
      </c>
      <c r="N418" s="57" t="s">
        <v>254</v>
      </c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</row>
    <row r="419">
      <c r="A419" s="57">
        <v>664.0</v>
      </c>
      <c r="B419" s="56" t="s">
        <v>970</v>
      </c>
      <c r="C419" s="56" t="s">
        <v>51</v>
      </c>
      <c r="D419" s="160">
        <v>43888.0</v>
      </c>
      <c r="E419" s="160">
        <v>45177.0</v>
      </c>
      <c r="F419" s="56" t="s">
        <v>34</v>
      </c>
      <c r="G419" s="56" t="s">
        <v>34</v>
      </c>
      <c r="H419" s="161">
        <v>14.99</v>
      </c>
      <c r="I419" s="161">
        <v>0.0</v>
      </c>
      <c r="J419" s="161">
        <f t="shared" si="184"/>
        <v>14.99</v>
      </c>
      <c r="K419" s="56">
        <v>1.0</v>
      </c>
      <c r="L419" s="161">
        <f t="shared" si="185"/>
        <v>0</v>
      </c>
      <c r="M419" s="57" t="s">
        <v>268</v>
      </c>
      <c r="N419" s="57" t="s">
        <v>254</v>
      </c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</row>
    <row r="420">
      <c r="A420" s="57">
        <v>241.0</v>
      </c>
      <c r="B420" s="56" t="s">
        <v>971</v>
      </c>
      <c r="C420" s="56" t="s">
        <v>49</v>
      </c>
      <c r="D420" s="160">
        <v>41584.0</v>
      </c>
      <c r="E420" s="160">
        <v>44292.0</v>
      </c>
      <c r="F420" s="160" t="s">
        <v>34</v>
      </c>
      <c r="G420" s="160" t="s">
        <v>34</v>
      </c>
      <c r="H420" s="161">
        <v>9.99</v>
      </c>
      <c r="I420" s="161">
        <v>9.99</v>
      </c>
      <c r="J420" s="161">
        <f t="shared" si="184"/>
        <v>0</v>
      </c>
      <c r="K420" s="56">
        <v>1.0</v>
      </c>
      <c r="L420" s="161">
        <f t="shared" si="185"/>
        <v>9.99</v>
      </c>
      <c r="M420" s="57" t="s">
        <v>269</v>
      </c>
      <c r="N420" s="56" t="s">
        <v>254</v>
      </c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</row>
    <row r="421">
      <c r="A421" s="57">
        <v>900.0</v>
      </c>
      <c r="B421" s="56" t="s">
        <v>972</v>
      </c>
      <c r="C421" s="56" t="s">
        <v>51</v>
      </c>
      <c r="D421" s="160">
        <v>42453.0</v>
      </c>
      <c r="E421" s="160">
        <v>43625.0</v>
      </c>
      <c r="F421" s="56" t="s">
        <v>34</v>
      </c>
      <c r="G421" s="56" t="s">
        <v>34</v>
      </c>
      <c r="H421" s="161">
        <v>29.99</v>
      </c>
      <c r="I421" s="161">
        <v>11.99</v>
      </c>
      <c r="J421" s="161">
        <f t="shared" si="184"/>
        <v>18</v>
      </c>
      <c r="K421" s="56">
        <v>1.0</v>
      </c>
      <c r="L421" s="161">
        <f t="shared" si="185"/>
        <v>11.99</v>
      </c>
      <c r="M421" s="57" t="s">
        <v>270</v>
      </c>
      <c r="N421" s="57" t="s">
        <v>254</v>
      </c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</row>
    <row r="422">
      <c r="A422" s="57">
        <v>556.0</v>
      </c>
      <c r="B422" s="56" t="s">
        <v>973</v>
      </c>
      <c r="C422" s="56" t="s">
        <v>51</v>
      </c>
      <c r="D422" s="160">
        <v>44250.0</v>
      </c>
      <c r="E422" s="160">
        <v>44684.0</v>
      </c>
      <c r="F422" s="160">
        <v>44695.0</v>
      </c>
      <c r="G422" s="160">
        <v>44703.0</v>
      </c>
      <c r="H422" s="161">
        <v>19.99</v>
      </c>
      <c r="I422" s="161">
        <v>0.0</v>
      </c>
      <c r="J422" s="161">
        <f t="shared" si="184"/>
        <v>19.99</v>
      </c>
      <c r="K422" s="56">
        <v>13.0</v>
      </c>
      <c r="L422" s="161">
        <f t="shared" si="185"/>
        <v>0</v>
      </c>
      <c r="M422" s="55" t="s">
        <v>271</v>
      </c>
      <c r="N422" s="55" t="s">
        <v>254</v>
      </c>
      <c r="O422" s="19"/>
      <c r="P422" s="19"/>
      <c r="Q422" s="19"/>
      <c r="R422" s="19"/>
      <c r="S422" s="19"/>
      <c r="T422" s="164"/>
      <c r="U422" s="164"/>
      <c r="V422" s="164"/>
      <c r="W422" s="164"/>
      <c r="X422" s="164"/>
      <c r="Y422" s="164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>
      <c r="A423" s="57">
        <v>93.0</v>
      </c>
      <c r="B423" s="57" t="s">
        <v>974</v>
      </c>
      <c r="C423" s="57" t="s">
        <v>47</v>
      </c>
      <c r="D423" s="160">
        <v>38611.0</v>
      </c>
      <c r="E423" s="160">
        <v>44708.0</v>
      </c>
      <c r="F423" s="56" t="s">
        <v>34</v>
      </c>
      <c r="G423" s="56" t="s">
        <v>34</v>
      </c>
      <c r="H423" s="161">
        <v>13.49</v>
      </c>
      <c r="I423" s="161">
        <v>5.39</v>
      </c>
      <c r="J423" s="161">
        <f t="shared" si="184"/>
        <v>8.1</v>
      </c>
      <c r="K423" s="57">
        <v>1.0</v>
      </c>
      <c r="L423" s="161">
        <f t="shared" si="185"/>
        <v>5.39</v>
      </c>
      <c r="M423" s="57" t="s">
        <v>272</v>
      </c>
      <c r="N423" s="173" t="s">
        <v>254</v>
      </c>
      <c r="O423" s="19"/>
      <c r="P423" s="19"/>
      <c r="Q423" s="19"/>
      <c r="R423" s="19"/>
      <c r="S423" s="19"/>
      <c r="T423" s="164"/>
      <c r="U423" s="164"/>
      <c r="V423" s="164"/>
      <c r="W423" s="164"/>
      <c r="X423" s="164"/>
      <c r="Y423" s="164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</row>
    <row r="424">
      <c r="A424" s="57">
        <v>191.0</v>
      </c>
      <c r="B424" s="56" t="s">
        <v>975</v>
      </c>
      <c r="C424" s="57" t="s">
        <v>49</v>
      </c>
      <c r="D424" s="160">
        <v>41556.0</v>
      </c>
      <c r="E424" s="160">
        <v>44412.0</v>
      </c>
      <c r="F424" s="160" t="s">
        <v>34</v>
      </c>
      <c r="G424" s="160" t="s">
        <v>34</v>
      </c>
      <c r="H424" s="161">
        <v>19.99</v>
      </c>
      <c r="I424" s="161">
        <v>5.99</v>
      </c>
      <c r="J424" s="161">
        <f t="shared" si="184"/>
        <v>14</v>
      </c>
      <c r="K424" s="56">
        <v>1.0</v>
      </c>
      <c r="L424" s="161">
        <f t="shared" si="185"/>
        <v>5.99</v>
      </c>
      <c r="M424" s="57"/>
      <c r="N424" s="56" t="s">
        <v>254</v>
      </c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</row>
    <row r="425">
      <c r="A425" s="57">
        <v>253.0</v>
      </c>
      <c r="B425" s="56" t="s">
        <v>976</v>
      </c>
      <c r="C425" s="56" t="s">
        <v>49</v>
      </c>
      <c r="D425" s="160">
        <v>40233.0</v>
      </c>
      <c r="E425" s="160">
        <v>44115.0</v>
      </c>
      <c r="F425" s="160">
        <v>41880.0</v>
      </c>
      <c r="G425" s="160">
        <v>41960.0</v>
      </c>
      <c r="H425" s="161">
        <v>22.99</v>
      </c>
      <c r="I425" s="161">
        <v>8.99</v>
      </c>
      <c r="J425" s="161">
        <f t="shared" si="184"/>
        <v>14</v>
      </c>
      <c r="K425" s="56">
        <v>35.0</v>
      </c>
      <c r="L425" s="161">
        <f t="shared" si="185"/>
        <v>0.2568571429</v>
      </c>
      <c r="M425" s="57"/>
      <c r="N425" s="56" t="s">
        <v>254</v>
      </c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</row>
    <row r="426">
      <c r="A426" s="57">
        <v>576.0</v>
      </c>
      <c r="B426" s="56" t="s">
        <v>977</v>
      </c>
      <c r="C426" s="56" t="s">
        <v>51</v>
      </c>
      <c r="D426" s="160">
        <v>43245.0</v>
      </c>
      <c r="E426" s="160">
        <v>44334.0</v>
      </c>
      <c r="F426" s="160">
        <v>44377.0</v>
      </c>
      <c r="G426" s="160">
        <v>44389.0</v>
      </c>
      <c r="H426" s="161">
        <v>29.99</v>
      </c>
      <c r="I426" s="161">
        <v>0.0</v>
      </c>
      <c r="J426" s="161">
        <f t="shared" si="184"/>
        <v>29.99</v>
      </c>
      <c r="K426" s="56">
        <v>11.0</v>
      </c>
      <c r="L426" s="161">
        <f t="shared" si="185"/>
        <v>0</v>
      </c>
      <c r="M426" s="57"/>
      <c r="N426" s="57" t="s">
        <v>254</v>
      </c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</row>
    <row r="427">
      <c r="A427" s="156"/>
      <c r="B427" s="157"/>
      <c r="C427" s="156"/>
      <c r="D427" s="158"/>
      <c r="E427" s="158"/>
      <c r="F427" s="157"/>
      <c r="G427" s="157"/>
      <c r="H427" s="159">
        <f t="shared" ref="H427:K427" si="186">SUM(H423:H426)</f>
        <v>86.46</v>
      </c>
      <c r="I427" s="159">
        <f t="shared" si="186"/>
        <v>20.37</v>
      </c>
      <c r="J427" s="159">
        <f t="shared" si="186"/>
        <v>66.09</v>
      </c>
      <c r="K427" s="157">
        <f t="shared" si="186"/>
        <v>48</v>
      </c>
      <c r="L427" s="159">
        <f>SUM(L423:L426)/K427</f>
        <v>0.2424345238</v>
      </c>
      <c r="M427" s="156"/>
      <c r="N427" s="156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164"/>
      <c r="AA427" s="164"/>
      <c r="AB427" s="164"/>
      <c r="AC427" s="164"/>
      <c r="AD427" s="164"/>
      <c r="AE427" s="164"/>
      <c r="AF427" s="164"/>
      <c r="AG427" s="164"/>
      <c r="AH427" s="164"/>
      <c r="AI427" s="164"/>
      <c r="AJ427" s="164"/>
      <c r="AK427" s="164"/>
      <c r="AL427" s="164"/>
    </row>
    <row r="428">
      <c r="A428" s="57">
        <v>902.0</v>
      </c>
      <c r="B428" s="56" t="s">
        <v>978</v>
      </c>
      <c r="C428" s="56" t="s">
        <v>51</v>
      </c>
      <c r="D428" s="160">
        <v>41745.0</v>
      </c>
      <c r="E428" s="160">
        <v>43912.0</v>
      </c>
      <c r="F428" s="160">
        <v>43914.0</v>
      </c>
      <c r="G428" s="160">
        <v>43914.0</v>
      </c>
      <c r="H428" s="161">
        <v>39.99</v>
      </c>
      <c r="I428" s="161">
        <v>9.99</v>
      </c>
      <c r="J428" s="161">
        <f t="shared" ref="J428:J432" si="187">H428-I428</f>
        <v>30</v>
      </c>
      <c r="K428" s="56">
        <v>1.0</v>
      </c>
      <c r="L428" s="161">
        <f t="shared" ref="L428:L432" si="188">I428/K428</f>
        <v>9.99</v>
      </c>
      <c r="M428" s="57" t="s">
        <v>273</v>
      </c>
      <c r="N428" s="57" t="s">
        <v>254</v>
      </c>
      <c r="O428" s="19"/>
      <c r="P428" s="19"/>
      <c r="Q428" s="19"/>
      <c r="R428" s="19"/>
      <c r="S428" s="19"/>
      <c r="T428" s="176"/>
      <c r="U428" s="176"/>
      <c r="V428" s="176"/>
      <c r="W428" s="176"/>
      <c r="X428" s="176"/>
      <c r="Y428" s="176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</row>
    <row r="429">
      <c r="A429" s="57">
        <v>817.0</v>
      </c>
      <c r="B429" s="56" t="s">
        <v>979</v>
      </c>
      <c r="C429" s="57" t="s">
        <v>51</v>
      </c>
      <c r="D429" s="160">
        <v>44600.0</v>
      </c>
      <c r="E429" s="160">
        <v>45356.0</v>
      </c>
      <c r="F429" s="56" t="s">
        <v>34</v>
      </c>
      <c r="G429" s="56" t="s">
        <v>34</v>
      </c>
      <c r="H429" s="161">
        <v>39.99</v>
      </c>
      <c r="I429" s="161">
        <v>0.0</v>
      </c>
      <c r="J429" s="161">
        <f t="shared" si="187"/>
        <v>39.99</v>
      </c>
      <c r="K429" s="56">
        <v>1.0</v>
      </c>
      <c r="L429" s="161">
        <f t="shared" si="188"/>
        <v>0</v>
      </c>
      <c r="M429" s="57" t="s">
        <v>274</v>
      </c>
      <c r="N429" s="57" t="s">
        <v>254</v>
      </c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</row>
    <row r="430">
      <c r="A430" s="57">
        <v>1032.0</v>
      </c>
      <c r="B430" s="56" t="s">
        <v>980</v>
      </c>
      <c r="C430" s="56" t="s">
        <v>33</v>
      </c>
      <c r="D430" s="160">
        <v>44812.0</v>
      </c>
      <c r="E430" s="160">
        <v>45328.0</v>
      </c>
      <c r="F430" s="56" t="s">
        <v>34</v>
      </c>
      <c r="G430" s="56" t="s">
        <v>34</v>
      </c>
      <c r="H430" s="172">
        <v>59.99</v>
      </c>
      <c r="I430" s="172">
        <v>0.0</v>
      </c>
      <c r="J430" s="172">
        <f t="shared" si="187"/>
        <v>59.99</v>
      </c>
      <c r="K430" s="56">
        <v>1.0</v>
      </c>
      <c r="L430" s="161">
        <f t="shared" si="188"/>
        <v>0</v>
      </c>
      <c r="M430" s="57" t="s">
        <v>275</v>
      </c>
      <c r="N430" s="56" t="s">
        <v>254</v>
      </c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</row>
    <row r="431">
      <c r="A431" s="57">
        <v>427.0</v>
      </c>
      <c r="B431" s="56" t="s">
        <v>981</v>
      </c>
      <c r="C431" s="56" t="s">
        <v>50</v>
      </c>
      <c r="D431" s="160">
        <v>41563.0</v>
      </c>
      <c r="E431" s="160">
        <v>42187.0</v>
      </c>
      <c r="F431" s="160">
        <v>43855.0</v>
      </c>
      <c r="G431" s="160">
        <v>43855.0</v>
      </c>
      <c r="H431" s="161">
        <v>0.0</v>
      </c>
      <c r="I431" s="161">
        <v>0.0</v>
      </c>
      <c r="J431" s="161">
        <f t="shared" si="187"/>
        <v>0</v>
      </c>
      <c r="K431" s="56">
        <v>5.0</v>
      </c>
      <c r="L431" s="161">
        <f t="shared" si="188"/>
        <v>0</v>
      </c>
      <c r="M431" s="57" t="s">
        <v>276</v>
      </c>
      <c r="N431" s="57" t="s">
        <v>254</v>
      </c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</row>
    <row r="432">
      <c r="A432" s="57">
        <v>464.0</v>
      </c>
      <c r="B432" s="56" t="s">
        <v>982</v>
      </c>
      <c r="C432" s="56" t="s">
        <v>50</v>
      </c>
      <c r="D432" s="160">
        <v>41191.0</v>
      </c>
      <c r="E432" s="160">
        <v>43373.0</v>
      </c>
      <c r="F432" s="160">
        <v>43757.0</v>
      </c>
      <c r="G432" s="160">
        <v>45008.0</v>
      </c>
      <c r="H432" s="161">
        <v>2.99</v>
      </c>
      <c r="I432" s="161">
        <v>2.99</v>
      </c>
      <c r="J432" s="161">
        <f t="shared" si="187"/>
        <v>0</v>
      </c>
      <c r="K432" s="56">
        <v>10.0</v>
      </c>
      <c r="L432" s="161">
        <f t="shared" si="188"/>
        <v>0.299</v>
      </c>
      <c r="M432" s="57"/>
      <c r="N432" s="57" t="s">
        <v>254</v>
      </c>
      <c r="O432" s="19"/>
      <c r="P432" s="19"/>
      <c r="Q432" s="19"/>
      <c r="R432" s="19"/>
      <c r="S432" s="19"/>
      <c r="T432" s="163"/>
      <c r="U432" s="163"/>
      <c r="V432" s="163"/>
      <c r="W432" s="163"/>
      <c r="X432" s="163"/>
      <c r="Y432" s="163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</row>
    <row r="433">
      <c r="A433" s="156"/>
      <c r="B433" s="157"/>
      <c r="C433" s="156"/>
      <c r="D433" s="158"/>
      <c r="E433" s="158"/>
      <c r="F433" s="157"/>
      <c r="G433" s="157"/>
      <c r="H433" s="159">
        <f t="shared" ref="H433:K433" si="189">SUM(H431:H432)</f>
        <v>2.99</v>
      </c>
      <c r="I433" s="159">
        <f t="shared" si="189"/>
        <v>2.99</v>
      </c>
      <c r="J433" s="159">
        <f t="shared" si="189"/>
        <v>0</v>
      </c>
      <c r="K433" s="157">
        <f t="shared" si="189"/>
        <v>15</v>
      </c>
      <c r="L433" s="159">
        <f>SUM(L431:L432)/K433</f>
        <v>0.01993333333</v>
      </c>
      <c r="M433" s="156"/>
      <c r="N433" s="156"/>
      <c r="O433" s="19"/>
      <c r="P433" s="19"/>
      <c r="Q433" s="19"/>
      <c r="R433" s="19"/>
      <c r="S433" s="19"/>
      <c r="T433" s="163"/>
      <c r="U433" s="163"/>
      <c r="V433" s="163"/>
      <c r="W433" s="163"/>
      <c r="X433" s="163"/>
      <c r="Y433" s="163"/>
      <c r="Z433" s="164"/>
      <c r="AA433" s="164"/>
      <c r="AB433" s="164"/>
      <c r="AC433" s="164"/>
      <c r="AD433" s="164"/>
      <c r="AE433" s="164"/>
      <c r="AF433" s="164"/>
      <c r="AG433" s="164"/>
      <c r="AH433" s="164"/>
      <c r="AI433" s="164"/>
      <c r="AJ433" s="164"/>
      <c r="AK433" s="164"/>
      <c r="AL433" s="164"/>
    </row>
    <row r="434">
      <c r="A434" s="57">
        <v>43.0</v>
      </c>
      <c r="B434" s="56" t="s">
        <v>983</v>
      </c>
      <c r="C434" s="56" t="s">
        <v>46</v>
      </c>
      <c r="D434" s="160">
        <v>34971.0</v>
      </c>
      <c r="E434" s="160">
        <v>41763.0</v>
      </c>
      <c r="F434" s="56" t="s">
        <v>34</v>
      </c>
      <c r="G434" s="56" t="s">
        <v>34</v>
      </c>
      <c r="H434" s="161">
        <v>4.99</v>
      </c>
      <c r="I434" s="161">
        <v>4.99</v>
      </c>
      <c r="J434" s="161">
        <f t="shared" ref="J434:J438" si="190">H434-I434</f>
        <v>0</v>
      </c>
      <c r="K434" s="56">
        <v>50.0</v>
      </c>
      <c r="L434" s="161">
        <f t="shared" ref="L434:L438" si="191">I434/K434</f>
        <v>0.0998</v>
      </c>
      <c r="M434" s="57" t="s">
        <v>277</v>
      </c>
      <c r="N434" s="173" t="s">
        <v>254</v>
      </c>
      <c r="O434" s="19"/>
      <c r="P434" s="19"/>
      <c r="Q434" s="19"/>
      <c r="R434" s="19"/>
      <c r="S434" s="19"/>
      <c r="T434" s="163"/>
      <c r="U434" s="163"/>
      <c r="V434" s="163"/>
      <c r="W434" s="163"/>
      <c r="X434" s="163"/>
      <c r="Y434" s="163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</row>
    <row r="435">
      <c r="A435" s="57">
        <v>78.0</v>
      </c>
      <c r="B435" s="57" t="s">
        <v>984</v>
      </c>
      <c r="C435" s="56" t="s">
        <v>47</v>
      </c>
      <c r="D435" s="160">
        <v>37939.0</v>
      </c>
      <c r="E435" s="160">
        <v>44237.0</v>
      </c>
      <c r="F435" s="160">
        <v>44261.0</v>
      </c>
      <c r="G435" s="160">
        <v>44265.0</v>
      </c>
      <c r="H435" s="161">
        <v>9.99</v>
      </c>
      <c r="I435" s="161">
        <v>9.99</v>
      </c>
      <c r="J435" s="161">
        <f t="shared" si="190"/>
        <v>0</v>
      </c>
      <c r="K435" s="56">
        <v>10.0</v>
      </c>
      <c r="L435" s="161">
        <f t="shared" si="191"/>
        <v>0.999</v>
      </c>
      <c r="M435" s="57"/>
      <c r="N435" s="173" t="s">
        <v>254</v>
      </c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63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</row>
    <row r="436">
      <c r="A436" s="57">
        <v>128.0</v>
      </c>
      <c r="B436" s="57" t="s">
        <v>985</v>
      </c>
      <c r="C436" s="56" t="s">
        <v>47</v>
      </c>
      <c r="D436" s="160">
        <v>37694.0</v>
      </c>
      <c r="E436" s="160">
        <v>44237.0</v>
      </c>
      <c r="F436" s="160">
        <v>44283.0</v>
      </c>
      <c r="G436" s="160">
        <v>44284.0</v>
      </c>
      <c r="H436" s="161">
        <v>9.99</v>
      </c>
      <c r="I436" s="161">
        <v>9.99</v>
      </c>
      <c r="J436" s="161">
        <f t="shared" si="190"/>
        <v>0</v>
      </c>
      <c r="K436" s="56">
        <v>3.0</v>
      </c>
      <c r="L436" s="161">
        <f t="shared" si="191"/>
        <v>3.33</v>
      </c>
      <c r="M436" s="57"/>
      <c r="N436" s="173" t="s">
        <v>254</v>
      </c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63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</row>
    <row r="437">
      <c r="A437" s="57">
        <v>330.0</v>
      </c>
      <c r="B437" s="56" t="s">
        <v>986</v>
      </c>
      <c r="C437" s="57" t="s">
        <v>49</v>
      </c>
      <c r="D437" s="160">
        <v>40872.0</v>
      </c>
      <c r="E437" s="160">
        <v>42299.0</v>
      </c>
      <c r="F437" s="160">
        <v>42300.0</v>
      </c>
      <c r="G437" s="160">
        <v>44865.0</v>
      </c>
      <c r="H437" s="161">
        <v>29.98</v>
      </c>
      <c r="I437" s="161">
        <v>26.99</v>
      </c>
      <c r="J437" s="161">
        <f t="shared" si="190"/>
        <v>2.99</v>
      </c>
      <c r="K437" s="56">
        <v>40.0</v>
      </c>
      <c r="L437" s="161">
        <f t="shared" si="191"/>
        <v>0.67475</v>
      </c>
      <c r="M437" s="57"/>
      <c r="N437" s="57" t="s">
        <v>254</v>
      </c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63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</row>
    <row r="438">
      <c r="A438" s="57">
        <v>331.0</v>
      </c>
      <c r="B438" s="56" t="s">
        <v>987</v>
      </c>
      <c r="C438" s="56" t="s">
        <v>49</v>
      </c>
      <c r="D438" s="160">
        <v>41516.0</v>
      </c>
      <c r="E438" s="160">
        <v>42253.0</v>
      </c>
      <c r="F438" s="160">
        <v>41642.0</v>
      </c>
      <c r="G438" s="160">
        <v>45491.0</v>
      </c>
      <c r="H438" s="161">
        <v>39.98</v>
      </c>
      <c r="I438" s="161">
        <v>26.99</v>
      </c>
      <c r="J438" s="161">
        <f t="shared" si="190"/>
        <v>12.99</v>
      </c>
      <c r="K438" s="56">
        <v>80.0</v>
      </c>
      <c r="L438" s="161">
        <f t="shared" si="191"/>
        <v>0.337375</v>
      </c>
      <c r="M438" s="57"/>
      <c r="N438" s="56" t="s">
        <v>254</v>
      </c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63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</row>
    <row r="439">
      <c r="A439" s="156"/>
      <c r="B439" s="157"/>
      <c r="C439" s="156"/>
      <c r="D439" s="158"/>
      <c r="E439" s="158"/>
      <c r="F439" s="157"/>
      <c r="G439" s="157"/>
      <c r="H439" s="159">
        <f t="shared" ref="H439:K439" si="192">SUM(H434:H438)</f>
        <v>94.93</v>
      </c>
      <c r="I439" s="159">
        <f t="shared" si="192"/>
        <v>78.95</v>
      </c>
      <c r="J439" s="159">
        <f t="shared" si="192"/>
        <v>15.98</v>
      </c>
      <c r="K439" s="157">
        <f t="shared" si="192"/>
        <v>183</v>
      </c>
      <c r="L439" s="159">
        <f>SUM(L434:L438)/K439</f>
        <v>0.0297318306</v>
      </c>
      <c r="M439" s="156"/>
      <c r="N439" s="156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89"/>
      <c r="Z439" s="164"/>
      <c r="AA439" s="164"/>
      <c r="AB439" s="164"/>
      <c r="AC439" s="164"/>
      <c r="AD439" s="164"/>
      <c r="AE439" s="164"/>
      <c r="AF439" s="164"/>
      <c r="AG439" s="164"/>
      <c r="AH439" s="164"/>
      <c r="AI439" s="164"/>
      <c r="AJ439" s="164"/>
      <c r="AK439" s="164"/>
      <c r="AL439" s="164"/>
    </row>
    <row r="440">
      <c r="A440" s="57">
        <v>925.0</v>
      </c>
      <c r="B440" s="56" t="s">
        <v>988</v>
      </c>
      <c r="C440" s="57" t="s">
        <v>51</v>
      </c>
      <c r="D440" s="160">
        <v>44651.0</v>
      </c>
      <c r="E440" s="160">
        <v>45202.0</v>
      </c>
      <c r="F440" s="56" t="s">
        <v>34</v>
      </c>
      <c r="G440" s="56" t="s">
        <v>34</v>
      </c>
      <c r="H440" s="161">
        <v>39.99</v>
      </c>
      <c r="I440" s="161">
        <v>0.0</v>
      </c>
      <c r="J440" s="161">
        <f>H440-I440</f>
        <v>39.99</v>
      </c>
      <c r="K440" s="56">
        <v>1.0</v>
      </c>
      <c r="L440" s="161">
        <f>I440/K440</f>
        <v>0</v>
      </c>
      <c r="M440" s="57" t="s">
        <v>278</v>
      </c>
      <c r="N440" s="57" t="s">
        <v>254</v>
      </c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</row>
    <row r="441">
      <c r="A441" s="156"/>
      <c r="B441" s="157"/>
      <c r="C441" s="156"/>
      <c r="D441" s="158"/>
      <c r="E441" s="158"/>
      <c r="F441" s="157"/>
      <c r="G441" s="157"/>
      <c r="H441" s="159"/>
      <c r="I441" s="159"/>
      <c r="J441" s="159"/>
      <c r="K441" s="157"/>
      <c r="L441" s="159"/>
      <c r="M441" s="156"/>
      <c r="N441" s="156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64"/>
      <c r="AA441" s="164"/>
      <c r="AB441" s="164"/>
      <c r="AC441" s="164"/>
      <c r="AD441" s="164"/>
      <c r="AE441" s="164"/>
      <c r="AF441" s="164"/>
      <c r="AG441" s="164"/>
      <c r="AH441" s="164"/>
      <c r="AI441" s="164"/>
      <c r="AJ441" s="164"/>
      <c r="AK441" s="164"/>
      <c r="AL441" s="164"/>
    </row>
    <row r="442">
      <c r="A442" s="100">
        <v>575.0</v>
      </c>
      <c r="B442" s="100" t="s">
        <v>989</v>
      </c>
      <c r="C442" s="101" t="s">
        <v>51</v>
      </c>
      <c r="D442" s="102">
        <v>44040.0</v>
      </c>
      <c r="E442" s="102">
        <v>44071.0</v>
      </c>
      <c r="F442" s="102">
        <v>44078.0</v>
      </c>
      <c r="G442" s="102">
        <v>44081.0</v>
      </c>
      <c r="H442" s="103">
        <v>39.99</v>
      </c>
      <c r="I442" s="103">
        <v>31.99</v>
      </c>
      <c r="J442" s="103">
        <f t="shared" ref="J442:J443" si="193">H442-I442</f>
        <v>8</v>
      </c>
      <c r="K442" s="101">
        <v>30.0</v>
      </c>
      <c r="L442" s="103">
        <f t="shared" ref="L442:L443" si="194">I442/K442</f>
        <v>1.066333333</v>
      </c>
      <c r="M442" s="100" t="s">
        <v>279</v>
      </c>
      <c r="N442" s="100" t="s">
        <v>280</v>
      </c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23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</row>
    <row r="443">
      <c r="A443" s="100">
        <v>1018.0</v>
      </c>
      <c r="B443" s="101" t="s">
        <v>990</v>
      </c>
      <c r="C443" s="101" t="s">
        <v>33</v>
      </c>
      <c r="D443" s="102">
        <v>44803.0</v>
      </c>
      <c r="E443" s="102">
        <v>44811.0</v>
      </c>
      <c r="F443" s="102">
        <v>44825.0</v>
      </c>
      <c r="G443" s="102">
        <v>44829.0</v>
      </c>
      <c r="H443" s="174">
        <v>39.99</v>
      </c>
      <c r="I443" s="174">
        <v>0.0</v>
      </c>
      <c r="J443" s="174">
        <f t="shared" si="193"/>
        <v>39.99</v>
      </c>
      <c r="K443" s="101">
        <v>24.0</v>
      </c>
      <c r="L443" s="103">
        <f t="shared" si="194"/>
        <v>0</v>
      </c>
      <c r="M443" s="100"/>
      <c r="N443" s="101" t="s">
        <v>280</v>
      </c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</row>
    <row r="444">
      <c r="A444" s="53"/>
      <c r="B444" s="52"/>
      <c r="C444" s="52"/>
      <c r="D444" s="105"/>
      <c r="E444" s="105"/>
      <c r="F444" s="105"/>
      <c r="G444" s="105"/>
      <c r="H444" s="106">
        <f t="shared" ref="H444:K444" si="195">SUM(H442:H443)</f>
        <v>79.98</v>
      </c>
      <c r="I444" s="106">
        <f t="shared" si="195"/>
        <v>31.99</v>
      </c>
      <c r="J444" s="106">
        <f t="shared" si="195"/>
        <v>47.99</v>
      </c>
      <c r="K444" s="52">
        <f t="shared" si="195"/>
        <v>54</v>
      </c>
      <c r="L444" s="106">
        <f>SUM(L442:L443)/K444</f>
        <v>0.01974691358</v>
      </c>
      <c r="M444" s="53"/>
      <c r="N444" s="53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</row>
    <row r="445">
      <c r="A445" s="100">
        <v>912.0</v>
      </c>
      <c r="B445" s="100" t="s">
        <v>991</v>
      </c>
      <c r="C445" s="101" t="s">
        <v>51</v>
      </c>
      <c r="D445" s="102">
        <v>42787.0</v>
      </c>
      <c r="E445" s="102">
        <v>42859.0</v>
      </c>
      <c r="F445" s="102">
        <v>44911.0</v>
      </c>
      <c r="G445" s="102">
        <v>44911.0</v>
      </c>
      <c r="H445" s="103">
        <v>9.99</v>
      </c>
      <c r="I445" s="103">
        <v>6.99</v>
      </c>
      <c r="J445" s="103">
        <f t="shared" ref="J445:J447" si="196">H445-I445</f>
        <v>3</v>
      </c>
      <c r="K445" s="101">
        <v>1.0</v>
      </c>
      <c r="L445" s="103">
        <f t="shared" ref="L445:L447" si="197">I445/K445</f>
        <v>6.99</v>
      </c>
      <c r="M445" s="100" t="s">
        <v>281</v>
      </c>
      <c r="N445" s="100" t="s">
        <v>280</v>
      </c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</row>
    <row r="446">
      <c r="A446" s="100">
        <v>686.0</v>
      </c>
      <c r="B446" s="101" t="s">
        <v>992</v>
      </c>
      <c r="C446" s="101" t="s">
        <v>51</v>
      </c>
      <c r="D446" s="102">
        <v>43629.0</v>
      </c>
      <c r="E446" s="102">
        <v>44640.0</v>
      </c>
      <c r="F446" s="102">
        <v>44704.0</v>
      </c>
      <c r="G446" s="102">
        <v>44706.0</v>
      </c>
      <c r="H446" s="103">
        <v>39.99</v>
      </c>
      <c r="I446" s="103">
        <v>7.99</v>
      </c>
      <c r="J446" s="103">
        <f t="shared" si="196"/>
        <v>32</v>
      </c>
      <c r="K446" s="101">
        <v>19.0</v>
      </c>
      <c r="L446" s="103">
        <f t="shared" si="197"/>
        <v>0.4205263158</v>
      </c>
      <c r="M446" s="100" t="s">
        <v>282</v>
      </c>
      <c r="N446" s="100" t="s">
        <v>280</v>
      </c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</row>
    <row r="447">
      <c r="A447" s="100">
        <v>687.0</v>
      </c>
      <c r="B447" s="101" t="s">
        <v>993</v>
      </c>
      <c r="C447" s="101" t="s">
        <v>51</v>
      </c>
      <c r="D447" s="102">
        <v>44334.0</v>
      </c>
      <c r="E447" s="102">
        <v>44640.0</v>
      </c>
      <c r="F447" s="102">
        <v>44706.0</v>
      </c>
      <c r="G447" s="102">
        <v>44710.0</v>
      </c>
      <c r="H447" s="103">
        <v>39.99</v>
      </c>
      <c r="I447" s="103">
        <v>11.99</v>
      </c>
      <c r="J447" s="103">
        <f t="shared" si="196"/>
        <v>28</v>
      </c>
      <c r="K447" s="101">
        <v>21.0</v>
      </c>
      <c r="L447" s="103">
        <f t="shared" si="197"/>
        <v>0.570952381</v>
      </c>
      <c r="M447" s="100"/>
      <c r="N447" s="100" t="s">
        <v>280</v>
      </c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</row>
    <row r="448">
      <c r="A448" s="53"/>
      <c r="B448" s="52"/>
      <c r="C448" s="52"/>
      <c r="D448" s="105"/>
      <c r="E448" s="105"/>
      <c r="F448" s="105"/>
      <c r="G448" s="105"/>
      <c r="H448" s="106">
        <f t="shared" ref="H448:K448" si="198">SUM(H446:H447)</f>
        <v>79.98</v>
      </c>
      <c r="I448" s="106">
        <f t="shared" si="198"/>
        <v>19.98</v>
      </c>
      <c r="J448" s="106">
        <f t="shared" si="198"/>
        <v>60</v>
      </c>
      <c r="K448" s="52">
        <f t="shared" si="198"/>
        <v>40</v>
      </c>
      <c r="L448" s="106">
        <f>SUM(L446:L447)/K448</f>
        <v>0.02478696742</v>
      </c>
      <c r="M448" s="53"/>
      <c r="N448" s="53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</row>
    <row r="449">
      <c r="A449" s="100">
        <v>887.0</v>
      </c>
      <c r="B449" s="101" t="s">
        <v>994</v>
      </c>
      <c r="C449" s="100" t="s">
        <v>51</v>
      </c>
      <c r="D449" s="102">
        <v>44678.0</v>
      </c>
      <c r="E449" s="102">
        <v>44776.0</v>
      </c>
      <c r="F449" s="102">
        <v>44824.0</v>
      </c>
      <c r="G449" s="102">
        <v>44824.0</v>
      </c>
      <c r="H449" s="103">
        <v>21.99</v>
      </c>
      <c r="I449" s="103">
        <v>14.73</v>
      </c>
      <c r="J449" s="103">
        <f t="shared" ref="J449:J460" si="199">H449-I449</f>
        <v>7.26</v>
      </c>
      <c r="K449" s="101">
        <v>1.0</v>
      </c>
      <c r="L449" s="103">
        <f t="shared" ref="L449:L460" si="200">I449/K449</f>
        <v>14.73</v>
      </c>
      <c r="M449" s="100" t="s">
        <v>283</v>
      </c>
      <c r="N449" s="100" t="s">
        <v>280</v>
      </c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</row>
    <row r="450">
      <c r="A450" s="100">
        <v>229.0</v>
      </c>
      <c r="B450" s="101" t="s">
        <v>995</v>
      </c>
      <c r="C450" s="101" t="s">
        <v>49</v>
      </c>
      <c r="D450" s="102">
        <v>41682.0</v>
      </c>
      <c r="E450" s="102">
        <v>44292.0</v>
      </c>
      <c r="F450" s="102">
        <v>45116.0</v>
      </c>
      <c r="G450" s="102">
        <v>45126.0</v>
      </c>
      <c r="H450" s="103">
        <v>9.99</v>
      </c>
      <c r="I450" s="103">
        <v>9.99</v>
      </c>
      <c r="J450" s="103">
        <f t="shared" si="199"/>
        <v>0</v>
      </c>
      <c r="K450" s="101">
        <v>20.0</v>
      </c>
      <c r="L450" s="103">
        <f t="shared" si="200"/>
        <v>0.4995</v>
      </c>
      <c r="M450" s="100" t="s">
        <v>284</v>
      </c>
      <c r="N450" s="101" t="s">
        <v>280</v>
      </c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</row>
    <row r="451">
      <c r="A451" s="100">
        <v>209.0</v>
      </c>
      <c r="B451" s="101" t="s">
        <v>996</v>
      </c>
      <c r="C451" s="101" t="s">
        <v>49</v>
      </c>
      <c r="D451" s="102">
        <v>40779.0</v>
      </c>
      <c r="E451" s="102">
        <v>40867.0</v>
      </c>
      <c r="F451" s="102">
        <v>40867.0</v>
      </c>
      <c r="G451" s="102">
        <v>44750.0</v>
      </c>
      <c r="H451" s="103">
        <v>4.99</v>
      </c>
      <c r="I451" s="103">
        <v>4.99</v>
      </c>
      <c r="J451" s="103">
        <f t="shared" si="199"/>
        <v>0</v>
      </c>
      <c r="K451" s="101">
        <v>5.0</v>
      </c>
      <c r="L451" s="103">
        <f t="shared" si="200"/>
        <v>0.998</v>
      </c>
      <c r="M451" s="100" t="s">
        <v>285</v>
      </c>
      <c r="N451" s="101" t="s">
        <v>280</v>
      </c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</row>
    <row r="452">
      <c r="A452" s="100">
        <v>639.0</v>
      </c>
      <c r="B452" s="100" t="s">
        <v>997</v>
      </c>
      <c r="C452" s="101" t="s">
        <v>51</v>
      </c>
      <c r="D452" s="102">
        <v>42272.0</v>
      </c>
      <c r="E452" s="102">
        <v>43922.0</v>
      </c>
      <c r="F452" s="102">
        <v>43925.0</v>
      </c>
      <c r="G452" s="102">
        <v>43925.0</v>
      </c>
      <c r="H452" s="103">
        <v>39.99</v>
      </c>
      <c r="I452" s="103">
        <v>3.99</v>
      </c>
      <c r="J452" s="103">
        <f t="shared" si="199"/>
        <v>36</v>
      </c>
      <c r="K452" s="101">
        <v>1.0</v>
      </c>
      <c r="L452" s="103">
        <f t="shared" si="200"/>
        <v>3.99</v>
      </c>
      <c r="M452" s="100" t="s">
        <v>286</v>
      </c>
      <c r="N452" s="100" t="s">
        <v>280</v>
      </c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</row>
    <row r="453">
      <c r="A453" s="100">
        <v>630.0</v>
      </c>
      <c r="B453" s="101" t="s">
        <v>998</v>
      </c>
      <c r="C453" s="101" t="s">
        <v>51</v>
      </c>
      <c r="D453" s="102">
        <v>42794.0</v>
      </c>
      <c r="E453" s="102">
        <v>42951.0</v>
      </c>
      <c r="F453" s="102">
        <v>43039.0</v>
      </c>
      <c r="G453" s="102">
        <v>45359.0</v>
      </c>
      <c r="H453" s="103">
        <v>8.99</v>
      </c>
      <c r="I453" s="103">
        <v>3.99</v>
      </c>
      <c r="J453" s="103">
        <f t="shared" si="199"/>
        <v>5</v>
      </c>
      <c r="K453" s="101">
        <v>4.0</v>
      </c>
      <c r="L453" s="103">
        <f t="shared" si="200"/>
        <v>0.9975</v>
      </c>
      <c r="M453" s="100" t="s">
        <v>287</v>
      </c>
      <c r="N453" s="100" t="s">
        <v>280</v>
      </c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</row>
    <row r="454">
      <c r="A454" s="100">
        <v>542.0</v>
      </c>
      <c r="B454" s="101" t="s">
        <v>999</v>
      </c>
      <c r="C454" s="101" t="s">
        <v>51</v>
      </c>
      <c r="D454" s="102">
        <v>44119.0</v>
      </c>
      <c r="E454" s="102">
        <v>44203.0</v>
      </c>
      <c r="F454" s="102">
        <v>44310.0</v>
      </c>
      <c r="G454" s="102">
        <v>44654.0</v>
      </c>
      <c r="H454" s="103">
        <v>24.99</v>
      </c>
      <c r="I454" s="103">
        <v>17.49</v>
      </c>
      <c r="J454" s="103">
        <f t="shared" si="199"/>
        <v>7.5</v>
      </c>
      <c r="K454" s="101">
        <v>23.0</v>
      </c>
      <c r="L454" s="103">
        <f t="shared" si="200"/>
        <v>0.7604347826</v>
      </c>
      <c r="M454" s="104" t="s">
        <v>288</v>
      </c>
      <c r="N454" s="104" t="s">
        <v>280</v>
      </c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</row>
    <row r="455">
      <c r="A455" s="100">
        <v>954.0</v>
      </c>
      <c r="B455" s="101" t="s">
        <v>1000</v>
      </c>
      <c r="C455" s="101" t="s">
        <v>52</v>
      </c>
      <c r="D455" s="102">
        <v>43340.0</v>
      </c>
      <c r="E455" s="102">
        <v>43475.0</v>
      </c>
      <c r="F455" s="102">
        <v>43542.0</v>
      </c>
      <c r="G455" s="102">
        <v>43542.0</v>
      </c>
      <c r="H455" s="103">
        <v>19.99</v>
      </c>
      <c r="I455" s="103">
        <v>19.99</v>
      </c>
      <c r="J455" s="103">
        <f t="shared" si="199"/>
        <v>0</v>
      </c>
      <c r="K455" s="101">
        <v>1.0</v>
      </c>
      <c r="L455" s="103">
        <f t="shared" si="200"/>
        <v>19.99</v>
      </c>
      <c r="M455" s="104" t="s">
        <v>289</v>
      </c>
      <c r="N455" s="104" t="s">
        <v>280</v>
      </c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</row>
    <row r="456">
      <c r="A456" s="100">
        <v>581.0</v>
      </c>
      <c r="B456" s="101" t="s">
        <v>1001</v>
      </c>
      <c r="C456" s="100" t="s">
        <v>51</v>
      </c>
      <c r="D456" s="102">
        <v>43061.0</v>
      </c>
      <c r="E456" s="102">
        <v>43472.0</v>
      </c>
      <c r="F456" s="102">
        <v>43542.0</v>
      </c>
      <c r="G456" s="102">
        <v>43542.0</v>
      </c>
      <c r="H456" s="103">
        <v>11.99</v>
      </c>
      <c r="I456" s="103">
        <v>4.99</v>
      </c>
      <c r="J456" s="103">
        <f t="shared" si="199"/>
        <v>7</v>
      </c>
      <c r="K456" s="101">
        <v>4.0</v>
      </c>
      <c r="L456" s="103">
        <f t="shared" si="200"/>
        <v>1.2475</v>
      </c>
      <c r="M456" s="104" t="s">
        <v>290</v>
      </c>
      <c r="N456" s="104" t="s">
        <v>280</v>
      </c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</row>
    <row r="457">
      <c r="A457" s="100">
        <v>533.0</v>
      </c>
      <c r="B457" s="101" t="s">
        <v>1002</v>
      </c>
      <c r="C457" s="101" t="s">
        <v>51</v>
      </c>
      <c r="D457" s="102">
        <v>44274.0</v>
      </c>
      <c r="E457" s="102">
        <v>44720.0</v>
      </c>
      <c r="F457" s="101" t="s">
        <v>34</v>
      </c>
      <c r="G457" s="101" t="s">
        <v>34</v>
      </c>
      <c r="H457" s="103">
        <v>24.99</v>
      </c>
      <c r="I457" s="103">
        <v>16.24</v>
      </c>
      <c r="J457" s="103">
        <f t="shared" si="199"/>
        <v>8.75</v>
      </c>
      <c r="K457" s="101">
        <v>1.0</v>
      </c>
      <c r="L457" s="103">
        <f t="shared" si="200"/>
        <v>16.24</v>
      </c>
      <c r="M457" s="104" t="s">
        <v>291</v>
      </c>
      <c r="N457" s="104" t="s">
        <v>280</v>
      </c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</row>
    <row r="458">
      <c r="A458" s="100">
        <v>827.0</v>
      </c>
      <c r="B458" s="101" t="s">
        <v>1003</v>
      </c>
      <c r="C458" s="100" t="s">
        <v>51</v>
      </c>
      <c r="D458" s="102">
        <v>44281.0</v>
      </c>
      <c r="E458" s="102">
        <v>44398.0</v>
      </c>
      <c r="F458" s="101" t="s">
        <v>34</v>
      </c>
      <c r="G458" s="101" t="s">
        <v>34</v>
      </c>
      <c r="H458" s="103">
        <v>49.99</v>
      </c>
      <c r="I458" s="103">
        <v>29.99</v>
      </c>
      <c r="J458" s="103">
        <f t="shared" si="199"/>
        <v>20</v>
      </c>
      <c r="K458" s="101">
        <v>1.0</v>
      </c>
      <c r="L458" s="103">
        <f t="shared" si="200"/>
        <v>29.99</v>
      </c>
      <c r="M458" s="100" t="s">
        <v>292</v>
      </c>
      <c r="N458" s="100" t="s">
        <v>280</v>
      </c>
      <c r="O458" s="19"/>
      <c r="P458" s="89"/>
      <c r="Q458" s="89"/>
      <c r="R458" s="89"/>
      <c r="S458" s="90"/>
      <c r="T458" s="90"/>
      <c r="U458" s="89"/>
      <c r="V458" s="89"/>
      <c r="W458" s="190"/>
      <c r="X458" s="190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</row>
    <row r="459">
      <c r="A459" s="100">
        <v>505.0</v>
      </c>
      <c r="B459" s="101" t="s">
        <v>1004</v>
      </c>
      <c r="C459" s="101" t="s">
        <v>51</v>
      </c>
      <c r="D459" s="102">
        <v>42524.0</v>
      </c>
      <c r="E459" s="102">
        <v>42954.0</v>
      </c>
      <c r="F459" s="102">
        <v>43058.0</v>
      </c>
      <c r="G459" s="102">
        <v>43058.0</v>
      </c>
      <c r="H459" s="103">
        <v>8.99</v>
      </c>
      <c r="I459" s="103">
        <v>2.99</v>
      </c>
      <c r="J459" s="103">
        <f t="shared" si="199"/>
        <v>6</v>
      </c>
      <c r="K459" s="101">
        <v>2.0</v>
      </c>
      <c r="L459" s="103">
        <f t="shared" si="200"/>
        <v>1.495</v>
      </c>
      <c r="M459" s="104" t="s">
        <v>293</v>
      </c>
      <c r="N459" s="104" t="s">
        <v>280</v>
      </c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</row>
    <row r="460">
      <c r="A460" s="100">
        <v>361.0</v>
      </c>
      <c r="B460" s="101" t="s">
        <v>1005</v>
      </c>
      <c r="C460" s="101" t="s">
        <v>49</v>
      </c>
      <c r="D460" s="102">
        <v>41089.0</v>
      </c>
      <c r="E460" s="102">
        <v>44422.0</v>
      </c>
      <c r="F460" s="102">
        <v>45098.0</v>
      </c>
      <c r="G460" s="102">
        <v>45106.0</v>
      </c>
      <c r="H460" s="103">
        <v>19.99</v>
      </c>
      <c r="I460" s="103">
        <v>19.99</v>
      </c>
      <c r="J460" s="103">
        <f t="shared" si="199"/>
        <v>0</v>
      </c>
      <c r="K460" s="101">
        <v>40.0</v>
      </c>
      <c r="L460" s="103">
        <f t="shared" si="200"/>
        <v>0.49975</v>
      </c>
      <c r="M460" s="100" t="s">
        <v>294</v>
      </c>
      <c r="N460" s="101" t="s">
        <v>280</v>
      </c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</row>
    <row r="461">
      <c r="A461" s="54"/>
      <c r="B461" s="23"/>
      <c r="C461" s="23"/>
      <c r="D461" s="27"/>
      <c r="E461" s="27"/>
      <c r="F461" s="27"/>
      <c r="G461" s="27"/>
      <c r="H461" s="29"/>
      <c r="I461" s="29"/>
      <c r="J461" s="29"/>
      <c r="K461" s="23"/>
      <c r="L461" s="29"/>
      <c r="M461" s="54"/>
      <c r="N461" s="23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</row>
    <row r="462">
      <c r="A462" s="41">
        <v>184.0</v>
      </c>
      <c r="B462" s="37" t="s">
        <v>1006</v>
      </c>
      <c r="C462" s="37" t="s">
        <v>49</v>
      </c>
      <c r="D462" s="38">
        <v>41073.0</v>
      </c>
      <c r="E462" s="38">
        <v>44285.0</v>
      </c>
      <c r="F462" s="38">
        <v>44287.0</v>
      </c>
      <c r="G462" s="38">
        <v>44288.0</v>
      </c>
      <c r="H462" s="40">
        <v>9.99</v>
      </c>
      <c r="I462" s="40">
        <v>9.99</v>
      </c>
      <c r="J462" s="40">
        <f t="shared" ref="J462:J463" si="201">H462-I462</f>
        <v>0</v>
      </c>
      <c r="K462" s="41">
        <v>5.0</v>
      </c>
      <c r="L462" s="40">
        <f t="shared" ref="L462:L463" si="202">I462/K462</f>
        <v>1.998</v>
      </c>
      <c r="M462" s="41" t="s">
        <v>295</v>
      </c>
      <c r="N462" s="37" t="s">
        <v>296</v>
      </c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</row>
    <row r="463">
      <c r="A463" s="41">
        <v>536.0</v>
      </c>
      <c r="B463" s="37" t="s">
        <v>1007</v>
      </c>
      <c r="C463" s="37" t="s">
        <v>51</v>
      </c>
      <c r="D463" s="38">
        <v>44140.0</v>
      </c>
      <c r="E463" s="38">
        <v>44666.0</v>
      </c>
      <c r="F463" s="37" t="s">
        <v>34</v>
      </c>
      <c r="G463" s="37" t="s">
        <v>34</v>
      </c>
      <c r="H463" s="40">
        <v>19.99</v>
      </c>
      <c r="I463" s="40">
        <v>13.99</v>
      </c>
      <c r="J463" s="40">
        <f t="shared" si="201"/>
        <v>6</v>
      </c>
      <c r="K463" s="37">
        <v>1.0</v>
      </c>
      <c r="L463" s="40">
        <f t="shared" si="202"/>
        <v>13.99</v>
      </c>
      <c r="M463" s="134" t="s">
        <v>297</v>
      </c>
      <c r="N463" s="134" t="s">
        <v>296</v>
      </c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</row>
    <row r="464">
      <c r="A464" s="88"/>
      <c r="B464" s="89"/>
      <c r="C464" s="89"/>
      <c r="D464" s="90"/>
      <c r="E464" s="90"/>
      <c r="F464" s="89"/>
      <c r="G464" s="89"/>
      <c r="H464" s="91"/>
      <c r="I464" s="91"/>
      <c r="J464" s="91"/>
      <c r="K464" s="89"/>
      <c r="L464" s="91"/>
      <c r="M464" s="175"/>
      <c r="N464" s="175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</row>
    <row r="465">
      <c r="A465" s="57">
        <v>962.0</v>
      </c>
      <c r="B465" s="56" t="s">
        <v>1008</v>
      </c>
      <c r="C465" s="56" t="s">
        <v>52</v>
      </c>
      <c r="D465" s="160">
        <v>42656.0</v>
      </c>
      <c r="E465" s="160">
        <v>43472.0</v>
      </c>
      <c r="F465" s="56" t="s">
        <v>34</v>
      </c>
      <c r="G465" s="56" t="s">
        <v>34</v>
      </c>
      <c r="H465" s="161">
        <v>29.99</v>
      </c>
      <c r="I465" s="161">
        <v>10.99</v>
      </c>
      <c r="J465" s="161">
        <f>H465-I465</f>
        <v>19</v>
      </c>
      <c r="K465" s="57">
        <v>1.0</v>
      </c>
      <c r="L465" s="161">
        <f>I465/K465</f>
        <v>10.99</v>
      </c>
      <c r="M465" s="55" t="s">
        <v>298</v>
      </c>
      <c r="N465" s="55" t="s">
        <v>299</v>
      </c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</row>
    <row r="466">
      <c r="A466" s="156"/>
      <c r="B466" s="157"/>
      <c r="C466" s="157"/>
      <c r="D466" s="158"/>
      <c r="E466" s="158"/>
      <c r="F466" s="157"/>
      <c r="G466" s="157"/>
      <c r="H466" s="159"/>
      <c r="I466" s="159"/>
      <c r="J466" s="159"/>
      <c r="K466" s="157"/>
      <c r="L466" s="159"/>
      <c r="M466" s="162"/>
      <c r="N466" s="162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64"/>
      <c r="AA466" s="164"/>
      <c r="AB466" s="164"/>
      <c r="AC466" s="164"/>
      <c r="AD466" s="164"/>
      <c r="AE466" s="164"/>
      <c r="AF466" s="164"/>
      <c r="AG466" s="164"/>
      <c r="AH466" s="164"/>
      <c r="AI466" s="164"/>
      <c r="AJ466" s="164"/>
      <c r="AK466" s="164"/>
      <c r="AL466" s="164"/>
    </row>
    <row r="467">
      <c r="A467" s="42">
        <v>781.0</v>
      </c>
      <c r="B467" s="43" t="s">
        <v>1009</v>
      </c>
      <c r="C467" s="42" t="s">
        <v>51</v>
      </c>
      <c r="D467" s="44">
        <v>44826.0</v>
      </c>
      <c r="E467" s="44">
        <v>44921.0</v>
      </c>
      <c r="F467" s="44">
        <v>44922.0</v>
      </c>
      <c r="G467" s="44">
        <v>44930.0</v>
      </c>
      <c r="H467" s="45">
        <v>24.99</v>
      </c>
      <c r="I467" s="45">
        <v>0.0</v>
      </c>
      <c r="J467" s="45">
        <f t="shared" ref="J467:J469" si="203">H467-I467</f>
        <v>24.99</v>
      </c>
      <c r="K467" s="43">
        <v>35.0</v>
      </c>
      <c r="L467" s="45">
        <f t="shared" ref="L467:L469" si="204">I467/K467</f>
        <v>0</v>
      </c>
      <c r="M467" s="42" t="s">
        <v>300</v>
      </c>
      <c r="N467" s="42" t="s">
        <v>301</v>
      </c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</row>
    <row r="468">
      <c r="A468" s="42">
        <v>545.0</v>
      </c>
      <c r="B468" s="43" t="s">
        <v>1010</v>
      </c>
      <c r="C468" s="43" t="s">
        <v>51</v>
      </c>
      <c r="D468" s="44">
        <v>43859.0</v>
      </c>
      <c r="E468" s="44">
        <v>45256.0</v>
      </c>
      <c r="F468" s="44">
        <v>45450.0</v>
      </c>
      <c r="G468" s="44">
        <v>45453.0</v>
      </c>
      <c r="H468" s="45">
        <v>13.99</v>
      </c>
      <c r="I468" s="45">
        <v>13.99</v>
      </c>
      <c r="J468" s="45">
        <f t="shared" si="203"/>
        <v>0</v>
      </c>
      <c r="K468" s="43">
        <v>10.0</v>
      </c>
      <c r="L468" s="45">
        <f t="shared" si="204"/>
        <v>1.399</v>
      </c>
      <c r="M468" s="131" t="s">
        <v>302</v>
      </c>
      <c r="N468" s="131" t="s">
        <v>301</v>
      </c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</row>
    <row r="469">
      <c r="A469" s="42">
        <v>546.0</v>
      </c>
      <c r="B469" s="43" t="s">
        <v>1011</v>
      </c>
      <c r="C469" s="43" t="s">
        <v>51</v>
      </c>
      <c r="D469" s="44">
        <v>45036.0</v>
      </c>
      <c r="E469" s="44">
        <v>45256.0</v>
      </c>
      <c r="F469" s="44">
        <v>45452.0</v>
      </c>
      <c r="G469" s="44">
        <v>45465.0</v>
      </c>
      <c r="H469" s="45">
        <v>14.99</v>
      </c>
      <c r="I469" s="45">
        <v>10.49</v>
      </c>
      <c r="J469" s="45">
        <f t="shared" si="203"/>
        <v>4.5</v>
      </c>
      <c r="K469" s="43">
        <v>6.0</v>
      </c>
      <c r="L469" s="45">
        <f t="shared" si="204"/>
        <v>1.748333333</v>
      </c>
      <c r="M469" s="131"/>
      <c r="N469" s="131" t="s">
        <v>301</v>
      </c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</row>
    <row r="470">
      <c r="A470" s="41"/>
      <c r="B470" s="37"/>
      <c r="C470" s="37"/>
      <c r="D470" s="38"/>
      <c r="E470" s="38"/>
      <c r="F470" s="38"/>
      <c r="G470" s="38"/>
      <c r="H470" s="40">
        <f t="shared" ref="H470:K470" si="205">SUM(H468:H469)</f>
        <v>28.98</v>
      </c>
      <c r="I470" s="40">
        <f t="shared" si="205"/>
        <v>24.48</v>
      </c>
      <c r="J470" s="40">
        <f t="shared" si="205"/>
        <v>4.5</v>
      </c>
      <c r="K470" s="37">
        <f t="shared" si="205"/>
        <v>16</v>
      </c>
      <c r="L470" s="40">
        <f>SUM(L468:L469)/K470</f>
        <v>0.1967083333</v>
      </c>
      <c r="M470" s="134"/>
      <c r="N470" s="134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87"/>
      <c r="AA470" s="87"/>
      <c r="AB470" s="87"/>
      <c r="AC470" s="87"/>
      <c r="AD470" s="87"/>
      <c r="AE470" s="87"/>
      <c r="AF470" s="87"/>
      <c r="AG470" s="87"/>
      <c r="AH470" s="87"/>
      <c r="AI470" s="87"/>
      <c r="AJ470" s="87"/>
      <c r="AK470" s="87"/>
      <c r="AL470" s="87"/>
    </row>
    <row r="471">
      <c r="A471" s="88"/>
      <c r="B471" s="89"/>
      <c r="C471" s="89"/>
      <c r="D471" s="90"/>
      <c r="E471" s="90"/>
      <c r="F471" s="90"/>
      <c r="G471" s="90"/>
      <c r="H471" s="91"/>
      <c r="I471" s="91"/>
      <c r="J471" s="91"/>
      <c r="K471" s="89"/>
      <c r="L471" s="91"/>
      <c r="M471" s="175"/>
      <c r="N471" s="175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76"/>
      <c r="AA471" s="176"/>
      <c r="AB471" s="176"/>
      <c r="AC471" s="176"/>
      <c r="AD471" s="176"/>
      <c r="AE471" s="176"/>
      <c r="AF471" s="176"/>
      <c r="AG471" s="176"/>
      <c r="AH471" s="176"/>
      <c r="AI471" s="176"/>
      <c r="AJ471" s="176"/>
      <c r="AK471" s="176"/>
      <c r="AL471" s="176"/>
    </row>
    <row r="472">
      <c r="A472" s="156">
        <v>803.0</v>
      </c>
      <c r="B472" s="157" t="s">
        <v>1012</v>
      </c>
      <c r="C472" s="157" t="s">
        <v>51</v>
      </c>
      <c r="D472" s="158">
        <v>44890.0</v>
      </c>
      <c r="E472" s="158">
        <v>45176.0</v>
      </c>
      <c r="F472" s="158">
        <v>45257.0</v>
      </c>
      <c r="G472" s="158">
        <v>45257.0</v>
      </c>
      <c r="H472" s="159">
        <v>4.99</v>
      </c>
      <c r="I472" s="159">
        <v>0.0</v>
      </c>
      <c r="J472" s="159">
        <f>H472-I472</f>
        <v>4.99</v>
      </c>
      <c r="K472" s="157">
        <v>3.0</v>
      </c>
      <c r="L472" s="159">
        <f>I472/K472</f>
        <v>0</v>
      </c>
      <c r="M472" s="156" t="s">
        <v>303</v>
      </c>
      <c r="N472" s="156" t="s">
        <v>304</v>
      </c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</row>
    <row r="473">
      <c r="A473" s="156"/>
      <c r="B473" s="157"/>
      <c r="C473" s="157"/>
      <c r="D473" s="158"/>
      <c r="E473" s="158"/>
      <c r="F473" s="158"/>
      <c r="G473" s="158"/>
      <c r="H473" s="159"/>
      <c r="I473" s="159"/>
      <c r="J473" s="159"/>
      <c r="K473" s="157"/>
      <c r="L473" s="159"/>
      <c r="M473" s="156"/>
      <c r="N473" s="156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</row>
    <row r="474">
      <c r="A474" s="177">
        <v>998.0</v>
      </c>
      <c r="B474" s="177" t="s">
        <v>1013</v>
      </c>
      <c r="C474" s="178" t="s">
        <v>52</v>
      </c>
      <c r="D474" s="179">
        <v>44518.0</v>
      </c>
      <c r="E474" s="179">
        <v>44555.0</v>
      </c>
      <c r="F474" s="179">
        <v>44571.0</v>
      </c>
      <c r="G474" s="179">
        <v>44678.0</v>
      </c>
      <c r="H474" s="180">
        <v>9.99</v>
      </c>
      <c r="I474" s="180">
        <v>6.99</v>
      </c>
      <c r="J474" s="180">
        <f t="shared" ref="J474:J476" si="206">H474-I474</f>
        <v>3</v>
      </c>
      <c r="K474" s="178">
        <v>9.0</v>
      </c>
      <c r="L474" s="180">
        <f t="shared" ref="L474:L476" si="207">I474/K474</f>
        <v>0.7766666667</v>
      </c>
      <c r="M474" s="181" t="s">
        <v>305</v>
      </c>
      <c r="N474" s="181" t="s">
        <v>306</v>
      </c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63"/>
      <c r="AE474" s="163"/>
      <c r="AF474" s="163"/>
      <c r="AG474" s="163"/>
      <c r="AH474" s="163"/>
      <c r="AI474" s="163"/>
      <c r="AJ474" s="163"/>
      <c r="AK474" s="163"/>
      <c r="AL474" s="163"/>
    </row>
    <row r="475">
      <c r="A475" s="177">
        <v>655.0</v>
      </c>
      <c r="B475" s="178" t="s">
        <v>1014</v>
      </c>
      <c r="C475" s="177" t="s">
        <v>51</v>
      </c>
      <c r="D475" s="179">
        <v>44469.0</v>
      </c>
      <c r="E475" s="179">
        <v>44839.0</v>
      </c>
      <c r="F475" s="179">
        <v>44881.0</v>
      </c>
      <c r="G475" s="179">
        <v>44888.0</v>
      </c>
      <c r="H475" s="180">
        <v>49.99</v>
      </c>
      <c r="I475" s="180">
        <v>0.0</v>
      </c>
      <c r="J475" s="180">
        <f t="shared" si="206"/>
        <v>49.99</v>
      </c>
      <c r="K475" s="178">
        <v>29.0</v>
      </c>
      <c r="L475" s="180">
        <f t="shared" si="207"/>
        <v>0</v>
      </c>
      <c r="M475" s="177" t="s">
        <v>307</v>
      </c>
      <c r="N475" s="177" t="s">
        <v>306</v>
      </c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63"/>
      <c r="AE475" s="163"/>
      <c r="AF475" s="163"/>
      <c r="AG475" s="163"/>
      <c r="AH475" s="163"/>
      <c r="AI475" s="163"/>
      <c r="AJ475" s="163"/>
      <c r="AK475" s="163"/>
      <c r="AL475" s="163"/>
    </row>
    <row r="476">
      <c r="A476" s="178">
        <v>1043.0</v>
      </c>
      <c r="B476" s="178" t="s">
        <v>1015</v>
      </c>
      <c r="C476" s="178" t="s">
        <v>51</v>
      </c>
      <c r="D476" s="179">
        <v>45218.0</v>
      </c>
      <c r="E476" s="179">
        <v>45602.0</v>
      </c>
      <c r="F476" s="179">
        <v>45602.0</v>
      </c>
      <c r="G476" s="179">
        <v>45602.0</v>
      </c>
      <c r="H476" s="182">
        <v>49.99</v>
      </c>
      <c r="I476" s="182">
        <v>0.0</v>
      </c>
      <c r="J476" s="182">
        <f t="shared" si="206"/>
        <v>49.99</v>
      </c>
      <c r="K476" s="178">
        <v>1.0</v>
      </c>
      <c r="L476" s="180">
        <f t="shared" si="207"/>
        <v>0</v>
      </c>
      <c r="M476" s="178"/>
      <c r="N476" s="178" t="s">
        <v>306</v>
      </c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63"/>
      <c r="AE476" s="163"/>
      <c r="AF476" s="163"/>
      <c r="AG476" s="163"/>
      <c r="AH476" s="163"/>
      <c r="AI476" s="163"/>
      <c r="AJ476" s="163"/>
      <c r="AK476" s="163"/>
      <c r="AL476" s="163"/>
    </row>
    <row r="477">
      <c r="A477" s="136"/>
      <c r="B477" s="136"/>
      <c r="C477" s="136"/>
      <c r="D477" s="137"/>
      <c r="E477" s="137"/>
      <c r="F477" s="136"/>
      <c r="G477" s="136"/>
      <c r="H477" s="187">
        <f t="shared" ref="H477:K477" si="208">SUM(H475:H476)</f>
        <v>99.98</v>
      </c>
      <c r="I477" s="187">
        <f t="shared" si="208"/>
        <v>0</v>
      </c>
      <c r="J477" s="187">
        <f t="shared" si="208"/>
        <v>99.98</v>
      </c>
      <c r="K477" s="185">
        <f t="shared" si="208"/>
        <v>30</v>
      </c>
      <c r="L477" s="187">
        <f>SUM(L475:L476)/K477</f>
        <v>0</v>
      </c>
      <c r="M477" s="136"/>
      <c r="N477" s="136"/>
      <c r="O477" s="1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63"/>
      <c r="AE477" s="163"/>
      <c r="AF477" s="163"/>
      <c r="AG477" s="163"/>
      <c r="AH477" s="163"/>
      <c r="AI477" s="163"/>
      <c r="AJ477" s="163"/>
      <c r="AK477" s="163"/>
      <c r="AL477" s="163"/>
    </row>
    <row r="478">
      <c r="A478" s="177">
        <v>434.0</v>
      </c>
      <c r="B478" s="178" t="s">
        <v>1016</v>
      </c>
      <c r="C478" s="178" t="s">
        <v>50</v>
      </c>
      <c r="D478" s="179">
        <v>42789.0</v>
      </c>
      <c r="E478" s="179">
        <v>43942.0</v>
      </c>
      <c r="F478" s="178" t="s">
        <v>34</v>
      </c>
      <c r="G478" s="178" t="s">
        <v>34</v>
      </c>
      <c r="H478" s="180">
        <v>9.99</v>
      </c>
      <c r="I478" s="180">
        <v>2.99</v>
      </c>
      <c r="J478" s="180">
        <f t="shared" ref="J478:J479" si="209">H478-I478</f>
        <v>7</v>
      </c>
      <c r="K478" s="178">
        <v>1.0</v>
      </c>
      <c r="L478" s="180">
        <f t="shared" ref="L478:L479" si="210">I478/K478</f>
        <v>2.99</v>
      </c>
      <c r="M478" s="177" t="s">
        <v>308</v>
      </c>
      <c r="N478" s="177" t="s">
        <v>306</v>
      </c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63"/>
      <c r="AE478" s="163"/>
      <c r="AF478" s="163"/>
      <c r="AG478" s="163"/>
      <c r="AH478" s="163"/>
      <c r="AI478" s="163"/>
      <c r="AJ478" s="163"/>
      <c r="AK478" s="163"/>
      <c r="AL478" s="163"/>
    </row>
    <row r="479">
      <c r="A479" s="177">
        <v>435.0</v>
      </c>
      <c r="B479" s="178" t="s">
        <v>1017</v>
      </c>
      <c r="C479" s="177" t="s">
        <v>50</v>
      </c>
      <c r="D479" s="179">
        <v>41913.0</v>
      </c>
      <c r="E479" s="179">
        <v>43937.0</v>
      </c>
      <c r="F479" s="178" t="s">
        <v>34</v>
      </c>
      <c r="G479" s="178" t="s">
        <v>34</v>
      </c>
      <c r="H479" s="180">
        <v>9.99</v>
      </c>
      <c r="I479" s="180">
        <v>2.99</v>
      </c>
      <c r="J479" s="180">
        <f t="shared" si="209"/>
        <v>7</v>
      </c>
      <c r="K479" s="178">
        <v>1.0</v>
      </c>
      <c r="L479" s="180">
        <f t="shared" si="210"/>
        <v>2.99</v>
      </c>
      <c r="M479" s="177"/>
      <c r="N479" s="177" t="s">
        <v>306</v>
      </c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63"/>
      <c r="AE479" s="163"/>
      <c r="AF479" s="163"/>
      <c r="AG479" s="163"/>
      <c r="AH479" s="163"/>
      <c r="AI479" s="163"/>
      <c r="AJ479" s="163"/>
      <c r="AK479" s="163"/>
      <c r="AL479" s="163"/>
    </row>
    <row r="480">
      <c r="A480" s="184"/>
      <c r="B480" s="185"/>
      <c r="C480" s="185"/>
      <c r="D480" s="186"/>
      <c r="E480" s="186"/>
      <c r="F480" s="186"/>
      <c r="G480" s="186"/>
      <c r="H480" s="187">
        <f t="shared" ref="H480:K480" si="211">SUM(H478:H479)</f>
        <v>19.98</v>
      </c>
      <c r="I480" s="187">
        <f t="shared" si="211"/>
        <v>5.98</v>
      </c>
      <c r="J480" s="187">
        <f t="shared" si="211"/>
        <v>14</v>
      </c>
      <c r="K480" s="185">
        <f t="shared" si="211"/>
        <v>2</v>
      </c>
      <c r="L480" s="187">
        <f>SUM(L478:L479)/K480</f>
        <v>2.99</v>
      </c>
      <c r="M480" s="188"/>
      <c r="N480" s="188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89"/>
      <c r="AE480" s="189"/>
      <c r="AF480" s="189"/>
      <c r="AG480" s="189"/>
      <c r="AH480" s="189"/>
      <c r="AI480" s="189"/>
      <c r="AJ480" s="189"/>
      <c r="AK480" s="189"/>
      <c r="AL480" s="189"/>
    </row>
    <row r="481">
      <c r="A481" s="177">
        <v>1009.0</v>
      </c>
      <c r="B481" s="178" t="s">
        <v>1018</v>
      </c>
      <c r="C481" s="178" t="s">
        <v>52</v>
      </c>
      <c r="D481" s="179">
        <v>42773.0</v>
      </c>
      <c r="E481" s="179">
        <v>43466.0</v>
      </c>
      <c r="F481" s="178" t="s">
        <v>34</v>
      </c>
      <c r="G481" s="178" t="s">
        <v>34</v>
      </c>
      <c r="H481" s="180">
        <v>14.99</v>
      </c>
      <c r="I481" s="180">
        <v>2.99</v>
      </c>
      <c r="J481" s="180">
        <f t="shared" ref="J481:J483" si="212">H481-I481</f>
        <v>12</v>
      </c>
      <c r="K481" s="178">
        <v>1.0</v>
      </c>
      <c r="L481" s="180">
        <f t="shared" ref="L481:L483" si="213">I481/K481</f>
        <v>2.99</v>
      </c>
      <c r="M481" s="181" t="s">
        <v>309</v>
      </c>
      <c r="N481" s="181" t="s">
        <v>306</v>
      </c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63"/>
      <c r="AE481" s="163"/>
      <c r="AF481" s="163"/>
      <c r="AG481" s="163"/>
      <c r="AH481" s="163"/>
      <c r="AI481" s="163"/>
      <c r="AJ481" s="163"/>
      <c r="AK481" s="163"/>
      <c r="AL481" s="163"/>
    </row>
    <row r="482">
      <c r="A482" s="177">
        <v>422.0</v>
      </c>
      <c r="B482" s="177" t="s">
        <v>1019</v>
      </c>
      <c r="C482" s="178" t="s">
        <v>50</v>
      </c>
      <c r="D482" s="179">
        <v>42459.0</v>
      </c>
      <c r="E482" s="179">
        <v>42766.0</v>
      </c>
      <c r="F482" s="179">
        <v>42766.0</v>
      </c>
      <c r="G482" s="179">
        <v>44945.0</v>
      </c>
      <c r="H482" s="180">
        <v>9.99</v>
      </c>
      <c r="I482" s="180">
        <v>6.99</v>
      </c>
      <c r="J482" s="180">
        <f t="shared" si="212"/>
        <v>3</v>
      </c>
      <c r="K482" s="178">
        <v>1.0</v>
      </c>
      <c r="L482" s="180">
        <f t="shared" si="213"/>
        <v>6.99</v>
      </c>
      <c r="M482" s="177" t="s">
        <v>310</v>
      </c>
      <c r="N482" s="177" t="s">
        <v>306</v>
      </c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63"/>
      <c r="AE482" s="163"/>
      <c r="AF482" s="163"/>
      <c r="AG482" s="163"/>
      <c r="AH482" s="163"/>
      <c r="AI482" s="163"/>
      <c r="AJ482" s="163"/>
      <c r="AK482" s="163"/>
      <c r="AL482" s="163"/>
    </row>
    <row r="483">
      <c r="A483" s="177">
        <v>529.0</v>
      </c>
      <c r="B483" s="178" t="s">
        <v>1020</v>
      </c>
      <c r="C483" s="178" t="s">
        <v>51</v>
      </c>
      <c r="D483" s="179">
        <v>43391.0</v>
      </c>
      <c r="E483" s="179">
        <v>45256.0</v>
      </c>
      <c r="F483" s="179">
        <v>45296.0</v>
      </c>
      <c r="G483" s="179">
        <v>45303.0</v>
      </c>
      <c r="H483" s="180">
        <v>19.99</v>
      </c>
      <c r="I483" s="180">
        <v>3.99</v>
      </c>
      <c r="J483" s="180">
        <f t="shared" si="212"/>
        <v>16</v>
      </c>
      <c r="K483" s="178">
        <v>8.0</v>
      </c>
      <c r="L483" s="180">
        <f t="shared" si="213"/>
        <v>0.49875</v>
      </c>
      <c r="M483" s="181" t="s">
        <v>311</v>
      </c>
      <c r="N483" s="181" t="s">
        <v>306</v>
      </c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63"/>
      <c r="AA483" s="163"/>
      <c r="AB483" s="163"/>
      <c r="AC483" s="163"/>
      <c r="AD483" s="163"/>
      <c r="AE483" s="163"/>
      <c r="AF483" s="163"/>
      <c r="AG483" s="163"/>
      <c r="AH483" s="163"/>
      <c r="AI483" s="163"/>
      <c r="AJ483" s="163"/>
      <c r="AK483" s="163"/>
      <c r="AL483" s="163"/>
    </row>
    <row r="484">
      <c r="A484" s="88"/>
      <c r="B484" s="89"/>
      <c r="C484" s="89"/>
      <c r="D484" s="90"/>
      <c r="E484" s="90"/>
      <c r="F484" s="90"/>
      <c r="G484" s="90"/>
      <c r="H484" s="91"/>
      <c r="I484" s="91"/>
      <c r="J484" s="91"/>
      <c r="K484" s="89"/>
      <c r="L484" s="91"/>
      <c r="M484" s="175"/>
      <c r="N484" s="175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</row>
    <row r="485">
      <c r="A485" s="41">
        <v>444.0</v>
      </c>
      <c r="B485" s="37" t="s">
        <v>1021</v>
      </c>
      <c r="C485" s="37" t="s">
        <v>50</v>
      </c>
      <c r="D485" s="38">
        <v>41745.0</v>
      </c>
      <c r="E485" s="38">
        <v>42187.0</v>
      </c>
      <c r="F485" s="38">
        <v>45044.0</v>
      </c>
      <c r="G485" s="38">
        <v>45057.0</v>
      </c>
      <c r="H485" s="40">
        <v>5.99</v>
      </c>
      <c r="I485" s="40">
        <v>5.99</v>
      </c>
      <c r="J485" s="40">
        <f t="shared" ref="J485:J491" si="214">H485-I485</f>
        <v>0</v>
      </c>
      <c r="K485" s="37">
        <v>25.0</v>
      </c>
      <c r="L485" s="40">
        <f t="shared" ref="L485:L491" si="215">I485/K485</f>
        <v>0.2396</v>
      </c>
      <c r="M485" s="41" t="s">
        <v>312</v>
      </c>
      <c r="N485" s="41" t="s">
        <v>18</v>
      </c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</row>
    <row r="486">
      <c r="A486" s="41">
        <v>596.0</v>
      </c>
      <c r="B486" s="37" t="s">
        <v>1022</v>
      </c>
      <c r="C486" s="41" t="s">
        <v>51</v>
      </c>
      <c r="D486" s="38">
        <v>44397.0</v>
      </c>
      <c r="E486" s="38">
        <v>45511.0</v>
      </c>
      <c r="F486" s="37" t="s">
        <v>34</v>
      </c>
      <c r="G486" s="37" t="s">
        <v>34</v>
      </c>
      <c r="H486" s="40">
        <v>29.99</v>
      </c>
      <c r="I486" s="40">
        <v>0.0</v>
      </c>
      <c r="J486" s="40">
        <f t="shared" si="214"/>
        <v>29.99</v>
      </c>
      <c r="K486" s="37">
        <v>1.0</v>
      </c>
      <c r="L486" s="40">
        <f t="shared" si="215"/>
        <v>0</v>
      </c>
      <c r="M486" s="41" t="s">
        <v>313</v>
      </c>
      <c r="N486" s="41" t="s">
        <v>18</v>
      </c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59"/>
      <c r="AA486" s="59"/>
      <c r="AB486" s="59"/>
      <c r="AC486" s="59"/>
      <c r="AD486" s="59"/>
      <c r="AE486" s="59"/>
      <c r="AF486" s="59"/>
      <c r="AG486" s="59"/>
      <c r="AH486" s="59"/>
      <c r="AI486" s="59"/>
      <c r="AJ486" s="59"/>
      <c r="AK486" s="59"/>
      <c r="AL486" s="59"/>
    </row>
    <row r="487">
      <c r="A487" s="41">
        <v>288.0</v>
      </c>
      <c r="B487" s="37" t="s">
        <v>1023</v>
      </c>
      <c r="C487" s="37" t="s">
        <v>49</v>
      </c>
      <c r="D487" s="38">
        <v>40947.0</v>
      </c>
      <c r="E487" s="38">
        <v>44422.0</v>
      </c>
      <c r="F487" s="38" t="s">
        <v>34</v>
      </c>
      <c r="G487" s="38" t="s">
        <v>34</v>
      </c>
      <c r="H487" s="40">
        <v>7.99</v>
      </c>
      <c r="I487" s="40">
        <v>7.99</v>
      </c>
      <c r="J487" s="40">
        <f t="shared" si="214"/>
        <v>0</v>
      </c>
      <c r="K487" s="37">
        <v>1.0</v>
      </c>
      <c r="L487" s="40">
        <f t="shared" si="215"/>
        <v>7.99</v>
      </c>
      <c r="M487" s="41" t="s">
        <v>314</v>
      </c>
      <c r="N487" s="37" t="s">
        <v>18</v>
      </c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</row>
    <row r="488">
      <c r="A488" s="41">
        <v>474.0</v>
      </c>
      <c r="B488" s="37" t="s">
        <v>1024</v>
      </c>
      <c r="C488" s="37" t="s">
        <v>50</v>
      </c>
      <c r="D488" s="38">
        <v>42776.0</v>
      </c>
      <c r="E488" s="38">
        <v>43668.0</v>
      </c>
      <c r="F488" s="38">
        <v>43673.0</v>
      </c>
      <c r="G488" s="38">
        <v>43674.0</v>
      </c>
      <c r="H488" s="40">
        <v>19.99</v>
      </c>
      <c r="I488" s="40">
        <v>4.99</v>
      </c>
      <c r="J488" s="40">
        <f t="shared" si="214"/>
        <v>15</v>
      </c>
      <c r="K488" s="37">
        <v>4.0</v>
      </c>
      <c r="L488" s="40">
        <f t="shared" si="215"/>
        <v>1.2475</v>
      </c>
      <c r="M488" s="41" t="s">
        <v>315</v>
      </c>
      <c r="N488" s="41" t="s">
        <v>18</v>
      </c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</row>
    <row r="489">
      <c r="A489" s="41">
        <v>638.0</v>
      </c>
      <c r="B489" s="37" t="s">
        <v>1025</v>
      </c>
      <c r="C489" s="37" t="s">
        <v>51</v>
      </c>
      <c r="D489" s="38">
        <v>43917.0</v>
      </c>
      <c r="E489" s="38">
        <v>44811.0</v>
      </c>
      <c r="F489" s="37" t="s">
        <v>34</v>
      </c>
      <c r="G489" s="37" t="s">
        <v>34</v>
      </c>
      <c r="H489" s="40">
        <v>19.99</v>
      </c>
      <c r="I489" s="40">
        <v>0.0</v>
      </c>
      <c r="J489" s="40">
        <f t="shared" si="214"/>
        <v>19.99</v>
      </c>
      <c r="K489" s="37">
        <v>1.0</v>
      </c>
      <c r="L489" s="40">
        <f t="shared" si="215"/>
        <v>0</v>
      </c>
      <c r="M489" s="41" t="s">
        <v>316</v>
      </c>
      <c r="N489" s="41" t="s">
        <v>18</v>
      </c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</row>
    <row r="490">
      <c r="A490" s="41">
        <v>205.0</v>
      </c>
      <c r="B490" s="37" t="s">
        <v>1026</v>
      </c>
      <c r="C490" s="37" t="s">
        <v>49</v>
      </c>
      <c r="D490" s="38">
        <v>40949.0</v>
      </c>
      <c r="E490" s="38">
        <v>43717.0</v>
      </c>
      <c r="F490" s="38">
        <v>41399.0</v>
      </c>
      <c r="G490" s="38">
        <v>44800.0</v>
      </c>
      <c r="H490" s="40">
        <v>79.98</v>
      </c>
      <c r="I490" s="40">
        <v>79.98</v>
      </c>
      <c r="J490" s="40">
        <f t="shared" si="214"/>
        <v>0</v>
      </c>
      <c r="K490" s="37">
        <v>18.0</v>
      </c>
      <c r="L490" s="40">
        <f t="shared" si="215"/>
        <v>4.443333333</v>
      </c>
      <c r="M490" s="41" t="s">
        <v>317</v>
      </c>
      <c r="N490" s="37" t="s">
        <v>18</v>
      </c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</row>
    <row r="491">
      <c r="A491" s="41">
        <v>315.0</v>
      </c>
      <c r="B491" s="41" t="s">
        <v>1027</v>
      </c>
      <c r="C491" s="37" t="s">
        <v>49</v>
      </c>
      <c r="D491" s="38">
        <v>42829.0</v>
      </c>
      <c r="E491" s="38">
        <v>43091.0</v>
      </c>
      <c r="F491" s="38" t="s">
        <v>34</v>
      </c>
      <c r="G491" s="38" t="s">
        <v>34</v>
      </c>
      <c r="H491" s="40">
        <v>69.99</v>
      </c>
      <c r="I491" s="40">
        <v>34.99</v>
      </c>
      <c r="J491" s="40">
        <f t="shared" si="214"/>
        <v>35</v>
      </c>
      <c r="K491" s="37">
        <v>1.0</v>
      </c>
      <c r="L491" s="40">
        <f t="shared" si="215"/>
        <v>34.99</v>
      </c>
      <c r="M491" s="41"/>
      <c r="N491" s="37" t="s">
        <v>18</v>
      </c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</row>
    <row r="492">
      <c r="A492" s="42"/>
      <c r="B492" s="43"/>
      <c r="C492" s="43"/>
      <c r="D492" s="44"/>
      <c r="E492" s="44"/>
      <c r="F492" s="44"/>
      <c r="G492" s="44"/>
      <c r="H492" s="45">
        <f t="shared" ref="H492:K492" si="216">SUM(H490:H491)</f>
        <v>149.97</v>
      </c>
      <c r="I492" s="45">
        <f t="shared" si="216"/>
        <v>114.97</v>
      </c>
      <c r="J492" s="45">
        <f t="shared" si="216"/>
        <v>35</v>
      </c>
      <c r="K492" s="43">
        <f t="shared" si="216"/>
        <v>19</v>
      </c>
      <c r="L492" s="45">
        <f>SUM(L490:L491)/K492</f>
        <v>2.075438596</v>
      </c>
      <c r="M492" s="42"/>
      <c r="N492" s="42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63"/>
      <c r="AA492" s="163"/>
      <c r="AB492" s="163"/>
      <c r="AC492" s="163"/>
      <c r="AD492" s="163"/>
      <c r="AE492" s="163"/>
      <c r="AF492" s="163"/>
      <c r="AG492" s="163"/>
      <c r="AH492" s="163"/>
      <c r="AI492" s="163"/>
      <c r="AJ492" s="163"/>
      <c r="AK492" s="163"/>
      <c r="AL492" s="163"/>
    </row>
    <row r="493">
      <c r="A493" s="41">
        <v>579.0</v>
      </c>
      <c r="B493" s="37" t="s">
        <v>1028</v>
      </c>
      <c r="C493" s="37" t="s">
        <v>51</v>
      </c>
      <c r="D493" s="38">
        <v>42762.0</v>
      </c>
      <c r="E493" s="38">
        <v>45110.0</v>
      </c>
      <c r="F493" s="37" t="s">
        <v>34</v>
      </c>
      <c r="G493" s="37" t="s">
        <v>34</v>
      </c>
      <c r="H493" s="40">
        <v>59.99</v>
      </c>
      <c r="I493" s="40">
        <v>9.59</v>
      </c>
      <c r="J493" s="40">
        <f t="shared" ref="J493:J507" si="217">H493-I493</f>
        <v>50.4</v>
      </c>
      <c r="K493" s="37">
        <v>1.0</v>
      </c>
      <c r="L493" s="40">
        <f t="shared" ref="L493:L507" si="218">I493/K493</f>
        <v>9.59</v>
      </c>
      <c r="M493" s="41" t="s">
        <v>318</v>
      </c>
      <c r="N493" s="41" t="s">
        <v>18</v>
      </c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</row>
    <row r="494">
      <c r="A494" s="41">
        <v>31.0</v>
      </c>
      <c r="B494" s="134" t="s">
        <v>1029</v>
      </c>
      <c r="C494" s="37" t="s">
        <v>46</v>
      </c>
      <c r="D494" s="38">
        <v>35951.0</v>
      </c>
      <c r="E494" s="38">
        <v>42279.0</v>
      </c>
      <c r="F494" s="37" t="s">
        <v>34</v>
      </c>
      <c r="G494" s="37" t="s">
        <v>34</v>
      </c>
      <c r="H494" s="40">
        <v>4.99</v>
      </c>
      <c r="I494" s="40">
        <v>2.5</v>
      </c>
      <c r="J494" s="40">
        <f t="shared" si="217"/>
        <v>2.49</v>
      </c>
      <c r="K494" s="37">
        <v>1.0</v>
      </c>
      <c r="L494" s="40">
        <f t="shared" si="218"/>
        <v>2.5</v>
      </c>
      <c r="M494" s="41" t="s">
        <v>17</v>
      </c>
      <c r="N494" s="41" t="s">
        <v>18</v>
      </c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1"/>
      <c r="AD494" s="19"/>
      <c r="AE494" s="19"/>
      <c r="AF494" s="19"/>
      <c r="AG494" s="19"/>
      <c r="AH494" s="19"/>
      <c r="AI494" s="19"/>
      <c r="AJ494" s="19"/>
      <c r="AK494" s="19"/>
      <c r="AL494" s="19"/>
    </row>
    <row r="495">
      <c r="A495" s="41">
        <v>60.0</v>
      </c>
      <c r="B495" s="37" t="s">
        <v>1030</v>
      </c>
      <c r="C495" s="37" t="s">
        <v>46</v>
      </c>
      <c r="D495" s="38">
        <v>35010.0</v>
      </c>
      <c r="E495" s="38">
        <v>41262.0</v>
      </c>
      <c r="F495" s="37" t="s">
        <v>34</v>
      </c>
      <c r="G495" s="37" t="s">
        <v>34</v>
      </c>
      <c r="H495" s="40">
        <v>4.99</v>
      </c>
      <c r="I495" s="40">
        <v>4.99</v>
      </c>
      <c r="J495" s="40">
        <f t="shared" si="217"/>
        <v>0</v>
      </c>
      <c r="K495" s="37">
        <v>5.0</v>
      </c>
      <c r="L495" s="40">
        <f t="shared" si="218"/>
        <v>0.998</v>
      </c>
      <c r="M495" s="41"/>
      <c r="N495" s="166" t="s">
        <v>18</v>
      </c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</row>
    <row r="496">
      <c r="A496" s="41">
        <v>61.0</v>
      </c>
      <c r="B496" s="37" t="s">
        <v>1031</v>
      </c>
      <c r="C496" s="37" t="s">
        <v>46</v>
      </c>
      <c r="D496" s="38">
        <v>35340.0</v>
      </c>
      <c r="E496" s="38">
        <v>41261.0</v>
      </c>
      <c r="F496" s="37" t="s">
        <v>34</v>
      </c>
      <c r="G496" s="37" t="s">
        <v>34</v>
      </c>
      <c r="H496" s="40">
        <v>4.99</v>
      </c>
      <c r="I496" s="40">
        <v>4.99</v>
      </c>
      <c r="J496" s="40">
        <f t="shared" si="217"/>
        <v>0</v>
      </c>
      <c r="K496" s="37">
        <v>15.0</v>
      </c>
      <c r="L496" s="40">
        <f t="shared" si="218"/>
        <v>0.3326666667</v>
      </c>
      <c r="M496" s="41"/>
      <c r="N496" s="166" t="s">
        <v>18</v>
      </c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</row>
    <row r="497">
      <c r="A497" s="41">
        <v>110.0</v>
      </c>
      <c r="B497" s="134" t="s">
        <v>1032</v>
      </c>
      <c r="C497" s="41" t="s">
        <v>47</v>
      </c>
      <c r="D497" s="38">
        <v>37204.0</v>
      </c>
      <c r="E497" s="38">
        <v>44883.0</v>
      </c>
      <c r="F497" s="38">
        <v>44906.0</v>
      </c>
      <c r="G497" s="38">
        <v>44907.0</v>
      </c>
      <c r="H497" s="40">
        <v>24.99</v>
      </c>
      <c r="I497" s="40">
        <v>14.99</v>
      </c>
      <c r="J497" s="40">
        <f t="shared" si="217"/>
        <v>10</v>
      </c>
      <c r="K497" s="37">
        <v>6.0</v>
      </c>
      <c r="L497" s="40">
        <f t="shared" si="218"/>
        <v>2.498333333</v>
      </c>
      <c r="M497" s="41"/>
      <c r="N497" s="166" t="s">
        <v>18</v>
      </c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</row>
    <row r="498">
      <c r="A498" s="41">
        <v>173.0</v>
      </c>
      <c r="B498" s="37" t="s">
        <v>1033</v>
      </c>
      <c r="C498" s="37" t="s">
        <v>48</v>
      </c>
      <c r="D498" s="38">
        <v>38975.0</v>
      </c>
      <c r="E498" s="38">
        <v>44422.0</v>
      </c>
      <c r="F498" s="37" t="s">
        <v>34</v>
      </c>
      <c r="G498" s="37" t="s">
        <v>34</v>
      </c>
      <c r="H498" s="40">
        <v>19.99</v>
      </c>
      <c r="I498" s="40">
        <v>19.99</v>
      </c>
      <c r="J498" s="40">
        <f t="shared" si="217"/>
        <v>0</v>
      </c>
      <c r="K498" s="37">
        <v>1.0</v>
      </c>
      <c r="L498" s="40">
        <f t="shared" si="218"/>
        <v>19.99</v>
      </c>
      <c r="M498" s="41"/>
      <c r="N498" s="41" t="s">
        <v>18</v>
      </c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</row>
    <row r="499">
      <c r="A499" s="41">
        <v>372.0</v>
      </c>
      <c r="B499" s="37" t="s">
        <v>1034</v>
      </c>
      <c r="C499" s="37" t="s">
        <v>49</v>
      </c>
      <c r="D499" s="38">
        <v>41152.0</v>
      </c>
      <c r="E499" s="38">
        <v>42021.0</v>
      </c>
      <c r="F499" s="38">
        <v>45088.0</v>
      </c>
      <c r="G499" s="38">
        <v>45088.0</v>
      </c>
      <c r="H499" s="40">
        <v>15.0</v>
      </c>
      <c r="I499" s="40">
        <v>15.0</v>
      </c>
      <c r="J499" s="40">
        <f t="shared" si="217"/>
        <v>0</v>
      </c>
      <c r="K499" s="37">
        <v>2.0</v>
      </c>
      <c r="L499" s="40">
        <f t="shared" si="218"/>
        <v>7.5</v>
      </c>
      <c r="M499" s="41"/>
      <c r="N499" s="37" t="s">
        <v>18</v>
      </c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</row>
    <row r="500">
      <c r="A500" s="41">
        <v>373.0</v>
      </c>
      <c r="B500" s="37" t="s">
        <v>1035</v>
      </c>
      <c r="C500" s="37" t="s">
        <v>49</v>
      </c>
      <c r="D500" s="38">
        <v>41495.0</v>
      </c>
      <c r="E500" s="38">
        <v>42021.0</v>
      </c>
      <c r="F500" s="38" t="s">
        <v>34</v>
      </c>
      <c r="G500" s="38" t="s">
        <v>34</v>
      </c>
      <c r="H500" s="40">
        <v>14.99</v>
      </c>
      <c r="I500" s="40">
        <v>14.99</v>
      </c>
      <c r="J500" s="40">
        <f t="shared" si="217"/>
        <v>0</v>
      </c>
      <c r="K500" s="37">
        <v>1.0</v>
      </c>
      <c r="L500" s="40">
        <f t="shared" si="218"/>
        <v>14.99</v>
      </c>
      <c r="M500" s="41"/>
      <c r="N500" s="37" t="s">
        <v>18</v>
      </c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</row>
    <row r="501">
      <c r="A501" s="41">
        <v>374.0</v>
      </c>
      <c r="B501" s="37" t="s">
        <v>1036</v>
      </c>
      <c r="C501" s="37" t="s">
        <v>49</v>
      </c>
      <c r="D501" s="38">
        <v>41437.0</v>
      </c>
      <c r="E501" s="38">
        <v>41491.0</v>
      </c>
      <c r="F501" s="38">
        <v>41491.0</v>
      </c>
      <c r="G501" s="38">
        <v>41602.0</v>
      </c>
      <c r="H501" s="40">
        <v>0.0</v>
      </c>
      <c r="I501" s="40">
        <v>0.0</v>
      </c>
      <c r="J501" s="40">
        <f t="shared" si="217"/>
        <v>0</v>
      </c>
      <c r="K501" s="37">
        <v>5.0</v>
      </c>
      <c r="L501" s="40">
        <f t="shared" si="218"/>
        <v>0</v>
      </c>
      <c r="M501" s="41"/>
      <c r="N501" s="37" t="s">
        <v>18</v>
      </c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</row>
    <row r="502">
      <c r="A502" s="41">
        <v>473.0</v>
      </c>
      <c r="B502" s="37" t="s">
        <v>1037</v>
      </c>
      <c r="C502" s="37" t="s">
        <v>50</v>
      </c>
      <c r="D502" s="38">
        <v>40961.0</v>
      </c>
      <c r="E502" s="38">
        <v>43373.0</v>
      </c>
      <c r="F502" s="38">
        <v>45040.0</v>
      </c>
      <c r="G502" s="38">
        <v>45047.0</v>
      </c>
      <c r="H502" s="40">
        <v>19.99</v>
      </c>
      <c r="I502" s="40">
        <v>19.99</v>
      </c>
      <c r="J502" s="40">
        <f t="shared" si="217"/>
        <v>0</v>
      </c>
      <c r="K502" s="37">
        <v>5.0</v>
      </c>
      <c r="L502" s="40">
        <f t="shared" si="218"/>
        <v>3.998</v>
      </c>
      <c r="M502" s="41"/>
      <c r="N502" s="41" t="s">
        <v>18</v>
      </c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</row>
    <row r="503">
      <c r="A503" s="41">
        <v>544.0</v>
      </c>
      <c r="B503" s="37" t="s">
        <v>1038</v>
      </c>
      <c r="C503" s="37" t="s">
        <v>51</v>
      </c>
      <c r="D503" s="38">
        <v>43735.0</v>
      </c>
      <c r="E503" s="38">
        <v>44992.0</v>
      </c>
      <c r="F503" s="37" t="s">
        <v>34</v>
      </c>
      <c r="G503" s="37" t="s">
        <v>34</v>
      </c>
      <c r="H503" s="40">
        <v>69.99</v>
      </c>
      <c r="I503" s="40">
        <v>0.0</v>
      </c>
      <c r="J503" s="40">
        <f t="shared" si="217"/>
        <v>69.99</v>
      </c>
      <c r="K503" s="37">
        <v>1.0</v>
      </c>
      <c r="L503" s="40">
        <f t="shared" si="218"/>
        <v>0</v>
      </c>
      <c r="M503" s="134"/>
      <c r="N503" s="134" t="s">
        <v>18</v>
      </c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</row>
    <row r="504">
      <c r="A504" s="41">
        <v>671.0</v>
      </c>
      <c r="B504" s="41" t="s">
        <v>1039</v>
      </c>
      <c r="C504" s="41" t="s">
        <v>51</v>
      </c>
      <c r="D504" s="38">
        <v>44155.0</v>
      </c>
      <c r="E504" s="38">
        <v>44237.0</v>
      </c>
      <c r="F504" s="38">
        <v>44248.0</v>
      </c>
      <c r="G504" s="38">
        <v>44249.0</v>
      </c>
      <c r="H504" s="40">
        <v>29.99</v>
      </c>
      <c r="I504" s="40">
        <v>20.99</v>
      </c>
      <c r="J504" s="40">
        <f t="shared" si="217"/>
        <v>9</v>
      </c>
      <c r="K504" s="37">
        <v>7.0</v>
      </c>
      <c r="L504" s="40">
        <f t="shared" si="218"/>
        <v>2.998571429</v>
      </c>
      <c r="M504" s="41"/>
      <c r="N504" s="37" t="s">
        <v>18</v>
      </c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</row>
    <row r="505">
      <c r="A505" s="41">
        <v>825.0</v>
      </c>
      <c r="B505" s="37" t="s">
        <v>1040</v>
      </c>
      <c r="C505" s="37" t="s">
        <v>51</v>
      </c>
      <c r="D505" s="38">
        <v>43392.0</v>
      </c>
      <c r="E505" s="38">
        <v>43392.0</v>
      </c>
      <c r="F505" s="37" t="s">
        <v>34</v>
      </c>
      <c r="G505" s="37" t="s">
        <v>34</v>
      </c>
      <c r="H505" s="40">
        <v>99.99</v>
      </c>
      <c r="I505" s="40">
        <v>99.99</v>
      </c>
      <c r="J505" s="40">
        <f t="shared" si="217"/>
        <v>0</v>
      </c>
      <c r="K505" s="37">
        <v>1.0</v>
      </c>
      <c r="L505" s="40">
        <f t="shared" si="218"/>
        <v>99.99</v>
      </c>
      <c r="M505" s="41"/>
      <c r="N505" s="41" t="s">
        <v>18</v>
      </c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</row>
    <row r="506">
      <c r="A506" s="41">
        <v>861.0</v>
      </c>
      <c r="B506" s="37" t="s">
        <v>1041</v>
      </c>
      <c r="C506" s="37" t="s">
        <v>51</v>
      </c>
      <c r="D506" s="38">
        <v>42888.0</v>
      </c>
      <c r="E506" s="38">
        <v>43410.0</v>
      </c>
      <c r="F506" s="38">
        <v>43412.0</v>
      </c>
      <c r="G506" s="38">
        <v>44387.0</v>
      </c>
      <c r="H506" s="40">
        <v>74.98</v>
      </c>
      <c r="I506" s="40">
        <v>29.98</v>
      </c>
      <c r="J506" s="40">
        <f t="shared" si="217"/>
        <v>45</v>
      </c>
      <c r="K506" s="37">
        <v>1.0</v>
      </c>
      <c r="L506" s="40">
        <f t="shared" si="218"/>
        <v>29.98</v>
      </c>
      <c r="M506" s="41"/>
      <c r="N506" s="41" t="s">
        <v>18</v>
      </c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</row>
    <row r="507">
      <c r="A507" s="37">
        <v>1047.0</v>
      </c>
      <c r="B507" s="37" t="s">
        <v>32</v>
      </c>
      <c r="C507" s="37" t="s">
        <v>33</v>
      </c>
      <c r="D507" s="38">
        <v>45316.0</v>
      </c>
      <c r="E507" s="38">
        <v>45602.0</v>
      </c>
      <c r="F507" s="37" t="s">
        <v>34</v>
      </c>
      <c r="G507" s="37" t="s">
        <v>34</v>
      </c>
      <c r="H507" s="39">
        <v>79.99</v>
      </c>
      <c r="I507" s="39">
        <v>39.99</v>
      </c>
      <c r="J507" s="39">
        <f t="shared" si="217"/>
        <v>40</v>
      </c>
      <c r="K507" s="37">
        <v>1.0</v>
      </c>
      <c r="L507" s="40">
        <f t="shared" si="218"/>
        <v>39.99</v>
      </c>
      <c r="M507" s="37"/>
      <c r="N507" s="37" t="s">
        <v>18</v>
      </c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</row>
    <row r="508">
      <c r="A508" s="42"/>
      <c r="B508" s="43"/>
      <c r="C508" s="43"/>
      <c r="D508" s="44"/>
      <c r="E508" s="44"/>
      <c r="F508" s="44"/>
      <c r="G508" s="44"/>
      <c r="H508" s="45">
        <f t="shared" ref="H508:K508" si="219">SUM(H494:H507)</f>
        <v>464.87</v>
      </c>
      <c r="I508" s="45">
        <f t="shared" si="219"/>
        <v>288.39</v>
      </c>
      <c r="J508" s="45">
        <f t="shared" si="219"/>
        <v>176.48</v>
      </c>
      <c r="K508" s="43">
        <f t="shared" si="219"/>
        <v>52</v>
      </c>
      <c r="L508" s="45">
        <f>SUM(L494:L507)/K508</f>
        <v>4.341645604</v>
      </c>
      <c r="M508" s="42"/>
      <c r="N508" s="42"/>
      <c r="O508" s="1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63"/>
      <c r="AA508" s="163"/>
      <c r="AB508" s="163"/>
      <c r="AC508" s="163"/>
      <c r="AD508" s="163"/>
      <c r="AE508" s="163"/>
      <c r="AF508" s="163"/>
      <c r="AG508" s="163"/>
      <c r="AH508" s="163"/>
      <c r="AI508" s="163"/>
      <c r="AJ508" s="163"/>
      <c r="AK508" s="163"/>
      <c r="AL508" s="163"/>
    </row>
    <row r="509">
      <c r="A509" s="41">
        <v>801.0</v>
      </c>
      <c r="B509" s="37" t="s">
        <v>1042</v>
      </c>
      <c r="C509" s="37" t="s">
        <v>51</v>
      </c>
      <c r="D509" s="38">
        <v>42724.0</v>
      </c>
      <c r="E509" s="38">
        <v>42724.0</v>
      </c>
      <c r="F509" s="37" t="s">
        <v>34</v>
      </c>
      <c r="G509" s="37" t="s">
        <v>34</v>
      </c>
      <c r="H509" s="40">
        <v>20.99</v>
      </c>
      <c r="I509" s="40">
        <v>9.99</v>
      </c>
      <c r="J509" s="40">
        <f t="shared" ref="J509:J510" si="220">H509-I509</f>
        <v>11</v>
      </c>
      <c r="K509" s="37">
        <v>1.0</v>
      </c>
      <c r="L509" s="40">
        <f t="shared" ref="L509:L510" si="221">I509/K509</f>
        <v>9.99</v>
      </c>
      <c r="M509" s="41" t="s">
        <v>319</v>
      </c>
      <c r="N509" s="41" t="s">
        <v>18</v>
      </c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</row>
    <row r="510">
      <c r="A510" s="41">
        <v>958.0</v>
      </c>
      <c r="B510" s="37" t="s">
        <v>1043</v>
      </c>
      <c r="C510" s="37" t="s">
        <v>52</v>
      </c>
      <c r="D510" s="38">
        <v>43291.0</v>
      </c>
      <c r="E510" s="38">
        <v>43475.0</v>
      </c>
      <c r="F510" s="38">
        <v>43542.0</v>
      </c>
      <c r="G510" s="38">
        <v>43542.0</v>
      </c>
      <c r="H510" s="40">
        <v>14.99</v>
      </c>
      <c r="I510" s="40">
        <v>14.99</v>
      </c>
      <c r="J510" s="40">
        <f t="shared" si="220"/>
        <v>0</v>
      </c>
      <c r="K510" s="37">
        <v>1.0</v>
      </c>
      <c r="L510" s="40">
        <f t="shared" si="221"/>
        <v>14.99</v>
      </c>
      <c r="M510" s="134"/>
      <c r="N510" s="134" t="s">
        <v>18</v>
      </c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</row>
    <row r="511">
      <c r="A511" s="42"/>
      <c r="B511" s="43"/>
      <c r="C511" s="43"/>
      <c r="D511" s="44"/>
      <c r="E511" s="44"/>
      <c r="F511" s="44"/>
      <c r="G511" s="44"/>
      <c r="H511" s="45">
        <f t="shared" ref="H511:K511" si="222">SUM(H509:H510)</f>
        <v>35.98</v>
      </c>
      <c r="I511" s="45">
        <f t="shared" si="222"/>
        <v>24.98</v>
      </c>
      <c r="J511" s="45">
        <f t="shared" si="222"/>
        <v>11</v>
      </c>
      <c r="K511" s="43">
        <f t="shared" si="222"/>
        <v>2</v>
      </c>
      <c r="L511" s="45">
        <f>SUM(L509:L510)/K511</f>
        <v>12.49</v>
      </c>
      <c r="M511" s="42"/>
      <c r="N511" s="42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63"/>
      <c r="AA511" s="163"/>
      <c r="AB511" s="163"/>
      <c r="AC511" s="163"/>
      <c r="AD511" s="163"/>
      <c r="AE511" s="163"/>
      <c r="AF511" s="163"/>
      <c r="AG511" s="163"/>
      <c r="AH511" s="163"/>
      <c r="AI511" s="163"/>
      <c r="AJ511" s="163"/>
      <c r="AK511" s="163"/>
      <c r="AL511" s="163"/>
    </row>
    <row r="512">
      <c r="A512" s="41">
        <v>586.0</v>
      </c>
      <c r="B512" s="41" t="s">
        <v>1044</v>
      </c>
      <c r="C512" s="41" t="s">
        <v>51</v>
      </c>
      <c r="D512" s="38">
        <v>44078.0</v>
      </c>
      <c r="E512" s="38">
        <v>45518.0</v>
      </c>
      <c r="F512" s="37" t="s">
        <v>34</v>
      </c>
      <c r="G512" s="37" t="s">
        <v>34</v>
      </c>
      <c r="H512" s="39">
        <v>49.99</v>
      </c>
      <c r="I512" s="39">
        <v>4.99</v>
      </c>
      <c r="J512" s="40">
        <f t="shared" ref="J512:J574" si="223">H512-I512</f>
        <v>45</v>
      </c>
      <c r="K512" s="37">
        <v>1.0</v>
      </c>
      <c r="L512" s="40">
        <f t="shared" ref="L512:L574" si="224">I512/K512</f>
        <v>4.99</v>
      </c>
      <c r="M512" s="41" t="s">
        <v>320</v>
      </c>
      <c r="N512" s="166" t="s">
        <v>18</v>
      </c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</row>
    <row r="513">
      <c r="A513" s="41">
        <v>45.0</v>
      </c>
      <c r="B513" s="41" t="s">
        <v>1045</v>
      </c>
      <c r="C513" s="37" t="s">
        <v>46</v>
      </c>
      <c r="D513" s="38">
        <v>35774.0</v>
      </c>
      <c r="E513" s="38">
        <v>42665.0</v>
      </c>
      <c r="F513" s="37" t="s">
        <v>34</v>
      </c>
      <c r="G513" s="37" t="s">
        <v>34</v>
      </c>
      <c r="H513" s="40">
        <v>9.99</v>
      </c>
      <c r="I513" s="40">
        <v>3.99</v>
      </c>
      <c r="J513" s="40">
        <f t="shared" si="223"/>
        <v>6</v>
      </c>
      <c r="K513" s="37">
        <v>1.0</v>
      </c>
      <c r="L513" s="40">
        <f t="shared" si="224"/>
        <v>3.99</v>
      </c>
      <c r="M513" s="41" t="s">
        <v>321</v>
      </c>
      <c r="N513" s="166" t="s">
        <v>18</v>
      </c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</row>
    <row r="514">
      <c r="A514" s="41">
        <v>46.0</v>
      </c>
      <c r="B514" s="37" t="s">
        <v>1046</v>
      </c>
      <c r="C514" s="37" t="s">
        <v>46</v>
      </c>
      <c r="D514" s="38">
        <v>35914.0</v>
      </c>
      <c r="E514" s="38">
        <v>42875.0</v>
      </c>
      <c r="F514" s="37" t="s">
        <v>34</v>
      </c>
      <c r="G514" s="37" t="s">
        <v>34</v>
      </c>
      <c r="H514" s="40">
        <v>9.99</v>
      </c>
      <c r="I514" s="40">
        <v>3.99</v>
      </c>
      <c r="J514" s="40">
        <f t="shared" si="223"/>
        <v>6</v>
      </c>
      <c r="K514" s="37">
        <v>1.0</v>
      </c>
      <c r="L514" s="40">
        <f t="shared" si="224"/>
        <v>3.99</v>
      </c>
      <c r="M514" s="41"/>
      <c r="N514" s="166" t="s">
        <v>18</v>
      </c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</row>
    <row r="515">
      <c r="A515" s="41">
        <v>47.0</v>
      </c>
      <c r="B515" s="37" t="s">
        <v>1047</v>
      </c>
      <c r="C515" s="37" t="s">
        <v>46</v>
      </c>
      <c r="D515" s="38">
        <v>36577.0</v>
      </c>
      <c r="E515" s="38">
        <v>42665.0</v>
      </c>
      <c r="F515" s="37" t="s">
        <v>34</v>
      </c>
      <c r="G515" s="37" t="s">
        <v>34</v>
      </c>
      <c r="H515" s="40">
        <v>9.99</v>
      </c>
      <c r="I515" s="40">
        <v>3.99</v>
      </c>
      <c r="J515" s="40">
        <f t="shared" si="223"/>
        <v>6</v>
      </c>
      <c r="K515" s="37">
        <v>1.0</v>
      </c>
      <c r="L515" s="40">
        <f t="shared" si="224"/>
        <v>3.99</v>
      </c>
      <c r="M515" s="41"/>
      <c r="N515" s="166" t="s">
        <v>18</v>
      </c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</row>
    <row r="516">
      <c r="A516" s="41">
        <v>53.0</v>
      </c>
      <c r="B516" s="168" t="s">
        <v>1048</v>
      </c>
      <c r="C516" s="37" t="s">
        <v>46</v>
      </c>
      <c r="D516" s="38">
        <v>35977.0</v>
      </c>
      <c r="E516" s="38">
        <v>43249.0</v>
      </c>
      <c r="F516" s="37" t="s">
        <v>34</v>
      </c>
      <c r="G516" s="37" t="s">
        <v>34</v>
      </c>
      <c r="H516" s="40">
        <v>3.33</v>
      </c>
      <c r="I516" s="40">
        <v>1.23</v>
      </c>
      <c r="J516" s="40">
        <f t="shared" si="223"/>
        <v>2.1</v>
      </c>
      <c r="K516" s="37">
        <v>1.0</v>
      </c>
      <c r="L516" s="40">
        <f t="shared" si="224"/>
        <v>1.23</v>
      </c>
      <c r="M516" s="41"/>
      <c r="N516" s="166" t="s">
        <v>18</v>
      </c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</row>
    <row r="517">
      <c r="A517" s="41">
        <v>54.0</v>
      </c>
      <c r="B517" s="41" t="s">
        <v>1049</v>
      </c>
      <c r="C517" s="37" t="s">
        <v>46</v>
      </c>
      <c r="D517" s="38">
        <v>35207.0</v>
      </c>
      <c r="E517" s="38">
        <v>43249.0</v>
      </c>
      <c r="F517" s="37" t="s">
        <v>34</v>
      </c>
      <c r="G517" s="37" t="s">
        <v>34</v>
      </c>
      <c r="H517" s="40">
        <v>3.33</v>
      </c>
      <c r="I517" s="40">
        <v>1.23</v>
      </c>
      <c r="J517" s="40">
        <f t="shared" si="223"/>
        <v>2.1</v>
      </c>
      <c r="K517" s="37">
        <v>1.0</v>
      </c>
      <c r="L517" s="40">
        <f t="shared" si="224"/>
        <v>1.23</v>
      </c>
      <c r="M517" s="41"/>
      <c r="N517" s="166" t="s">
        <v>18</v>
      </c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</row>
    <row r="518">
      <c r="A518" s="41">
        <v>55.0</v>
      </c>
      <c r="B518" s="41" t="s">
        <v>1050</v>
      </c>
      <c r="C518" s="37" t="s">
        <v>46</v>
      </c>
      <c r="D518" s="38">
        <v>35385.0</v>
      </c>
      <c r="E518" s="38">
        <v>43249.0</v>
      </c>
      <c r="F518" s="37" t="s">
        <v>34</v>
      </c>
      <c r="G518" s="37" t="s">
        <v>34</v>
      </c>
      <c r="H518" s="40">
        <v>3.33</v>
      </c>
      <c r="I518" s="40">
        <v>1.23</v>
      </c>
      <c r="J518" s="40">
        <f t="shared" si="223"/>
        <v>2.1</v>
      </c>
      <c r="K518" s="37">
        <v>1.0</v>
      </c>
      <c r="L518" s="40">
        <f t="shared" si="224"/>
        <v>1.23</v>
      </c>
      <c r="M518" s="41"/>
      <c r="N518" s="166" t="s">
        <v>18</v>
      </c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</row>
    <row r="519">
      <c r="A519" s="41">
        <v>56.0</v>
      </c>
      <c r="B519" s="41" t="s">
        <v>1051</v>
      </c>
      <c r="C519" s="37" t="s">
        <v>46</v>
      </c>
      <c r="D519" s="38">
        <v>36336.0</v>
      </c>
      <c r="E519" s="38">
        <v>43249.0</v>
      </c>
      <c r="F519" s="37" t="s">
        <v>34</v>
      </c>
      <c r="G519" s="37" t="s">
        <v>34</v>
      </c>
      <c r="H519" s="40">
        <v>3.33</v>
      </c>
      <c r="I519" s="40">
        <v>1.23</v>
      </c>
      <c r="J519" s="40">
        <f t="shared" si="223"/>
        <v>2.1</v>
      </c>
      <c r="K519" s="37">
        <v>1.0</v>
      </c>
      <c r="L519" s="40">
        <f t="shared" si="224"/>
        <v>1.23</v>
      </c>
      <c r="M519" s="41"/>
      <c r="N519" s="166" t="s">
        <v>18</v>
      </c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</row>
    <row r="520">
      <c r="A520" s="41">
        <v>89.0</v>
      </c>
      <c r="B520" s="41" t="s">
        <v>1052</v>
      </c>
      <c r="C520" s="41" t="s">
        <v>47</v>
      </c>
      <c r="D520" s="38">
        <v>37232.0</v>
      </c>
      <c r="E520" s="38">
        <v>43685.0</v>
      </c>
      <c r="F520" s="38">
        <v>44488.0</v>
      </c>
      <c r="G520" s="38">
        <v>44489.0</v>
      </c>
      <c r="H520" s="40">
        <v>7.33</v>
      </c>
      <c r="I520" s="40">
        <v>3.67</v>
      </c>
      <c r="J520" s="40">
        <f t="shared" si="223"/>
        <v>3.66</v>
      </c>
      <c r="K520" s="37">
        <v>13.0</v>
      </c>
      <c r="L520" s="40">
        <f t="shared" si="224"/>
        <v>0.2823076923</v>
      </c>
      <c r="M520" s="41"/>
      <c r="N520" s="166" t="s">
        <v>18</v>
      </c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</row>
    <row r="521">
      <c r="A521" s="41">
        <v>90.0</v>
      </c>
      <c r="B521" s="41" t="s">
        <v>1053</v>
      </c>
      <c r="C521" s="41" t="s">
        <v>47</v>
      </c>
      <c r="D521" s="38">
        <v>37708.0</v>
      </c>
      <c r="E521" s="38">
        <v>43685.0</v>
      </c>
      <c r="F521" s="38">
        <v>44489.0</v>
      </c>
      <c r="G521" s="38">
        <v>44494.0</v>
      </c>
      <c r="H521" s="40">
        <v>7.33</v>
      </c>
      <c r="I521" s="40">
        <v>3.66</v>
      </c>
      <c r="J521" s="40">
        <f t="shared" si="223"/>
        <v>3.67</v>
      </c>
      <c r="K521" s="37">
        <v>2.0</v>
      </c>
      <c r="L521" s="40">
        <f t="shared" si="224"/>
        <v>1.83</v>
      </c>
      <c r="M521" s="41"/>
      <c r="N521" s="166" t="s">
        <v>18</v>
      </c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</row>
    <row r="522">
      <c r="A522" s="41">
        <v>91.0</v>
      </c>
      <c r="B522" s="41" t="s">
        <v>1054</v>
      </c>
      <c r="C522" s="41" t="s">
        <v>47</v>
      </c>
      <c r="D522" s="38">
        <v>38436.0</v>
      </c>
      <c r="E522" s="38">
        <v>43685.0</v>
      </c>
      <c r="F522" s="38">
        <v>44494.0</v>
      </c>
      <c r="G522" s="38">
        <v>44494.0</v>
      </c>
      <c r="H522" s="40">
        <v>7.33</v>
      </c>
      <c r="I522" s="40">
        <v>3.66</v>
      </c>
      <c r="J522" s="40">
        <f t="shared" si="223"/>
        <v>3.67</v>
      </c>
      <c r="K522" s="37">
        <v>2.0</v>
      </c>
      <c r="L522" s="40">
        <f t="shared" si="224"/>
        <v>1.83</v>
      </c>
      <c r="M522" s="41"/>
      <c r="N522" s="166" t="s">
        <v>18</v>
      </c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</row>
    <row r="523">
      <c r="A523" s="41">
        <v>130.0</v>
      </c>
      <c r="B523" s="37" t="s">
        <v>1055</v>
      </c>
      <c r="C523" s="41" t="s">
        <v>47</v>
      </c>
      <c r="D523" s="38">
        <v>37148.0</v>
      </c>
      <c r="E523" s="38">
        <v>45224.0</v>
      </c>
      <c r="F523" s="38">
        <v>45227.0</v>
      </c>
      <c r="G523" s="38">
        <v>45229.0</v>
      </c>
      <c r="H523" s="40">
        <v>14.99</v>
      </c>
      <c r="I523" s="40">
        <v>0.99</v>
      </c>
      <c r="J523" s="40">
        <f t="shared" si="223"/>
        <v>14</v>
      </c>
      <c r="K523" s="37">
        <v>1.0</v>
      </c>
      <c r="L523" s="40">
        <f t="shared" si="224"/>
        <v>0.99</v>
      </c>
      <c r="M523" s="41"/>
      <c r="N523" s="166" t="s">
        <v>18</v>
      </c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</row>
    <row r="524">
      <c r="A524" s="41">
        <v>131.0</v>
      </c>
      <c r="B524" s="37" t="s">
        <v>1056</v>
      </c>
      <c r="C524" s="41" t="s">
        <v>47</v>
      </c>
      <c r="D524" s="38">
        <v>38660.0</v>
      </c>
      <c r="E524" s="38">
        <v>43727.0</v>
      </c>
      <c r="F524" s="38">
        <v>43734.0</v>
      </c>
      <c r="G524" s="38">
        <v>43740.0</v>
      </c>
      <c r="H524" s="40">
        <v>19.99</v>
      </c>
      <c r="I524" s="40">
        <v>7.99</v>
      </c>
      <c r="J524" s="40">
        <f t="shared" si="223"/>
        <v>12</v>
      </c>
      <c r="K524" s="37">
        <v>17.0</v>
      </c>
      <c r="L524" s="40">
        <f t="shared" si="224"/>
        <v>0.47</v>
      </c>
      <c r="M524" s="41"/>
      <c r="N524" s="166" t="s">
        <v>18</v>
      </c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</row>
    <row r="525">
      <c r="A525" s="41">
        <v>220.0</v>
      </c>
      <c r="B525" s="37" t="s">
        <v>1057</v>
      </c>
      <c r="C525" s="41" t="s">
        <v>49</v>
      </c>
      <c r="D525" s="38">
        <v>39486.0</v>
      </c>
      <c r="E525" s="38">
        <v>43685.0</v>
      </c>
      <c r="F525" s="38" t="s">
        <v>34</v>
      </c>
      <c r="G525" s="38" t="s">
        <v>34</v>
      </c>
      <c r="H525" s="40">
        <v>22.99</v>
      </c>
      <c r="I525" s="40">
        <v>10.99</v>
      </c>
      <c r="J525" s="40">
        <f t="shared" si="223"/>
        <v>12</v>
      </c>
      <c r="K525" s="37">
        <v>1.0</v>
      </c>
      <c r="L525" s="40">
        <f t="shared" si="224"/>
        <v>10.99</v>
      </c>
      <c r="M525" s="41"/>
      <c r="N525" s="37" t="s">
        <v>18</v>
      </c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</row>
    <row r="526">
      <c r="A526" s="41">
        <v>333.0</v>
      </c>
      <c r="B526" s="41" t="s">
        <v>1058</v>
      </c>
      <c r="C526" s="37" t="s">
        <v>49</v>
      </c>
      <c r="D526" s="38">
        <v>42388.0</v>
      </c>
      <c r="E526" s="38">
        <v>43727.0</v>
      </c>
      <c r="F526" s="38">
        <v>43775.0</v>
      </c>
      <c r="G526" s="38">
        <v>43775.0</v>
      </c>
      <c r="H526" s="40">
        <v>19.99</v>
      </c>
      <c r="I526" s="40">
        <v>4.99</v>
      </c>
      <c r="J526" s="40">
        <f t="shared" si="223"/>
        <v>15</v>
      </c>
      <c r="K526" s="37">
        <v>19.0</v>
      </c>
      <c r="L526" s="40">
        <f t="shared" si="224"/>
        <v>0.2626315789</v>
      </c>
      <c r="M526" s="41"/>
      <c r="N526" s="37" t="s">
        <v>18</v>
      </c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</row>
    <row r="527">
      <c r="A527" s="41">
        <v>334.0</v>
      </c>
      <c r="B527" s="37" t="s">
        <v>1059</v>
      </c>
      <c r="C527" s="37" t="s">
        <v>49</v>
      </c>
      <c r="D527" s="38">
        <v>42024.0</v>
      </c>
      <c r="E527" s="38">
        <v>43727.0</v>
      </c>
      <c r="F527" s="38">
        <v>43733.0</v>
      </c>
      <c r="G527" s="38">
        <v>43733.0</v>
      </c>
      <c r="H527" s="40">
        <v>19.99</v>
      </c>
      <c r="I527" s="40">
        <v>4.99</v>
      </c>
      <c r="J527" s="40">
        <f t="shared" si="223"/>
        <v>15</v>
      </c>
      <c r="K527" s="37">
        <v>18.0</v>
      </c>
      <c r="L527" s="40">
        <f t="shared" si="224"/>
        <v>0.2772222222</v>
      </c>
      <c r="M527" s="41"/>
      <c r="N527" s="37" t="s">
        <v>18</v>
      </c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</row>
    <row r="528">
      <c r="A528" s="41">
        <v>335.0</v>
      </c>
      <c r="B528" s="37" t="s">
        <v>1060</v>
      </c>
      <c r="C528" s="37" t="s">
        <v>49</v>
      </c>
      <c r="D528" s="38">
        <v>39885.0</v>
      </c>
      <c r="E528" s="38">
        <v>44510.0</v>
      </c>
      <c r="F528" s="38">
        <v>45209.0</v>
      </c>
      <c r="G528" s="38">
        <v>45227.0</v>
      </c>
      <c r="H528" s="40">
        <v>19.99</v>
      </c>
      <c r="I528" s="40">
        <v>7.99</v>
      </c>
      <c r="J528" s="40">
        <f t="shared" si="223"/>
        <v>12</v>
      </c>
      <c r="K528" s="37">
        <v>12.0</v>
      </c>
      <c r="L528" s="40">
        <f t="shared" si="224"/>
        <v>0.6658333333</v>
      </c>
      <c r="M528" s="41"/>
      <c r="N528" s="37" t="s">
        <v>18</v>
      </c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</row>
    <row r="529">
      <c r="A529" s="41">
        <v>336.0</v>
      </c>
      <c r="B529" s="37" t="s">
        <v>1061</v>
      </c>
      <c r="C529" s="37" t="s">
        <v>49</v>
      </c>
      <c r="D529" s="38">
        <v>41418.0</v>
      </c>
      <c r="E529" s="38">
        <v>43638.0</v>
      </c>
      <c r="F529" s="38">
        <v>43645.0</v>
      </c>
      <c r="G529" s="38">
        <v>43647.0</v>
      </c>
      <c r="H529" s="40">
        <v>19.99</v>
      </c>
      <c r="I529" s="40">
        <v>7.49</v>
      </c>
      <c r="J529" s="40">
        <f t="shared" si="223"/>
        <v>12.5</v>
      </c>
      <c r="K529" s="37">
        <v>11.0</v>
      </c>
      <c r="L529" s="40">
        <f t="shared" si="224"/>
        <v>0.6809090909</v>
      </c>
      <c r="M529" s="41"/>
      <c r="N529" s="37" t="s">
        <v>18</v>
      </c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</row>
    <row r="530">
      <c r="A530" s="41">
        <v>337.0</v>
      </c>
      <c r="B530" s="37" t="s">
        <v>1062</v>
      </c>
      <c r="C530" s="37" t="s">
        <v>49</v>
      </c>
      <c r="D530" s="38">
        <v>41184.0</v>
      </c>
      <c r="E530" s="38">
        <v>44510.0</v>
      </c>
      <c r="F530" s="38">
        <v>45213.0</v>
      </c>
      <c r="G530" s="38">
        <v>45213.0</v>
      </c>
      <c r="H530" s="40">
        <v>19.99</v>
      </c>
      <c r="I530" s="40">
        <v>7.99</v>
      </c>
      <c r="J530" s="40">
        <f t="shared" si="223"/>
        <v>12</v>
      </c>
      <c r="K530" s="37">
        <v>1.0</v>
      </c>
      <c r="L530" s="40">
        <f t="shared" si="224"/>
        <v>7.99</v>
      </c>
      <c r="M530" s="41"/>
      <c r="N530" s="37" t="s">
        <v>18</v>
      </c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</row>
    <row r="531">
      <c r="A531" s="41">
        <v>338.0</v>
      </c>
      <c r="B531" s="37" t="s">
        <v>1063</v>
      </c>
      <c r="C531" s="37" t="s">
        <v>49</v>
      </c>
      <c r="D531" s="38">
        <v>42060.0</v>
      </c>
      <c r="E531" s="38">
        <v>43638.0</v>
      </c>
      <c r="F531" s="38">
        <v>43647.0</v>
      </c>
      <c r="G531" s="38">
        <v>43647.0</v>
      </c>
      <c r="H531" s="40">
        <v>19.99</v>
      </c>
      <c r="I531" s="40">
        <v>7.49</v>
      </c>
      <c r="J531" s="40">
        <f t="shared" si="223"/>
        <v>12.5</v>
      </c>
      <c r="K531" s="37">
        <v>1.0</v>
      </c>
      <c r="L531" s="40">
        <f t="shared" si="224"/>
        <v>7.49</v>
      </c>
      <c r="M531" s="41"/>
      <c r="N531" s="37" t="s">
        <v>18</v>
      </c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</row>
    <row r="532">
      <c r="A532" s="41">
        <v>365.0</v>
      </c>
      <c r="B532" s="37" t="s">
        <v>1064</v>
      </c>
      <c r="C532" s="41" t="s">
        <v>49</v>
      </c>
      <c r="D532" s="38">
        <v>40977.0</v>
      </c>
      <c r="E532" s="38">
        <v>42766.0</v>
      </c>
      <c r="F532" s="38">
        <v>43059.0</v>
      </c>
      <c r="G532" s="38">
        <v>45021.0</v>
      </c>
      <c r="H532" s="40">
        <v>24.99</v>
      </c>
      <c r="I532" s="40">
        <v>4.99</v>
      </c>
      <c r="J532" s="40">
        <f t="shared" si="223"/>
        <v>20</v>
      </c>
      <c r="K532" s="37">
        <v>5.0</v>
      </c>
      <c r="L532" s="40">
        <f t="shared" si="224"/>
        <v>0.998</v>
      </c>
      <c r="M532" s="41"/>
      <c r="N532" s="41" t="s">
        <v>18</v>
      </c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</row>
    <row r="533">
      <c r="A533" s="41">
        <v>539.0</v>
      </c>
      <c r="B533" s="37" t="s">
        <v>1065</v>
      </c>
      <c r="C533" s="37" t="s">
        <v>51</v>
      </c>
      <c r="D533" s="38">
        <v>42843.0</v>
      </c>
      <c r="E533" s="38">
        <v>44203.0</v>
      </c>
      <c r="F533" s="37" t="s">
        <v>34</v>
      </c>
      <c r="G533" s="37" t="s">
        <v>34</v>
      </c>
      <c r="H533" s="40">
        <v>3.33</v>
      </c>
      <c r="I533" s="40">
        <v>1.0</v>
      </c>
      <c r="J533" s="40">
        <f t="shared" si="223"/>
        <v>2.33</v>
      </c>
      <c r="K533" s="37">
        <v>1.0</v>
      </c>
      <c r="L533" s="40">
        <f t="shared" si="224"/>
        <v>1</v>
      </c>
      <c r="M533" s="41"/>
      <c r="N533" s="41" t="s">
        <v>18</v>
      </c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</row>
    <row r="534">
      <c r="A534" s="41">
        <v>540.0</v>
      </c>
      <c r="B534" s="37" t="s">
        <v>1066</v>
      </c>
      <c r="C534" s="37" t="s">
        <v>51</v>
      </c>
      <c r="D534" s="38">
        <v>42843.0</v>
      </c>
      <c r="E534" s="38">
        <v>44203.0</v>
      </c>
      <c r="F534" s="37" t="s">
        <v>34</v>
      </c>
      <c r="G534" s="37" t="s">
        <v>34</v>
      </c>
      <c r="H534" s="40">
        <v>3.33</v>
      </c>
      <c r="I534" s="40">
        <v>0.5</v>
      </c>
      <c r="J534" s="40">
        <f t="shared" si="223"/>
        <v>2.83</v>
      </c>
      <c r="K534" s="37">
        <v>1.0</v>
      </c>
      <c r="L534" s="40">
        <f t="shared" si="224"/>
        <v>0.5</v>
      </c>
      <c r="M534" s="41"/>
      <c r="N534" s="41" t="s">
        <v>18</v>
      </c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</row>
    <row r="535">
      <c r="A535" s="41">
        <v>562.0</v>
      </c>
      <c r="B535" s="37" t="s">
        <v>1067</v>
      </c>
      <c r="C535" s="37" t="s">
        <v>51</v>
      </c>
      <c r="D535" s="38">
        <v>42843.0</v>
      </c>
      <c r="E535" s="38">
        <v>44203.0</v>
      </c>
      <c r="F535" s="37" t="s">
        <v>34</v>
      </c>
      <c r="G535" s="37" t="s">
        <v>34</v>
      </c>
      <c r="H535" s="40">
        <v>3.33</v>
      </c>
      <c r="I535" s="40">
        <v>0.99</v>
      </c>
      <c r="J535" s="40">
        <f t="shared" si="223"/>
        <v>2.34</v>
      </c>
      <c r="K535" s="37">
        <v>1.0</v>
      </c>
      <c r="L535" s="40">
        <f t="shared" si="224"/>
        <v>0.99</v>
      </c>
      <c r="M535" s="41"/>
      <c r="N535" s="41" t="s">
        <v>18</v>
      </c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</row>
    <row r="536">
      <c r="A536" s="41">
        <v>568.0</v>
      </c>
      <c r="B536" s="37" t="s">
        <v>1068</v>
      </c>
      <c r="C536" s="37" t="s">
        <v>51</v>
      </c>
      <c r="D536" s="38">
        <v>42626.0</v>
      </c>
      <c r="E536" s="38">
        <v>43907.0</v>
      </c>
      <c r="F536" s="38">
        <v>43907.0</v>
      </c>
      <c r="G536" s="38">
        <v>43908.0</v>
      </c>
      <c r="H536" s="40">
        <v>19.99</v>
      </c>
      <c r="I536" s="40">
        <v>4.99</v>
      </c>
      <c r="J536" s="40">
        <f t="shared" si="223"/>
        <v>15</v>
      </c>
      <c r="K536" s="37">
        <v>5.0</v>
      </c>
      <c r="L536" s="40">
        <f t="shared" si="224"/>
        <v>0.998</v>
      </c>
      <c r="M536" s="41"/>
      <c r="N536" s="41" t="s">
        <v>18</v>
      </c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</row>
    <row r="537">
      <c r="A537" s="41">
        <v>577.0</v>
      </c>
      <c r="B537" s="37" t="s">
        <v>1069</v>
      </c>
      <c r="C537" s="37" t="s">
        <v>51</v>
      </c>
      <c r="D537" s="38">
        <v>43532.0</v>
      </c>
      <c r="E537" s="38">
        <v>43685.0</v>
      </c>
      <c r="F537" s="38">
        <v>43688.0</v>
      </c>
      <c r="G537" s="38">
        <v>43688.0</v>
      </c>
      <c r="H537" s="40">
        <v>49.99</v>
      </c>
      <c r="I537" s="40">
        <v>44.99</v>
      </c>
      <c r="J537" s="40">
        <f t="shared" si="223"/>
        <v>5</v>
      </c>
      <c r="K537" s="37">
        <v>1.0</v>
      </c>
      <c r="L537" s="40">
        <f t="shared" si="224"/>
        <v>44.99</v>
      </c>
      <c r="M537" s="41"/>
      <c r="N537" s="41" t="s">
        <v>18</v>
      </c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</row>
    <row r="538">
      <c r="A538" s="41">
        <v>589.0</v>
      </c>
      <c r="B538" s="37" t="s">
        <v>1070</v>
      </c>
      <c r="C538" s="37" t="s">
        <v>51</v>
      </c>
      <c r="D538" s="38">
        <v>42843.0</v>
      </c>
      <c r="E538" s="38">
        <v>44203.0</v>
      </c>
      <c r="F538" s="166" t="s">
        <v>34</v>
      </c>
      <c r="G538" s="37" t="s">
        <v>34</v>
      </c>
      <c r="H538" s="40">
        <v>3.34</v>
      </c>
      <c r="I538" s="40">
        <v>1.0</v>
      </c>
      <c r="J538" s="40">
        <f t="shared" si="223"/>
        <v>2.34</v>
      </c>
      <c r="K538" s="37">
        <v>1.0</v>
      </c>
      <c r="L538" s="40">
        <f t="shared" si="224"/>
        <v>1</v>
      </c>
      <c r="M538" s="41"/>
      <c r="N538" s="41" t="s">
        <v>18</v>
      </c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</row>
    <row r="539">
      <c r="A539" s="41">
        <v>590.0</v>
      </c>
      <c r="B539" s="37" t="s">
        <v>1071</v>
      </c>
      <c r="C539" s="37" t="s">
        <v>51</v>
      </c>
      <c r="D539" s="38">
        <v>42843.0</v>
      </c>
      <c r="E539" s="38">
        <v>44203.0</v>
      </c>
      <c r="F539" s="37" t="s">
        <v>34</v>
      </c>
      <c r="G539" s="37" t="s">
        <v>34</v>
      </c>
      <c r="H539" s="40">
        <v>3.33</v>
      </c>
      <c r="I539" s="40">
        <v>0.5</v>
      </c>
      <c r="J539" s="40">
        <f t="shared" si="223"/>
        <v>2.83</v>
      </c>
      <c r="K539" s="37">
        <v>1.0</v>
      </c>
      <c r="L539" s="40">
        <f t="shared" si="224"/>
        <v>0.5</v>
      </c>
      <c r="M539" s="41"/>
      <c r="N539" s="41" t="s">
        <v>18</v>
      </c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</row>
    <row r="540">
      <c r="A540" s="41">
        <v>712.0</v>
      </c>
      <c r="B540" s="41" t="s">
        <v>1072</v>
      </c>
      <c r="C540" s="37" t="s">
        <v>51</v>
      </c>
      <c r="D540" s="38">
        <v>42241.0</v>
      </c>
      <c r="E540" s="38">
        <v>42619.0</v>
      </c>
      <c r="F540" s="38">
        <v>42799.0</v>
      </c>
      <c r="G540" s="38">
        <v>42799.0</v>
      </c>
      <c r="H540" s="40">
        <v>2.5</v>
      </c>
      <c r="I540" s="40">
        <v>1.33</v>
      </c>
      <c r="J540" s="40">
        <f t="shared" si="223"/>
        <v>1.17</v>
      </c>
      <c r="K540" s="37">
        <v>3.0</v>
      </c>
      <c r="L540" s="40">
        <f t="shared" si="224"/>
        <v>0.4433333333</v>
      </c>
      <c r="M540" s="41"/>
      <c r="N540" s="41" t="s">
        <v>18</v>
      </c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</row>
    <row r="541">
      <c r="A541" s="41">
        <v>713.0</v>
      </c>
      <c r="B541" s="41" t="s">
        <v>1073</v>
      </c>
      <c r="C541" s="37" t="s">
        <v>51</v>
      </c>
      <c r="D541" s="38">
        <v>42241.0</v>
      </c>
      <c r="E541" s="38">
        <v>42619.0</v>
      </c>
      <c r="F541" s="38">
        <v>42799.0</v>
      </c>
      <c r="G541" s="38">
        <v>42799.0</v>
      </c>
      <c r="H541" s="40">
        <v>2.5</v>
      </c>
      <c r="I541" s="40">
        <v>1.33</v>
      </c>
      <c r="J541" s="40">
        <f t="shared" si="223"/>
        <v>1.17</v>
      </c>
      <c r="K541" s="37">
        <v>2.0</v>
      </c>
      <c r="L541" s="40">
        <f t="shared" si="224"/>
        <v>0.665</v>
      </c>
      <c r="M541" s="41"/>
      <c r="N541" s="41" t="s">
        <v>18</v>
      </c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</row>
    <row r="542">
      <c r="A542" s="41">
        <v>714.0</v>
      </c>
      <c r="B542" s="41" t="s">
        <v>1074</v>
      </c>
      <c r="C542" s="37" t="s">
        <v>51</v>
      </c>
      <c r="D542" s="38">
        <v>42241.0</v>
      </c>
      <c r="E542" s="38">
        <v>42619.0</v>
      </c>
      <c r="F542" s="38">
        <v>42799.0</v>
      </c>
      <c r="G542" s="38">
        <v>42799.0</v>
      </c>
      <c r="H542" s="40">
        <v>2.5</v>
      </c>
      <c r="I542" s="40">
        <v>1.33</v>
      </c>
      <c r="J542" s="40">
        <f t="shared" si="223"/>
        <v>1.17</v>
      </c>
      <c r="K542" s="37">
        <v>1.0</v>
      </c>
      <c r="L542" s="40">
        <f t="shared" si="224"/>
        <v>1.33</v>
      </c>
      <c r="M542" s="41"/>
      <c r="N542" s="41" t="s">
        <v>18</v>
      </c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</row>
    <row r="543">
      <c r="A543" s="41">
        <v>715.0</v>
      </c>
      <c r="B543" s="41" t="s">
        <v>1075</v>
      </c>
      <c r="C543" s="37" t="s">
        <v>51</v>
      </c>
      <c r="D543" s="38">
        <v>42241.0</v>
      </c>
      <c r="E543" s="38">
        <v>42619.0</v>
      </c>
      <c r="F543" s="38">
        <v>42799.0</v>
      </c>
      <c r="G543" s="38">
        <v>42799.0</v>
      </c>
      <c r="H543" s="40">
        <v>2.5</v>
      </c>
      <c r="I543" s="40">
        <v>1.33</v>
      </c>
      <c r="J543" s="40">
        <f t="shared" si="223"/>
        <v>1.17</v>
      </c>
      <c r="K543" s="37">
        <v>1.0</v>
      </c>
      <c r="L543" s="40">
        <f t="shared" si="224"/>
        <v>1.33</v>
      </c>
      <c r="M543" s="41"/>
      <c r="N543" s="41" t="s">
        <v>18</v>
      </c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</row>
    <row r="544">
      <c r="A544" s="41">
        <v>716.0</v>
      </c>
      <c r="B544" s="41" t="s">
        <v>1076</v>
      </c>
      <c r="C544" s="37" t="s">
        <v>51</v>
      </c>
      <c r="D544" s="38">
        <v>42241.0</v>
      </c>
      <c r="E544" s="38">
        <v>42619.0</v>
      </c>
      <c r="F544" s="38">
        <v>42799.0</v>
      </c>
      <c r="G544" s="38">
        <v>42799.0</v>
      </c>
      <c r="H544" s="40">
        <v>2.5</v>
      </c>
      <c r="I544" s="40">
        <v>1.33</v>
      </c>
      <c r="J544" s="40">
        <f t="shared" si="223"/>
        <v>1.17</v>
      </c>
      <c r="K544" s="37">
        <v>1.0</v>
      </c>
      <c r="L544" s="40">
        <f t="shared" si="224"/>
        <v>1.33</v>
      </c>
      <c r="M544" s="41"/>
      <c r="N544" s="41" t="s">
        <v>18</v>
      </c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</row>
    <row r="545">
      <c r="A545" s="41">
        <v>717.0</v>
      </c>
      <c r="B545" s="41" t="s">
        <v>1077</v>
      </c>
      <c r="C545" s="37" t="s">
        <v>51</v>
      </c>
      <c r="D545" s="38">
        <v>42241.0</v>
      </c>
      <c r="E545" s="38">
        <v>42619.0</v>
      </c>
      <c r="F545" s="38">
        <v>42799.0</v>
      </c>
      <c r="G545" s="38">
        <v>42799.0</v>
      </c>
      <c r="H545" s="40">
        <v>2.49</v>
      </c>
      <c r="I545" s="40">
        <v>1.34</v>
      </c>
      <c r="J545" s="40">
        <f t="shared" si="223"/>
        <v>1.15</v>
      </c>
      <c r="K545" s="37">
        <v>1.0</v>
      </c>
      <c r="L545" s="40">
        <f t="shared" si="224"/>
        <v>1.34</v>
      </c>
      <c r="M545" s="41"/>
      <c r="N545" s="41" t="s">
        <v>18</v>
      </c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</row>
    <row r="546">
      <c r="A546" s="41">
        <v>718.0</v>
      </c>
      <c r="B546" s="41" t="s">
        <v>1078</v>
      </c>
      <c r="C546" s="37" t="s">
        <v>51</v>
      </c>
      <c r="D546" s="38">
        <v>42955.0</v>
      </c>
      <c r="E546" s="38">
        <v>43091.0</v>
      </c>
      <c r="F546" s="38">
        <v>43135.0</v>
      </c>
      <c r="G546" s="38">
        <v>43144.0</v>
      </c>
      <c r="H546" s="40">
        <v>3.75</v>
      </c>
      <c r="I546" s="40">
        <v>2.0</v>
      </c>
      <c r="J546" s="40">
        <f t="shared" si="223"/>
        <v>1.75</v>
      </c>
      <c r="K546" s="37">
        <v>3.0</v>
      </c>
      <c r="L546" s="40">
        <f t="shared" si="224"/>
        <v>0.6666666667</v>
      </c>
      <c r="M546" s="41"/>
      <c r="N546" s="41" t="s">
        <v>18</v>
      </c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</row>
    <row r="547">
      <c r="A547" s="41">
        <v>719.0</v>
      </c>
      <c r="B547" s="41" t="s">
        <v>1079</v>
      </c>
      <c r="C547" s="37" t="s">
        <v>51</v>
      </c>
      <c r="D547" s="38">
        <v>42955.0</v>
      </c>
      <c r="E547" s="38">
        <v>43091.0</v>
      </c>
      <c r="F547" s="38">
        <v>43135.0</v>
      </c>
      <c r="G547" s="38">
        <v>43144.0</v>
      </c>
      <c r="H547" s="40">
        <v>3.75</v>
      </c>
      <c r="I547" s="40">
        <v>2.0</v>
      </c>
      <c r="J547" s="40">
        <f t="shared" si="223"/>
        <v>1.75</v>
      </c>
      <c r="K547" s="37">
        <v>2.0</v>
      </c>
      <c r="L547" s="40">
        <f t="shared" si="224"/>
        <v>1</v>
      </c>
      <c r="M547" s="41"/>
      <c r="N547" s="41" t="s">
        <v>18</v>
      </c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</row>
    <row r="548">
      <c r="A548" s="41">
        <v>720.0</v>
      </c>
      <c r="B548" s="41" t="s">
        <v>1080</v>
      </c>
      <c r="C548" s="37" t="s">
        <v>51</v>
      </c>
      <c r="D548" s="38">
        <v>42955.0</v>
      </c>
      <c r="E548" s="38">
        <v>43091.0</v>
      </c>
      <c r="F548" s="38">
        <v>43135.0</v>
      </c>
      <c r="G548" s="38">
        <v>43144.0</v>
      </c>
      <c r="H548" s="40">
        <v>3.75</v>
      </c>
      <c r="I548" s="40">
        <v>2.0</v>
      </c>
      <c r="J548" s="40">
        <f t="shared" si="223"/>
        <v>1.75</v>
      </c>
      <c r="K548" s="37">
        <v>2.0</v>
      </c>
      <c r="L548" s="40">
        <f t="shared" si="224"/>
        <v>1</v>
      </c>
      <c r="M548" s="41"/>
      <c r="N548" s="41" t="s">
        <v>18</v>
      </c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</row>
    <row r="549">
      <c r="A549" s="41">
        <v>721.0</v>
      </c>
      <c r="B549" s="41" t="s">
        <v>1081</v>
      </c>
      <c r="C549" s="37" t="s">
        <v>51</v>
      </c>
      <c r="D549" s="38">
        <v>42955.0</v>
      </c>
      <c r="E549" s="38">
        <v>43091.0</v>
      </c>
      <c r="F549" s="38">
        <v>43135.0</v>
      </c>
      <c r="G549" s="38">
        <v>43144.0</v>
      </c>
      <c r="H549" s="40">
        <v>3.74</v>
      </c>
      <c r="I549" s="40">
        <v>1.99</v>
      </c>
      <c r="J549" s="40">
        <f t="shared" si="223"/>
        <v>1.75</v>
      </c>
      <c r="K549" s="37">
        <v>2.0</v>
      </c>
      <c r="L549" s="40">
        <f t="shared" si="224"/>
        <v>0.995</v>
      </c>
      <c r="M549" s="41"/>
      <c r="N549" s="41" t="s">
        <v>18</v>
      </c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</row>
    <row r="550">
      <c r="A550" s="41">
        <v>722.0</v>
      </c>
      <c r="B550" s="41" t="s">
        <v>1082</v>
      </c>
      <c r="C550" s="37" t="s">
        <v>51</v>
      </c>
      <c r="D550" s="38">
        <v>43305.0</v>
      </c>
      <c r="E550" s="38">
        <v>43668.0</v>
      </c>
      <c r="F550" s="37" t="s">
        <v>34</v>
      </c>
      <c r="G550" s="37" t="s">
        <v>34</v>
      </c>
      <c r="H550" s="40">
        <v>5.0</v>
      </c>
      <c r="I550" s="40">
        <v>3.0</v>
      </c>
      <c r="J550" s="40">
        <f t="shared" si="223"/>
        <v>2</v>
      </c>
      <c r="K550" s="37">
        <v>1.0</v>
      </c>
      <c r="L550" s="40">
        <f t="shared" si="224"/>
        <v>3</v>
      </c>
      <c r="M550" s="41"/>
      <c r="N550" s="41" t="s">
        <v>18</v>
      </c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</row>
    <row r="551">
      <c r="A551" s="41">
        <v>723.0</v>
      </c>
      <c r="B551" s="41" t="s">
        <v>1083</v>
      </c>
      <c r="C551" s="37" t="s">
        <v>51</v>
      </c>
      <c r="D551" s="38">
        <v>43305.0</v>
      </c>
      <c r="E551" s="38">
        <v>43668.0</v>
      </c>
      <c r="F551" s="37" t="s">
        <v>34</v>
      </c>
      <c r="G551" s="37" t="s">
        <v>34</v>
      </c>
      <c r="H551" s="40">
        <v>5.0</v>
      </c>
      <c r="I551" s="40">
        <v>3.0</v>
      </c>
      <c r="J551" s="40">
        <f t="shared" si="223"/>
        <v>2</v>
      </c>
      <c r="K551" s="37">
        <v>1.0</v>
      </c>
      <c r="L551" s="40">
        <f t="shared" si="224"/>
        <v>3</v>
      </c>
      <c r="M551" s="41"/>
      <c r="N551" s="41" t="s">
        <v>18</v>
      </c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</row>
    <row r="552">
      <c r="A552" s="41">
        <v>724.0</v>
      </c>
      <c r="B552" s="41" t="s">
        <v>1084</v>
      </c>
      <c r="C552" s="37" t="s">
        <v>51</v>
      </c>
      <c r="D552" s="38">
        <v>43305.0</v>
      </c>
      <c r="E552" s="38">
        <v>43668.0</v>
      </c>
      <c r="F552" s="37" t="s">
        <v>34</v>
      </c>
      <c r="G552" s="37" t="s">
        <v>34</v>
      </c>
      <c r="H552" s="40">
        <v>5.0</v>
      </c>
      <c r="I552" s="40">
        <v>3.0</v>
      </c>
      <c r="J552" s="40">
        <f t="shared" si="223"/>
        <v>2</v>
      </c>
      <c r="K552" s="37">
        <v>1.0</v>
      </c>
      <c r="L552" s="40">
        <f t="shared" si="224"/>
        <v>3</v>
      </c>
      <c r="M552" s="41"/>
      <c r="N552" s="41" t="s">
        <v>18</v>
      </c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</row>
    <row r="553">
      <c r="A553" s="41">
        <v>725.0</v>
      </c>
      <c r="B553" s="41" t="s">
        <v>1085</v>
      </c>
      <c r="C553" s="37" t="s">
        <v>51</v>
      </c>
      <c r="D553" s="38">
        <v>43305.0</v>
      </c>
      <c r="E553" s="38">
        <v>43668.0</v>
      </c>
      <c r="F553" s="37" t="s">
        <v>34</v>
      </c>
      <c r="G553" s="37" t="s">
        <v>34</v>
      </c>
      <c r="H553" s="40">
        <v>4.99</v>
      </c>
      <c r="I553" s="40">
        <v>2.99</v>
      </c>
      <c r="J553" s="40">
        <f t="shared" si="223"/>
        <v>2</v>
      </c>
      <c r="K553" s="37">
        <v>1.0</v>
      </c>
      <c r="L553" s="40">
        <f t="shared" si="224"/>
        <v>2.99</v>
      </c>
      <c r="M553" s="41"/>
      <c r="N553" s="41" t="s">
        <v>18</v>
      </c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</row>
    <row r="554">
      <c r="A554" s="41">
        <v>726.0</v>
      </c>
      <c r="B554" s="41" t="s">
        <v>1086</v>
      </c>
      <c r="C554" s="37" t="s">
        <v>51</v>
      </c>
      <c r="D554" s="38">
        <v>43305.0</v>
      </c>
      <c r="E554" s="38">
        <v>43668.0</v>
      </c>
      <c r="F554" s="37" t="s">
        <v>34</v>
      </c>
      <c r="G554" s="37" t="s">
        <v>34</v>
      </c>
      <c r="H554" s="40">
        <v>5.0</v>
      </c>
      <c r="I554" s="40">
        <v>3.0</v>
      </c>
      <c r="J554" s="40">
        <f t="shared" si="223"/>
        <v>2</v>
      </c>
      <c r="K554" s="37">
        <v>1.0</v>
      </c>
      <c r="L554" s="40">
        <f t="shared" si="224"/>
        <v>3</v>
      </c>
      <c r="M554" s="41"/>
      <c r="N554" s="41" t="s">
        <v>18</v>
      </c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</row>
    <row r="555">
      <c r="A555" s="41">
        <v>727.0</v>
      </c>
      <c r="B555" s="41" t="s">
        <v>1087</v>
      </c>
      <c r="C555" s="37" t="s">
        <v>51</v>
      </c>
      <c r="D555" s="38">
        <v>43305.0</v>
      </c>
      <c r="E555" s="38">
        <v>43668.0</v>
      </c>
      <c r="F555" s="37" t="s">
        <v>34</v>
      </c>
      <c r="G555" s="37" t="s">
        <v>34</v>
      </c>
      <c r="H555" s="40">
        <v>5.0</v>
      </c>
      <c r="I555" s="40">
        <v>3.0</v>
      </c>
      <c r="J555" s="40">
        <f t="shared" si="223"/>
        <v>2</v>
      </c>
      <c r="K555" s="37">
        <v>1.0</v>
      </c>
      <c r="L555" s="40">
        <f t="shared" si="224"/>
        <v>3</v>
      </c>
      <c r="M555" s="41"/>
      <c r="N555" s="41" t="s">
        <v>18</v>
      </c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</row>
    <row r="556">
      <c r="A556" s="41">
        <v>728.0</v>
      </c>
      <c r="B556" s="41" t="s">
        <v>1088</v>
      </c>
      <c r="C556" s="37" t="s">
        <v>51</v>
      </c>
      <c r="D556" s="38">
        <v>43305.0</v>
      </c>
      <c r="E556" s="38">
        <v>43668.0</v>
      </c>
      <c r="F556" s="37" t="s">
        <v>34</v>
      </c>
      <c r="G556" s="37" t="s">
        <v>34</v>
      </c>
      <c r="H556" s="40">
        <v>5.0</v>
      </c>
      <c r="I556" s="40">
        <v>3.0</v>
      </c>
      <c r="J556" s="40">
        <f t="shared" si="223"/>
        <v>2</v>
      </c>
      <c r="K556" s="37">
        <v>1.0</v>
      </c>
      <c r="L556" s="40">
        <f t="shared" si="224"/>
        <v>3</v>
      </c>
      <c r="M556" s="41"/>
      <c r="N556" s="41" t="s">
        <v>18</v>
      </c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</row>
    <row r="557">
      <c r="A557" s="41">
        <v>729.0</v>
      </c>
      <c r="B557" s="41" t="s">
        <v>1089</v>
      </c>
      <c r="C557" s="37" t="s">
        <v>51</v>
      </c>
      <c r="D557" s="38">
        <v>43305.0</v>
      </c>
      <c r="E557" s="38">
        <v>43668.0</v>
      </c>
      <c r="F557" s="37" t="s">
        <v>34</v>
      </c>
      <c r="G557" s="37" t="s">
        <v>34</v>
      </c>
      <c r="H557" s="40">
        <v>4.99</v>
      </c>
      <c r="I557" s="40">
        <v>2.99</v>
      </c>
      <c r="J557" s="40">
        <f t="shared" si="223"/>
        <v>2</v>
      </c>
      <c r="K557" s="37">
        <v>1.0</v>
      </c>
      <c r="L557" s="40">
        <f t="shared" si="224"/>
        <v>2.99</v>
      </c>
      <c r="M557" s="41"/>
      <c r="N557" s="41" t="s">
        <v>18</v>
      </c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</row>
    <row r="558">
      <c r="A558" s="41">
        <v>737.0</v>
      </c>
      <c r="B558" s="41" t="s">
        <v>1090</v>
      </c>
      <c r="C558" s="37" t="s">
        <v>51</v>
      </c>
      <c r="D558" s="38">
        <v>43126.0</v>
      </c>
      <c r="E558" s="38">
        <v>44334.0</v>
      </c>
      <c r="F558" s="38">
        <v>44669.0</v>
      </c>
      <c r="G558" s="38">
        <v>44672.0</v>
      </c>
      <c r="H558" s="40">
        <v>19.99</v>
      </c>
      <c r="I558" s="40">
        <v>0.0</v>
      </c>
      <c r="J558" s="40">
        <f t="shared" si="223"/>
        <v>19.99</v>
      </c>
      <c r="K558" s="37">
        <v>2.0</v>
      </c>
      <c r="L558" s="40">
        <f t="shared" si="224"/>
        <v>0</v>
      </c>
      <c r="M558" s="41"/>
      <c r="N558" s="41" t="s">
        <v>18</v>
      </c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</row>
    <row r="559">
      <c r="A559" s="41">
        <v>788.0</v>
      </c>
      <c r="B559" s="41" t="s">
        <v>1091</v>
      </c>
      <c r="C559" s="37" t="s">
        <v>51</v>
      </c>
      <c r="D559" s="38">
        <v>43490.0</v>
      </c>
      <c r="E559" s="38">
        <v>43490.0</v>
      </c>
      <c r="F559" s="38">
        <v>43491.0</v>
      </c>
      <c r="G559" s="38">
        <v>43505.0</v>
      </c>
      <c r="H559" s="40">
        <v>59.99</v>
      </c>
      <c r="I559" s="40">
        <v>59.99</v>
      </c>
      <c r="J559" s="40">
        <f t="shared" si="223"/>
        <v>0</v>
      </c>
      <c r="K559" s="37">
        <v>34.0</v>
      </c>
      <c r="L559" s="40">
        <f t="shared" si="224"/>
        <v>1.764411765</v>
      </c>
      <c r="M559" s="41"/>
      <c r="N559" s="41" t="s">
        <v>18</v>
      </c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</row>
    <row r="560">
      <c r="A560" s="41">
        <v>789.0</v>
      </c>
      <c r="B560" s="41" t="s">
        <v>1092</v>
      </c>
      <c r="C560" s="37" t="s">
        <v>51</v>
      </c>
      <c r="D560" s="38">
        <v>43924.0</v>
      </c>
      <c r="E560" s="38">
        <v>44469.0</v>
      </c>
      <c r="F560" s="38">
        <v>44470.0</v>
      </c>
      <c r="G560" s="38">
        <v>44471.0</v>
      </c>
      <c r="H560" s="40">
        <v>59.99</v>
      </c>
      <c r="I560" s="40">
        <v>19.79</v>
      </c>
      <c r="J560" s="40">
        <f t="shared" si="223"/>
        <v>40.2</v>
      </c>
      <c r="K560" s="37">
        <v>20.0</v>
      </c>
      <c r="L560" s="40">
        <f t="shared" si="224"/>
        <v>0.9895</v>
      </c>
      <c r="M560" s="41"/>
      <c r="N560" s="41" t="s">
        <v>18</v>
      </c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</row>
    <row r="561">
      <c r="A561" s="41">
        <v>790.0</v>
      </c>
      <c r="B561" s="37" t="s">
        <v>1093</v>
      </c>
      <c r="C561" s="41" t="s">
        <v>51</v>
      </c>
      <c r="D561" s="38">
        <v>45009.0</v>
      </c>
      <c r="E561" s="38">
        <v>45195.0</v>
      </c>
      <c r="F561" s="38">
        <v>45199.0</v>
      </c>
      <c r="G561" s="38">
        <v>45209.0</v>
      </c>
      <c r="H561" s="40">
        <v>69.99</v>
      </c>
      <c r="I561" s="40">
        <v>39.89</v>
      </c>
      <c r="J561" s="40">
        <f t="shared" si="223"/>
        <v>30.1</v>
      </c>
      <c r="K561" s="37">
        <v>23.0</v>
      </c>
      <c r="L561" s="40">
        <f t="shared" si="224"/>
        <v>1.734347826</v>
      </c>
      <c r="M561" s="41"/>
      <c r="N561" s="41" t="s">
        <v>18</v>
      </c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</row>
    <row r="562">
      <c r="A562" s="41">
        <v>791.0</v>
      </c>
      <c r="B562" s="41" t="s">
        <v>1094</v>
      </c>
      <c r="C562" s="37" t="s">
        <v>51</v>
      </c>
      <c r="D562" s="38">
        <v>42759.0</v>
      </c>
      <c r="E562" s="38">
        <v>43466.0</v>
      </c>
      <c r="F562" s="38">
        <v>43469.0</v>
      </c>
      <c r="G562" s="38">
        <v>44499.0</v>
      </c>
      <c r="H562" s="40">
        <v>49.98</v>
      </c>
      <c r="I562" s="40">
        <v>26.98</v>
      </c>
      <c r="J562" s="40">
        <f t="shared" si="223"/>
        <v>23</v>
      </c>
      <c r="K562" s="37">
        <v>16.0</v>
      </c>
      <c r="L562" s="40">
        <f t="shared" si="224"/>
        <v>1.68625</v>
      </c>
      <c r="M562" s="41"/>
      <c r="N562" s="41" t="s">
        <v>18</v>
      </c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</row>
    <row r="563">
      <c r="A563" s="41">
        <v>792.0</v>
      </c>
      <c r="B563" s="37" t="s">
        <v>1095</v>
      </c>
      <c r="C563" s="37" t="s">
        <v>51</v>
      </c>
      <c r="D563" s="38">
        <v>43924.0</v>
      </c>
      <c r="E563" s="38">
        <v>44469.0</v>
      </c>
      <c r="F563" s="37" t="s">
        <v>34</v>
      </c>
      <c r="G563" s="37" t="s">
        <v>34</v>
      </c>
      <c r="H563" s="40">
        <v>0.0</v>
      </c>
      <c r="I563" s="40">
        <v>0.0</v>
      </c>
      <c r="J563" s="40">
        <f t="shared" si="223"/>
        <v>0</v>
      </c>
      <c r="K563" s="37">
        <v>1.0</v>
      </c>
      <c r="L563" s="40">
        <f t="shared" si="224"/>
        <v>0</v>
      </c>
      <c r="M563" s="41"/>
      <c r="N563" s="41" t="s">
        <v>18</v>
      </c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</row>
    <row r="564">
      <c r="A564" s="41">
        <v>793.0</v>
      </c>
      <c r="B564" s="37" t="s">
        <v>1096</v>
      </c>
      <c r="C564" s="37" t="s">
        <v>51</v>
      </c>
      <c r="D564" s="38">
        <v>44862.0</v>
      </c>
      <c r="E564" s="38">
        <v>44489.0</v>
      </c>
      <c r="F564" s="37" t="s">
        <v>34</v>
      </c>
      <c r="G564" s="37" t="s">
        <v>34</v>
      </c>
      <c r="H564" s="40">
        <v>0.0</v>
      </c>
      <c r="I564" s="40">
        <v>0.0</v>
      </c>
      <c r="J564" s="40">
        <f t="shared" si="223"/>
        <v>0</v>
      </c>
      <c r="K564" s="37">
        <v>1.0</v>
      </c>
      <c r="L564" s="40">
        <f t="shared" si="224"/>
        <v>0</v>
      </c>
      <c r="M564" s="41"/>
      <c r="N564" s="41" t="s">
        <v>18</v>
      </c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</row>
    <row r="565">
      <c r="A565" s="41">
        <v>794.0</v>
      </c>
      <c r="B565" s="37" t="s">
        <v>1097</v>
      </c>
      <c r="C565" s="41" t="s">
        <v>51</v>
      </c>
      <c r="D565" s="38">
        <v>44323.0</v>
      </c>
      <c r="E565" s="38">
        <v>44489.0</v>
      </c>
      <c r="F565" s="38">
        <v>44490.0</v>
      </c>
      <c r="G565" s="38">
        <v>44492.0</v>
      </c>
      <c r="H565" s="40">
        <v>69.99</v>
      </c>
      <c r="I565" s="40">
        <v>39.89</v>
      </c>
      <c r="J565" s="40">
        <f t="shared" si="223"/>
        <v>30.1</v>
      </c>
      <c r="K565" s="37">
        <v>15.0</v>
      </c>
      <c r="L565" s="40">
        <f t="shared" si="224"/>
        <v>2.659333333</v>
      </c>
      <c r="M565" s="41"/>
      <c r="N565" s="41" t="s">
        <v>18</v>
      </c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</row>
    <row r="566">
      <c r="A566" s="41">
        <v>840.0</v>
      </c>
      <c r="B566" s="37" t="s">
        <v>1098</v>
      </c>
      <c r="C566" s="41" t="s">
        <v>51</v>
      </c>
      <c r="D566" s="38">
        <v>43249.0</v>
      </c>
      <c r="E566" s="38">
        <v>43249.0</v>
      </c>
      <c r="F566" s="37" t="s">
        <v>34</v>
      </c>
      <c r="G566" s="37" t="s">
        <v>34</v>
      </c>
      <c r="H566" s="40">
        <v>3.34</v>
      </c>
      <c r="I566" s="40">
        <v>1.24</v>
      </c>
      <c r="J566" s="40">
        <f t="shared" si="223"/>
        <v>2.1</v>
      </c>
      <c r="K566" s="37">
        <v>1.0</v>
      </c>
      <c r="L566" s="40">
        <f t="shared" si="224"/>
        <v>1.24</v>
      </c>
      <c r="M566" s="41"/>
      <c r="N566" s="41" t="s">
        <v>18</v>
      </c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</row>
    <row r="567">
      <c r="A567" s="41">
        <v>841.0</v>
      </c>
      <c r="B567" s="37" t="s">
        <v>1099</v>
      </c>
      <c r="C567" s="41" t="s">
        <v>51</v>
      </c>
      <c r="D567" s="38">
        <v>43249.0</v>
      </c>
      <c r="E567" s="38">
        <v>43249.0</v>
      </c>
      <c r="F567" s="37" t="s">
        <v>34</v>
      </c>
      <c r="G567" s="37" t="s">
        <v>34</v>
      </c>
      <c r="H567" s="40">
        <v>3.34</v>
      </c>
      <c r="I567" s="40">
        <v>1.24</v>
      </c>
      <c r="J567" s="40">
        <f t="shared" si="223"/>
        <v>2.1</v>
      </c>
      <c r="K567" s="37">
        <v>1.0</v>
      </c>
      <c r="L567" s="40">
        <f t="shared" si="224"/>
        <v>1.24</v>
      </c>
      <c r="M567" s="41"/>
      <c r="N567" s="41" t="s">
        <v>18</v>
      </c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</row>
    <row r="568">
      <c r="A568" s="41">
        <v>842.0</v>
      </c>
      <c r="B568" s="37" t="s">
        <v>1100</v>
      </c>
      <c r="C568" s="41" t="s">
        <v>51</v>
      </c>
      <c r="D568" s="38">
        <v>43249.0</v>
      </c>
      <c r="E568" s="38">
        <v>43249.0</v>
      </c>
      <c r="F568" s="37" t="s">
        <v>34</v>
      </c>
      <c r="G568" s="37" t="s">
        <v>34</v>
      </c>
      <c r="H568" s="40">
        <v>3.34</v>
      </c>
      <c r="I568" s="40">
        <v>1.24</v>
      </c>
      <c r="J568" s="40">
        <f t="shared" si="223"/>
        <v>2.1</v>
      </c>
      <c r="K568" s="37">
        <v>1.0</v>
      </c>
      <c r="L568" s="40">
        <f t="shared" si="224"/>
        <v>1.24</v>
      </c>
      <c r="M568" s="41"/>
      <c r="N568" s="41" t="s">
        <v>18</v>
      </c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</row>
    <row r="569">
      <c r="A569" s="41">
        <v>843.0</v>
      </c>
      <c r="B569" s="37" t="s">
        <v>1101</v>
      </c>
      <c r="C569" s="41" t="s">
        <v>51</v>
      </c>
      <c r="D569" s="38">
        <v>43249.0</v>
      </c>
      <c r="E569" s="38">
        <v>43249.0</v>
      </c>
      <c r="F569" s="37" t="s">
        <v>34</v>
      </c>
      <c r="G569" s="37" t="s">
        <v>34</v>
      </c>
      <c r="H569" s="40">
        <v>3.33</v>
      </c>
      <c r="I569" s="40">
        <v>1.23</v>
      </c>
      <c r="J569" s="40">
        <f t="shared" si="223"/>
        <v>2.1</v>
      </c>
      <c r="K569" s="37">
        <v>1.0</v>
      </c>
      <c r="L569" s="40">
        <f t="shared" si="224"/>
        <v>1.23</v>
      </c>
      <c r="M569" s="41"/>
      <c r="N569" s="41" t="s">
        <v>18</v>
      </c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</row>
    <row r="570">
      <c r="A570" s="41">
        <v>844.0</v>
      </c>
      <c r="B570" s="37" t="s">
        <v>1102</v>
      </c>
      <c r="C570" s="41" t="s">
        <v>51</v>
      </c>
      <c r="D570" s="38">
        <v>43249.0</v>
      </c>
      <c r="E570" s="38">
        <v>43249.0</v>
      </c>
      <c r="F570" s="37" t="s">
        <v>34</v>
      </c>
      <c r="G570" s="37" t="s">
        <v>34</v>
      </c>
      <c r="H570" s="40">
        <v>3.33</v>
      </c>
      <c r="I570" s="40">
        <v>1.23</v>
      </c>
      <c r="J570" s="40">
        <f t="shared" si="223"/>
        <v>2.1</v>
      </c>
      <c r="K570" s="37">
        <v>1.0</v>
      </c>
      <c r="L570" s="40">
        <f t="shared" si="224"/>
        <v>1.23</v>
      </c>
      <c r="M570" s="41"/>
      <c r="N570" s="41" t="s">
        <v>18</v>
      </c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</row>
    <row r="571">
      <c r="A571" s="41">
        <v>845.0</v>
      </c>
      <c r="B571" s="37" t="s">
        <v>1103</v>
      </c>
      <c r="C571" s="41" t="s">
        <v>51</v>
      </c>
      <c r="D571" s="38">
        <v>43249.0</v>
      </c>
      <c r="E571" s="38">
        <v>43249.0</v>
      </c>
      <c r="F571" s="37" t="s">
        <v>34</v>
      </c>
      <c r="G571" s="37" t="s">
        <v>34</v>
      </c>
      <c r="H571" s="40">
        <v>3.33</v>
      </c>
      <c r="I571" s="40">
        <v>1.23</v>
      </c>
      <c r="J571" s="40">
        <f t="shared" si="223"/>
        <v>2.1</v>
      </c>
      <c r="K571" s="37">
        <v>1.0</v>
      </c>
      <c r="L571" s="40">
        <f t="shared" si="224"/>
        <v>1.23</v>
      </c>
      <c r="M571" s="41"/>
      <c r="N571" s="41" t="s">
        <v>18</v>
      </c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</row>
    <row r="572">
      <c r="A572" s="41">
        <v>846.0</v>
      </c>
      <c r="B572" s="37" t="s">
        <v>1104</v>
      </c>
      <c r="C572" s="41" t="s">
        <v>51</v>
      </c>
      <c r="D572" s="38">
        <v>43249.0</v>
      </c>
      <c r="E572" s="38">
        <v>43249.0</v>
      </c>
      <c r="F572" s="37" t="s">
        <v>34</v>
      </c>
      <c r="G572" s="37" t="s">
        <v>34</v>
      </c>
      <c r="H572" s="40">
        <v>3.33</v>
      </c>
      <c r="I572" s="40">
        <v>1.23</v>
      </c>
      <c r="J572" s="40">
        <f t="shared" si="223"/>
        <v>2.1</v>
      </c>
      <c r="K572" s="37">
        <v>1.0</v>
      </c>
      <c r="L572" s="40">
        <f t="shared" si="224"/>
        <v>1.23</v>
      </c>
      <c r="M572" s="41"/>
      <c r="N572" s="41" t="s">
        <v>18</v>
      </c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</row>
    <row r="573">
      <c r="A573" s="41">
        <v>847.0</v>
      </c>
      <c r="B573" s="37" t="s">
        <v>1105</v>
      </c>
      <c r="C573" s="41" t="s">
        <v>51</v>
      </c>
      <c r="D573" s="38">
        <v>43249.0</v>
      </c>
      <c r="E573" s="38">
        <v>43249.0</v>
      </c>
      <c r="F573" s="37" t="s">
        <v>34</v>
      </c>
      <c r="G573" s="37" t="s">
        <v>34</v>
      </c>
      <c r="H573" s="40">
        <v>3.33</v>
      </c>
      <c r="I573" s="40">
        <v>1.23</v>
      </c>
      <c r="J573" s="40">
        <f t="shared" si="223"/>
        <v>2.1</v>
      </c>
      <c r="K573" s="37">
        <v>1.0</v>
      </c>
      <c r="L573" s="40">
        <f t="shared" si="224"/>
        <v>1.23</v>
      </c>
      <c r="M573" s="41"/>
      <c r="N573" s="41" t="s">
        <v>18</v>
      </c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</row>
    <row r="574">
      <c r="A574" s="41">
        <v>857.0</v>
      </c>
      <c r="B574" s="37" t="s">
        <v>1106</v>
      </c>
      <c r="C574" s="37" t="s">
        <v>51</v>
      </c>
      <c r="D574" s="38">
        <v>42843.0</v>
      </c>
      <c r="E574" s="38">
        <v>44203.0</v>
      </c>
      <c r="F574" s="37" t="s">
        <v>34</v>
      </c>
      <c r="G574" s="37" t="s">
        <v>34</v>
      </c>
      <c r="H574" s="40">
        <v>3.33</v>
      </c>
      <c r="I574" s="40">
        <v>1.0</v>
      </c>
      <c r="J574" s="40">
        <f t="shared" si="223"/>
        <v>2.33</v>
      </c>
      <c r="K574" s="37">
        <v>1.0</v>
      </c>
      <c r="L574" s="40">
        <f t="shared" si="224"/>
        <v>1</v>
      </c>
      <c r="M574" s="41"/>
      <c r="N574" s="41" t="s">
        <v>18</v>
      </c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</row>
    <row r="575">
      <c r="A575" s="42"/>
      <c r="B575" s="43"/>
      <c r="C575" s="43"/>
      <c r="D575" s="44"/>
      <c r="E575" s="44"/>
      <c r="F575" s="44"/>
      <c r="G575" s="44"/>
      <c r="H575" s="45">
        <f t="shared" ref="H575:K575" si="225">SUM(H513:H574)</f>
        <v>784.71</v>
      </c>
      <c r="I575" s="45">
        <f t="shared" si="225"/>
        <v>385.12</v>
      </c>
      <c r="J575" s="45">
        <f t="shared" si="225"/>
        <v>399.59</v>
      </c>
      <c r="K575" s="43">
        <f t="shared" si="225"/>
        <v>268</v>
      </c>
      <c r="L575" s="45">
        <f>SUM(L513:L574)/K575</f>
        <v>0.5798833837</v>
      </c>
      <c r="M575" s="42"/>
      <c r="N575" s="42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63"/>
      <c r="AA575" s="163"/>
      <c r="AB575" s="163"/>
      <c r="AC575" s="163"/>
      <c r="AD575" s="163"/>
      <c r="AE575" s="163"/>
      <c r="AF575" s="163"/>
      <c r="AG575" s="163"/>
      <c r="AH575" s="163"/>
      <c r="AI575" s="163"/>
      <c r="AJ575" s="163"/>
      <c r="AK575" s="163"/>
      <c r="AL575" s="163"/>
    </row>
    <row r="576">
      <c r="A576" s="41">
        <v>154.0</v>
      </c>
      <c r="B576" s="41" t="s">
        <v>1107</v>
      </c>
      <c r="C576" s="37" t="s">
        <v>48</v>
      </c>
      <c r="D576" s="38">
        <v>39610.0</v>
      </c>
      <c r="E576" s="38">
        <v>43014.0</v>
      </c>
      <c r="F576" s="37" t="s">
        <v>34</v>
      </c>
      <c r="G576" s="37" t="s">
        <v>34</v>
      </c>
      <c r="H576" s="40">
        <v>7.99</v>
      </c>
      <c r="I576" s="40">
        <v>2.99</v>
      </c>
      <c r="J576" s="40">
        <f t="shared" ref="J576:J578" si="226">H576-I576</f>
        <v>5</v>
      </c>
      <c r="K576" s="37">
        <v>1.0</v>
      </c>
      <c r="L576" s="40">
        <f t="shared" ref="L576:L578" si="227">I576/K576</f>
        <v>2.99</v>
      </c>
      <c r="M576" s="41" t="s">
        <v>322</v>
      </c>
      <c r="N576" s="41" t="s">
        <v>18</v>
      </c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</row>
    <row r="577">
      <c r="A577" s="41">
        <v>600.0</v>
      </c>
      <c r="B577" s="41" t="s">
        <v>1108</v>
      </c>
      <c r="C577" s="37" t="s">
        <v>51</v>
      </c>
      <c r="D577" s="38">
        <v>42977.0</v>
      </c>
      <c r="E577" s="38">
        <v>43124.0</v>
      </c>
      <c r="F577" s="38">
        <v>43125.0</v>
      </c>
      <c r="G577" s="38">
        <v>43415.0</v>
      </c>
      <c r="H577" s="40">
        <v>75.93</v>
      </c>
      <c r="I577" s="40">
        <v>55.93</v>
      </c>
      <c r="J577" s="40">
        <f t="shared" si="226"/>
        <v>20</v>
      </c>
      <c r="K577" s="37">
        <v>33.0</v>
      </c>
      <c r="L577" s="40">
        <f t="shared" si="227"/>
        <v>1.694848485</v>
      </c>
      <c r="M577" s="41"/>
      <c r="N577" s="41" t="s">
        <v>18</v>
      </c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</row>
    <row r="578">
      <c r="A578" s="41">
        <v>963.0</v>
      </c>
      <c r="B578" s="37" t="s">
        <v>1109</v>
      </c>
      <c r="C578" s="37" t="s">
        <v>52</v>
      </c>
      <c r="D578" s="38">
        <v>42977.0</v>
      </c>
      <c r="E578" s="38">
        <v>43912.0</v>
      </c>
      <c r="F578" s="38">
        <v>43973.0</v>
      </c>
      <c r="G578" s="38">
        <v>43973.0</v>
      </c>
      <c r="H578" s="40">
        <v>29.99</v>
      </c>
      <c r="I578" s="40">
        <v>14.99</v>
      </c>
      <c r="J578" s="40">
        <f t="shared" si="226"/>
        <v>15</v>
      </c>
      <c r="K578" s="37">
        <v>1.0</v>
      </c>
      <c r="L578" s="40">
        <f t="shared" si="227"/>
        <v>14.99</v>
      </c>
      <c r="M578" s="134"/>
      <c r="N578" s="134" t="s">
        <v>18</v>
      </c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</row>
    <row r="579">
      <c r="A579" s="42"/>
      <c r="B579" s="43"/>
      <c r="C579" s="43"/>
      <c r="D579" s="44"/>
      <c r="E579" s="44"/>
      <c r="F579" s="44"/>
      <c r="G579" s="44"/>
      <c r="H579" s="45">
        <f t="shared" ref="H579:K579" si="228">SUM(H576:H578)</f>
        <v>113.91</v>
      </c>
      <c r="I579" s="45">
        <f t="shared" si="228"/>
        <v>73.91</v>
      </c>
      <c r="J579" s="45">
        <f t="shared" si="228"/>
        <v>40</v>
      </c>
      <c r="K579" s="43">
        <f t="shared" si="228"/>
        <v>35</v>
      </c>
      <c r="L579" s="45">
        <f>SUM(L576:L578)/K579</f>
        <v>0.5621385281</v>
      </c>
      <c r="M579" s="42"/>
      <c r="N579" s="42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63"/>
      <c r="AA579" s="163"/>
      <c r="AB579" s="163"/>
      <c r="AC579" s="163"/>
      <c r="AD579" s="163"/>
      <c r="AE579" s="163"/>
      <c r="AF579" s="163"/>
      <c r="AG579" s="163"/>
      <c r="AH579" s="163"/>
      <c r="AI579" s="163"/>
      <c r="AJ579" s="163"/>
      <c r="AK579" s="163"/>
      <c r="AL579" s="163"/>
    </row>
    <row r="580">
      <c r="A580" s="41">
        <v>117.0</v>
      </c>
      <c r="B580" s="41" t="s">
        <v>1110</v>
      </c>
      <c r="C580" s="41" t="s">
        <v>47</v>
      </c>
      <c r="D580" s="38">
        <v>39122.0</v>
      </c>
      <c r="E580" s="38">
        <v>43275.0</v>
      </c>
      <c r="F580" s="38">
        <v>41379.0</v>
      </c>
      <c r="G580" s="38">
        <v>44773.0</v>
      </c>
      <c r="H580" s="40">
        <v>19.99</v>
      </c>
      <c r="I580" s="40">
        <v>13.99</v>
      </c>
      <c r="J580" s="40">
        <f t="shared" ref="J580:J588" si="229">H580-I580</f>
        <v>6</v>
      </c>
      <c r="K580" s="37">
        <v>45.0</v>
      </c>
      <c r="L580" s="40">
        <f t="shared" ref="L580:L588" si="230">I580/K580</f>
        <v>0.3108888889</v>
      </c>
      <c r="M580" s="41" t="s">
        <v>323</v>
      </c>
      <c r="N580" s="37" t="s">
        <v>18</v>
      </c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</row>
    <row r="581">
      <c r="A581" s="41">
        <v>2.0</v>
      </c>
      <c r="B581" s="37" t="s">
        <v>1111</v>
      </c>
      <c r="C581" s="37" t="s">
        <v>46</v>
      </c>
      <c r="D581" s="38">
        <v>37855.0</v>
      </c>
      <c r="E581" s="38">
        <v>43882.0</v>
      </c>
      <c r="F581" s="37" t="s">
        <v>34</v>
      </c>
      <c r="G581" s="37" t="s">
        <v>34</v>
      </c>
      <c r="H581" s="40">
        <v>4.99</v>
      </c>
      <c r="I581" s="40">
        <v>0.0</v>
      </c>
      <c r="J581" s="40">
        <f t="shared" si="229"/>
        <v>4.99</v>
      </c>
      <c r="K581" s="37">
        <v>1.0</v>
      </c>
      <c r="L581" s="40">
        <f t="shared" si="230"/>
        <v>0</v>
      </c>
      <c r="M581" s="41" t="s">
        <v>324</v>
      </c>
      <c r="N581" s="37" t="s">
        <v>18</v>
      </c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</row>
    <row r="582">
      <c r="A582" s="165">
        <v>30.0</v>
      </c>
      <c r="B582" s="37" t="s">
        <v>1112</v>
      </c>
      <c r="C582" s="37" t="s">
        <v>46</v>
      </c>
      <c r="D582" s="38">
        <v>34971.0</v>
      </c>
      <c r="E582" s="38">
        <v>43373.0</v>
      </c>
      <c r="F582" s="38">
        <v>45483.0</v>
      </c>
      <c r="G582" s="38">
        <v>45484.0</v>
      </c>
      <c r="H582" s="40">
        <v>4.99</v>
      </c>
      <c r="I582" s="40">
        <v>4.99</v>
      </c>
      <c r="J582" s="40">
        <f t="shared" si="229"/>
        <v>0</v>
      </c>
      <c r="K582" s="37">
        <v>3.0</v>
      </c>
      <c r="L582" s="40">
        <f t="shared" si="230"/>
        <v>1.663333333</v>
      </c>
      <c r="M582" s="41" t="s">
        <v>325</v>
      </c>
      <c r="N582" s="41" t="s">
        <v>18</v>
      </c>
      <c r="O582" s="192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</row>
    <row r="583">
      <c r="A583" s="41">
        <v>210.0</v>
      </c>
      <c r="B583" s="37" t="s">
        <v>1113</v>
      </c>
      <c r="C583" s="37" t="s">
        <v>49</v>
      </c>
      <c r="D583" s="38">
        <v>40823.0</v>
      </c>
      <c r="E583" s="38">
        <v>43824.0</v>
      </c>
      <c r="F583" s="38">
        <v>43826.0</v>
      </c>
      <c r="G583" s="38">
        <v>43829.0</v>
      </c>
      <c r="H583" s="40">
        <v>39.99</v>
      </c>
      <c r="I583" s="40">
        <v>14.79</v>
      </c>
      <c r="J583" s="40">
        <f t="shared" si="229"/>
        <v>25.2</v>
      </c>
      <c r="K583" s="37">
        <v>22.0</v>
      </c>
      <c r="L583" s="40">
        <f t="shared" si="230"/>
        <v>0.6722727273</v>
      </c>
      <c r="M583" s="41" t="s">
        <v>326</v>
      </c>
      <c r="N583" s="37" t="s">
        <v>18</v>
      </c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</row>
    <row r="584">
      <c r="A584" s="41">
        <v>211.0</v>
      </c>
      <c r="B584" s="37" t="s">
        <v>1114</v>
      </c>
      <c r="C584" s="37" t="s">
        <v>49</v>
      </c>
      <c r="D584" s="38">
        <v>41712.0</v>
      </c>
      <c r="E584" s="38">
        <v>43755.0</v>
      </c>
      <c r="F584" s="38">
        <v>43831.0</v>
      </c>
      <c r="G584" s="38">
        <v>43831.0</v>
      </c>
      <c r="H584" s="40">
        <v>19.99</v>
      </c>
      <c r="I584" s="40">
        <v>9.99</v>
      </c>
      <c r="J584" s="40">
        <f t="shared" si="229"/>
        <v>10</v>
      </c>
      <c r="K584" s="37">
        <v>1.0</v>
      </c>
      <c r="L584" s="40">
        <f t="shared" si="230"/>
        <v>9.99</v>
      </c>
      <c r="M584" s="41"/>
      <c r="N584" s="37" t="s">
        <v>18</v>
      </c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</row>
    <row r="585">
      <c r="A585" s="41">
        <v>525.0</v>
      </c>
      <c r="B585" s="37" t="s">
        <v>1115</v>
      </c>
      <c r="C585" s="37" t="s">
        <v>51</v>
      </c>
      <c r="D585" s="38">
        <v>42089.0</v>
      </c>
      <c r="E585" s="38">
        <v>43623.0</v>
      </c>
      <c r="F585" s="38">
        <v>43627.0</v>
      </c>
      <c r="G585" s="38">
        <v>43672.0</v>
      </c>
      <c r="H585" s="40">
        <v>34.99</v>
      </c>
      <c r="I585" s="40">
        <v>18.24</v>
      </c>
      <c r="J585" s="40">
        <f t="shared" si="229"/>
        <v>16.75</v>
      </c>
      <c r="K585" s="37">
        <v>38.0</v>
      </c>
      <c r="L585" s="40">
        <f t="shared" si="230"/>
        <v>0.48</v>
      </c>
      <c r="M585" s="134"/>
      <c r="N585" s="134" t="s">
        <v>18</v>
      </c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</row>
    <row r="586">
      <c r="A586" s="41">
        <v>561.0</v>
      </c>
      <c r="B586" s="37" t="s">
        <v>1116</v>
      </c>
      <c r="C586" s="37" t="s">
        <v>51</v>
      </c>
      <c r="D586" s="38">
        <v>42472.0</v>
      </c>
      <c r="E586" s="38">
        <v>43633.0</v>
      </c>
      <c r="F586" s="37" t="s">
        <v>34</v>
      </c>
      <c r="G586" s="37" t="s">
        <v>34</v>
      </c>
      <c r="H586" s="40">
        <v>49.99</v>
      </c>
      <c r="I586" s="40">
        <v>11.99</v>
      </c>
      <c r="J586" s="40">
        <f t="shared" si="229"/>
        <v>38</v>
      </c>
      <c r="K586" s="37">
        <v>1.0</v>
      </c>
      <c r="L586" s="40">
        <f t="shared" si="230"/>
        <v>11.99</v>
      </c>
      <c r="M586" s="41"/>
      <c r="N586" s="166" t="s">
        <v>18</v>
      </c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</row>
    <row r="587">
      <c r="A587" s="41">
        <v>594.0</v>
      </c>
      <c r="B587" s="41" t="s">
        <v>1117</v>
      </c>
      <c r="C587" s="37" t="s">
        <v>51</v>
      </c>
      <c r="D587" s="38">
        <v>44617.0</v>
      </c>
      <c r="E587" s="38">
        <v>45491.0</v>
      </c>
      <c r="F587" s="37" t="s">
        <v>34</v>
      </c>
      <c r="G587" s="37" t="s">
        <v>34</v>
      </c>
      <c r="H587" s="40">
        <v>59.99</v>
      </c>
      <c r="I587" s="40">
        <v>41.99</v>
      </c>
      <c r="J587" s="40">
        <f t="shared" si="229"/>
        <v>18</v>
      </c>
      <c r="K587" s="37">
        <v>1.0</v>
      </c>
      <c r="L587" s="40">
        <f t="shared" si="230"/>
        <v>41.99</v>
      </c>
      <c r="M587" s="41"/>
      <c r="N587" s="41" t="s">
        <v>18</v>
      </c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</row>
    <row r="588">
      <c r="A588" s="41">
        <v>811.0</v>
      </c>
      <c r="B588" s="37" t="s">
        <v>1118</v>
      </c>
      <c r="C588" s="37" t="s">
        <v>51</v>
      </c>
      <c r="D588" s="38">
        <v>43546.0</v>
      </c>
      <c r="E588" s="38">
        <v>43824.0</v>
      </c>
      <c r="F588" s="38">
        <v>44267.0</v>
      </c>
      <c r="G588" s="38">
        <v>44267.0</v>
      </c>
      <c r="H588" s="40">
        <v>69.99</v>
      </c>
      <c r="I588" s="40">
        <v>45.49</v>
      </c>
      <c r="J588" s="40">
        <f t="shared" si="229"/>
        <v>24.5</v>
      </c>
      <c r="K588" s="37">
        <v>5.0</v>
      </c>
      <c r="L588" s="40">
        <f t="shared" si="230"/>
        <v>9.098</v>
      </c>
      <c r="M588" s="41"/>
      <c r="N588" s="41" t="s">
        <v>18</v>
      </c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</row>
    <row r="589">
      <c r="A589" s="42"/>
      <c r="B589" s="43"/>
      <c r="C589" s="43"/>
      <c r="D589" s="44"/>
      <c r="E589" s="44"/>
      <c r="F589" s="44"/>
      <c r="G589" s="44"/>
      <c r="H589" s="45">
        <f t="shared" ref="H589:K589" si="231">SUM(H583:H588)</f>
        <v>274.94</v>
      </c>
      <c r="I589" s="45">
        <f t="shared" si="231"/>
        <v>142.49</v>
      </c>
      <c r="J589" s="45">
        <f t="shared" si="231"/>
        <v>132.45</v>
      </c>
      <c r="K589" s="43">
        <f t="shared" si="231"/>
        <v>68</v>
      </c>
      <c r="L589" s="45">
        <f>SUM(L583:L588)/K589</f>
        <v>1.091474599</v>
      </c>
      <c r="M589" s="42"/>
      <c r="N589" s="42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63"/>
      <c r="AA589" s="163"/>
      <c r="AB589" s="163"/>
      <c r="AC589" s="163"/>
      <c r="AD589" s="163"/>
      <c r="AE589" s="163"/>
      <c r="AF589" s="163"/>
      <c r="AG589" s="163"/>
      <c r="AH589" s="163"/>
      <c r="AI589" s="163"/>
      <c r="AJ589" s="163"/>
      <c r="AK589" s="163"/>
      <c r="AL589" s="163"/>
    </row>
    <row r="590">
      <c r="A590" s="41">
        <v>862.0</v>
      </c>
      <c r="B590" s="37" t="s">
        <v>1119</v>
      </c>
      <c r="C590" s="37" t="s">
        <v>51</v>
      </c>
      <c r="D590" s="38">
        <v>42206.0</v>
      </c>
      <c r="E590" s="38">
        <v>42811.0</v>
      </c>
      <c r="F590" s="38">
        <v>42816.0</v>
      </c>
      <c r="G590" s="38">
        <v>44412.0</v>
      </c>
      <c r="H590" s="40">
        <v>12.99</v>
      </c>
      <c r="I590" s="40">
        <v>3.49</v>
      </c>
      <c r="J590" s="40">
        <f t="shared" ref="J590:J594" si="232">H590-I590</f>
        <v>9.5</v>
      </c>
      <c r="K590" s="37">
        <v>14.0</v>
      </c>
      <c r="L590" s="40">
        <f t="shared" ref="L590:L594" si="233">I590/K590</f>
        <v>0.2492857143</v>
      </c>
      <c r="M590" s="41" t="s">
        <v>327</v>
      </c>
      <c r="N590" s="41" t="s">
        <v>18</v>
      </c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</row>
    <row r="591">
      <c r="A591" s="41">
        <v>313.0</v>
      </c>
      <c r="B591" s="41" t="s">
        <v>1120</v>
      </c>
      <c r="C591" s="37" t="s">
        <v>49</v>
      </c>
      <c r="D591" s="38">
        <v>41817.0</v>
      </c>
      <c r="E591" s="38">
        <v>43100.0</v>
      </c>
      <c r="F591" s="38" t="s">
        <v>34</v>
      </c>
      <c r="G591" s="38" t="s">
        <v>34</v>
      </c>
      <c r="H591" s="40">
        <v>79.98</v>
      </c>
      <c r="I591" s="40">
        <v>18.98</v>
      </c>
      <c r="J591" s="40">
        <f t="shared" si="232"/>
        <v>61</v>
      </c>
      <c r="K591" s="37">
        <v>1.0</v>
      </c>
      <c r="L591" s="40">
        <f t="shared" si="233"/>
        <v>18.98</v>
      </c>
      <c r="M591" s="41" t="s">
        <v>328</v>
      </c>
      <c r="N591" s="37" t="s">
        <v>18</v>
      </c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</row>
    <row r="592">
      <c r="A592" s="41">
        <v>571.0</v>
      </c>
      <c r="B592" s="37" t="s">
        <v>1121</v>
      </c>
      <c r="C592" s="37" t="s">
        <v>51</v>
      </c>
      <c r="D592" s="38">
        <v>44525.0</v>
      </c>
      <c r="E592" s="38">
        <v>44623.0</v>
      </c>
      <c r="F592" s="38">
        <v>44629.0</v>
      </c>
      <c r="G592" s="38">
        <v>44629.0</v>
      </c>
      <c r="H592" s="40">
        <v>16.99</v>
      </c>
      <c r="I592" s="40">
        <v>13.59</v>
      </c>
      <c r="J592" s="40">
        <f t="shared" si="232"/>
        <v>3.4</v>
      </c>
      <c r="K592" s="37">
        <v>1.0</v>
      </c>
      <c r="L592" s="40">
        <f t="shared" si="233"/>
        <v>13.59</v>
      </c>
      <c r="M592" s="41" t="s">
        <v>329</v>
      </c>
      <c r="N592" s="41" t="s">
        <v>18</v>
      </c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</row>
    <row r="593">
      <c r="A593" s="41">
        <v>268.0</v>
      </c>
      <c r="B593" s="37" t="s">
        <v>1122</v>
      </c>
      <c r="C593" s="37" t="s">
        <v>49</v>
      </c>
      <c r="D593" s="38">
        <v>41516.0</v>
      </c>
      <c r="E593" s="38">
        <v>42160.0</v>
      </c>
      <c r="F593" s="38">
        <v>42160.0</v>
      </c>
      <c r="G593" s="38">
        <v>44812.0</v>
      </c>
      <c r="H593" s="40">
        <v>29.99</v>
      </c>
      <c r="I593" s="40">
        <v>18.0</v>
      </c>
      <c r="J593" s="40">
        <f t="shared" si="232"/>
        <v>11.99</v>
      </c>
      <c r="K593" s="37">
        <v>15.0</v>
      </c>
      <c r="L593" s="40">
        <f t="shared" si="233"/>
        <v>1.2</v>
      </c>
      <c r="M593" s="41" t="s">
        <v>330</v>
      </c>
      <c r="N593" s="37" t="s">
        <v>18</v>
      </c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</row>
    <row r="594">
      <c r="A594" s="41">
        <v>285.0</v>
      </c>
      <c r="B594" s="37" t="s">
        <v>1123</v>
      </c>
      <c r="C594" s="37" t="s">
        <v>49</v>
      </c>
      <c r="D594" s="38">
        <v>41075.0</v>
      </c>
      <c r="E594" s="38">
        <v>41628.0</v>
      </c>
      <c r="F594" s="38">
        <v>41628.0</v>
      </c>
      <c r="G594" s="38">
        <v>44128.0</v>
      </c>
      <c r="H594" s="40">
        <v>19.99</v>
      </c>
      <c r="I594" s="40">
        <v>12.0</v>
      </c>
      <c r="J594" s="40">
        <f t="shared" si="232"/>
        <v>7.99</v>
      </c>
      <c r="K594" s="37">
        <v>20.0</v>
      </c>
      <c r="L594" s="40">
        <f t="shared" si="233"/>
        <v>0.6</v>
      </c>
      <c r="M594" s="41"/>
      <c r="N594" s="37" t="s">
        <v>18</v>
      </c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</row>
    <row r="595">
      <c r="A595" s="42"/>
      <c r="B595" s="43"/>
      <c r="C595" s="43"/>
      <c r="D595" s="44"/>
      <c r="E595" s="44"/>
      <c r="F595" s="44"/>
      <c r="G595" s="44"/>
      <c r="H595" s="45">
        <f t="shared" ref="H595:K595" si="234">SUM(H593:H594)</f>
        <v>49.98</v>
      </c>
      <c r="I595" s="45">
        <f t="shared" si="234"/>
        <v>30</v>
      </c>
      <c r="J595" s="45">
        <f t="shared" si="234"/>
        <v>19.98</v>
      </c>
      <c r="K595" s="43">
        <f t="shared" si="234"/>
        <v>35</v>
      </c>
      <c r="L595" s="45">
        <f>SUM(L593:L594)/K595</f>
        <v>0.05142857143</v>
      </c>
      <c r="M595" s="42"/>
      <c r="N595" s="42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63"/>
      <c r="AA595" s="163"/>
      <c r="AB595" s="163"/>
      <c r="AC595" s="163"/>
      <c r="AD595" s="163"/>
      <c r="AE595" s="163"/>
      <c r="AF595" s="163"/>
      <c r="AG595" s="163"/>
      <c r="AH595" s="163"/>
      <c r="AI595" s="163"/>
      <c r="AJ595" s="163"/>
      <c r="AK595" s="163"/>
      <c r="AL595" s="163"/>
    </row>
    <row r="596">
      <c r="A596" s="41">
        <v>670.0</v>
      </c>
      <c r="B596" s="37" t="s">
        <v>1124</v>
      </c>
      <c r="C596" s="37" t="s">
        <v>51</v>
      </c>
      <c r="D596" s="38">
        <v>44068.0</v>
      </c>
      <c r="E596" s="38">
        <v>44623.0</v>
      </c>
      <c r="F596" s="38">
        <v>44639.0</v>
      </c>
      <c r="G596" s="38">
        <v>44641.0</v>
      </c>
      <c r="H596" s="40">
        <v>39.99</v>
      </c>
      <c r="I596" s="40">
        <v>14.79</v>
      </c>
      <c r="J596" s="40">
        <f t="shared" ref="J596:J612" si="235">H596-I596</f>
        <v>25.2</v>
      </c>
      <c r="K596" s="37">
        <v>11.0</v>
      </c>
      <c r="L596" s="40">
        <f t="shared" ref="L596:L612" si="236">I596/K596</f>
        <v>1.344545455</v>
      </c>
      <c r="M596" s="41" t="s">
        <v>331</v>
      </c>
      <c r="N596" s="41" t="s">
        <v>18</v>
      </c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</row>
    <row r="597">
      <c r="A597" s="41">
        <v>3.0</v>
      </c>
      <c r="B597" s="37" t="s">
        <v>1125</v>
      </c>
      <c r="C597" s="37" t="s">
        <v>46</v>
      </c>
      <c r="D597" s="38">
        <v>36714.0</v>
      </c>
      <c r="E597" s="38">
        <v>43373.0</v>
      </c>
      <c r="F597" s="37" t="s">
        <v>34</v>
      </c>
      <c r="G597" s="37" t="s">
        <v>34</v>
      </c>
      <c r="H597" s="40">
        <v>4.99</v>
      </c>
      <c r="I597" s="40">
        <v>4.99</v>
      </c>
      <c r="J597" s="40">
        <f t="shared" si="235"/>
        <v>0</v>
      </c>
      <c r="K597" s="37">
        <v>1.0</v>
      </c>
      <c r="L597" s="40">
        <f t="shared" si="236"/>
        <v>4.99</v>
      </c>
      <c r="M597" s="41" t="s">
        <v>332</v>
      </c>
      <c r="N597" s="37" t="s">
        <v>18</v>
      </c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</row>
    <row r="598">
      <c r="A598" s="41">
        <v>5.0</v>
      </c>
      <c r="B598" s="37" t="s">
        <v>1126</v>
      </c>
      <c r="C598" s="37" t="s">
        <v>46</v>
      </c>
      <c r="D598" s="38">
        <v>35735.0</v>
      </c>
      <c r="E598" s="38">
        <v>42279.0</v>
      </c>
      <c r="F598" s="37" t="s">
        <v>34</v>
      </c>
      <c r="G598" s="37" t="s">
        <v>34</v>
      </c>
      <c r="H598" s="40">
        <v>14.99</v>
      </c>
      <c r="I598" s="40">
        <v>4.5</v>
      </c>
      <c r="J598" s="40">
        <f t="shared" si="235"/>
        <v>10.49</v>
      </c>
      <c r="K598" s="37">
        <v>1.0</v>
      </c>
      <c r="L598" s="40">
        <f t="shared" si="236"/>
        <v>4.5</v>
      </c>
      <c r="M598" s="41"/>
      <c r="N598" s="41" t="s">
        <v>18</v>
      </c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</row>
    <row r="599">
      <c r="A599" s="41">
        <v>34.0</v>
      </c>
      <c r="B599" s="37" t="s">
        <v>1127</v>
      </c>
      <c r="C599" s="37" t="s">
        <v>46</v>
      </c>
      <c r="D599" s="38">
        <v>36213.0</v>
      </c>
      <c r="E599" s="38">
        <v>41261.0</v>
      </c>
      <c r="F599" s="37" t="s">
        <v>34</v>
      </c>
      <c r="G599" s="37" t="s">
        <v>34</v>
      </c>
      <c r="H599" s="40">
        <v>9.99</v>
      </c>
      <c r="I599" s="40">
        <v>4.99</v>
      </c>
      <c r="J599" s="40">
        <f t="shared" si="235"/>
        <v>5</v>
      </c>
      <c r="K599" s="37">
        <v>30.0</v>
      </c>
      <c r="L599" s="40">
        <f t="shared" si="236"/>
        <v>0.1663333333</v>
      </c>
      <c r="M599" s="41"/>
      <c r="N599" s="41" t="s">
        <v>18</v>
      </c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</row>
    <row r="600">
      <c r="A600" s="41">
        <v>49.0</v>
      </c>
      <c r="B600" s="37" t="s">
        <v>1128</v>
      </c>
      <c r="C600" s="37" t="s">
        <v>46</v>
      </c>
      <c r="D600" s="38">
        <v>36357.0</v>
      </c>
      <c r="E600" s="38">
        <v>42812.0</v>
      </c>
      <c r="F600" s="37" t="s">
        <v>34</v>
      </c>
      <c r="G600" s="37" t="s">
        <v>34</v>
      </c>
      <c r="H600" s="40">
        <v>6.99</v>
      </c>
      <c r="I600" s="40">
        <v>2.99</v>
      </c>
      <c r="J600" s="40">
        <f t="shared" si="235"/>
        <v>4</v>
      </c>
      <c r="K600" s="37">
        <v>1.0</v>
      </c>
      <c r="L600" s="40">
        <f t="shared" si="236"/>
        <v>2.99</v>
      </c>
      <c r="M600" s="41"/>
      <c r="N600" s="166" t="s">
        <v>18</v>
      </c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</row>
    <row r="601">
      <c r="A601" s="41">
        <v>57.0</v>
      </c>
      <c r="B601" s="37" t="s">
        <v>1129</v>
      </c>
      <c r="C601" s="37" t="s">
        <v>46</v>
      </c>
      <c r="D601" s="38">
        <v>35531.0</v>
      </c>
      <c r="E601" s="38">
        <v>44300.0</v>
      </c>
      <c r="F601" s="37" t="s">
        <v>34</v>
      </c>
      <c r="G601" s="37" t="s">
        <v>34</v>
      </c>
      <c r="H601" s="40">
        <v>4.99</v>
      </c>
      <c r="I601" s="40">
        <v>4.99</v>
      </c>
      <c r="J601" s="40">
        <f t="shared" si="235"/>
        <v>0</v>
      </c>
      <c r="K601" s="37">
        <v>1.0</v>
      </c>
      <c r="L601" s="40">
        <f t="shared" si="236"/>
        <v>4.99</v>
      </c>
      <c r="M601" s="41"/>
      <c r="N601" s="166" t="s">
        <v>18</v>
      </c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</row>
    <row r="602">
      <c r="A602" s="41">
        <v>58.0</v>
      </c>
      <c r="B602" s="37" t="s">
        <v>1130</v>
      </c>
      <c r="C602" s="37" t="s">
        <v>46</v>
      </c>
      <c r="D602" s="38">
        <v>36735.0</v>
      </c>
      <c r="E602" s="38">
        <v>44300.0</v>
      </c>
      <c r="F602" s="37" t="s">
        <v>34</v>
      </c>
      <c r="G602" s="37" t="s">
        <v>34</v>
      </c>
      <c r="H602" s="40">
        <v>4.99</v>
      </c>
      <c r="I602" s="40">
        <v>4.99</v>
      </c>
      <c r="J602" s="40">
        <f t="shared" si="235"/>
        <v>0</v>
      </c>
      <c r="K602" s="37">
        <v>1.0</v>
      </c>
      <c r="L602" s="40">
        <f t="shared" si="236"/>
        <v>4.99</v>
      </c>
      <c r="M602" s="41"/>
      <c r="N602" s="166" t="s">
        <v>18</v>
      </c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</row>
    <row r="603">
      <c r="A603" s="41">
        <v>115.0</v>
      </c>
      <c r="B603" s="37" t="s">
        <v>1131</v>
      </c>
      <c r="C603" s="37" t="s">
        <v>47</v>
      </c>
      <c r="D603" s="38">
        <v>37323.0</v>
      </c>
      <c r="E603" s="38">
        <v>42259.0</v>
      </c>
      <c r="F603" s="37" t="s">
        <v>34</v>
      </c>
      <c r="G603" s="37" t="s">
        <v>34</v>
      </c>
      <c r="H603" s="40">
        <v>23.99</v>
      </c>
      <c r="I603" s="40">
        <v>23.99</v>
      </c>
      <c r="J603" s="40">
        <f t="shared" si="235"/>
        <v>0</v>
      </c>
      <c r="K603" s="37">
        <v>2.0</v>
      </c>
      <c r="L603" s="40">
        <f t="shared" si="236"/>
        <v>11.995</v>
      </c>
      <c r="M603" s="41"/>
      <c r="N603" s="166" t="s">
        <v>18</v>
      </c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</row>
    <row r="604">
      <c r="A604" s="41">
        <v>116.0</v>
      </c>
      <c r="B604" s="37" t="s">
        <v>1132</v>
      </c>
      <c r="C604" s="37" t="s">
        <v>47</v>
      </c>
      <c r="D604" s="38">
        <v>38415.0</v>
      </c>
      <c r="E604" s="38">
        <v>42259.0</v>
      </c>
      <c r="F604" s="38">
        <v>42260.0</v>
      </c>
      <c r="G604" s="38">
        <v>42263.0</v>
      </c>
      <c r="H604" s="40">
        <v>22.99</v>
      </c>
      <c r="I604" s="40">
        <v>22.99</v>
      </c>
      <c r="J604" s="40">
        <f t="shared" si="235"/>
        <v>0</v>
      </c>
      <c r="K604" s="37">
        <v>2.0</v>
      </c>
      <c r="L604" s="40">
        <f t="shared" si="236"/>
        <v>11.495</v>
      </c>
      <c r="M604" s="41"/>
      <c r="N604" s="166" t="s">
        <v>18</v>
      </c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</row>
    <row r="605">
      <c r="A605" s="41">
        <v>133.0</v>
      </c>
      <c r="B605" s="41" t="s">
        <v>1133</v>
      </c>
      <c r="C605" s="37" t="s">
        <v>47</v>
      </c>
      <c r="D605" s="38">
        <v>37218.0</v>
      </c>
      <c r="E605" s="38">
        <v>44115.0</v>
      </c>
      <c r="F605" s="37" t="s">
        <v>34</v>
      </c>
      <c r="G605" s="37" t="s">
        <v>34</v>
      </c>
      <c r="H605" s="40">
        <v>11.0</v>
      </c>
      <c r="I605" s="40">
        <v>11.0</v>
      </c>
      <c r="J605" s="40">
        <f t="shared" si="235"/>
        <v>0</v>
      </c>
      <c r="K605" s="37">
        <v>1.0</v>
      </c>
      <c r="L605" s="40">
        <f t="shared" si="236"/>
        <v>11</v>
      </c>
      <c r="M605" s="41"/>
      <c r="N605" s="166" t="s">
        <v>18</v>
      </c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</row>
    <row r="606">
      <c r="A606" s="41">
        <v>134.0</v>
      </c>
      <c r="B606" s="41" t="s">
        <v>1134</v>
      </c>
      <c r="C606" s="37" t="s">
        <v>47</v>
      </c>
      <c r="D606" s="38">
        <v>37764.0</v>
      </c>
      <c r="E606" s="38">
        <v>44115.0</v>
      </c>
      <c r="F606" s="37" t="s">
        <v>34</v>
      </c>
      <c r="G606" s="37" t="s">
        <v>34</v>
      </c>
      <c r="H606" s="40">
        <v>11.0</v>
      </c>
      <c r="I606" s="40">
        <v>11.0</v>
      </c>
      <c r="J606" s="40">
        <f t="shared" si="235"/>
        <v>0</v>
      </c>
      <c r="K606" s="37">
        <v>1.0</v>
      </c>
      <c r="L606" s="40">
        <f t="shared" si="236"/>
        <v>11</v>
      </c>
      <c r="M606" s="41"/>
      <c r="N606" s="166" t="s">
        <v>18</v>
      </c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</row>
    <row r="607">
      <c r="A607" s="41">
        <v>150.0</v>
      </c>
      <c r="B607" s="37" t="s">
        <v>1135</v>
      </c>
      <c r="C607" s="37" t="s">
        <v>48</v>
      </c>
      <c r="D607" s="38">
        <v>39493.0</v>
      </c>
      <c r="E607" s="38">
        <v>42279.0</v>
      </c>
      <c r="F607" s="37" t="s">
        <v>34</v>
      </c>
      <c r="G607" s="37" t="s">
        <v>34</v>
      </c>
      <c r="H607" s="40">
        <v>14.99</v>
      </c>
      <c r="I607" s="40">
        <v>4.49</v>
      </c>
      <c r="J607" s="40">
        <f t="shared" si="235"/>
        <v>10.5</v>
      </c>
      <c r="K607" s="37">
        <v>1.0</v>
      </c>
      <c r="L607" s="40">
        <f t="shared" si="236"/>
        <v>4.49</v>
      </c>
      <c r="M607" s="41"/>
      <c r="N607" s="41" t="s">
        <v>18</v>
      </c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</row>
    <row r="608">
      <c r="A608" s="41">
        <v>169.0</v>
      </c>
      <c r="B608" s="37" t="s">
        <v>1136</v>
      </c>
      <c r="C608" s="37" t="s">
        <v>48</v>
      </c>
      <c r="D608" s="38">
        <v>40347.0</v>
      </c>
      <c r="E608" s="38">
        <v>44292.0</v>
      </c>
      <c r="F608" s="37" t="s">
        <v>34</v>
      </c>
      <c r="G608" s="37" t="s">
        <v>34</v>
      </c>
      <c r="H608" s="40">
        <v>8.0</v>
      </c>
      <c r="I608" s="40">
        <v>8.0</v>
      </c>
      <c r="J608" s="40">
        <f t="shared" si="235"/>
        <v>0</v>
      </c>
      <c r="K608" s="37">
        <v>1.0</v>
      </c>
      <c r="L608" s="40">
        <f t="shared" si="236"/>
        <v>8</v>
      </c>
      <c r="M608" s="41"/>
      <c r="N608" s="41" t="s">
        <v>18</v>
      </c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</row>
    <row r="609">
      <c r="A609" s="41">
        <v>292.0</v>
      </c>
      <c r="B609" s="37" t="s">
        <v>1137</v>
      </c>
      <c r="C609" s="37" t="s">
        <v>49</v>
      </c>
      <c r="D609" s="38">
        <v>39611.0</v>
      </c>
      <c r="E609" s="38">
        <v>44285.0</v>
      </c>
      <c r="F609" s="38" t="s">
        <v>34</v>
      </c>
      <c r="G609" s="38" t="s">
        <v>34</v>
      </c>
      <c r="H609" s="40">
        <v>14.99</v>
      </c>
      <c r="I609" s="40">
        <v>14.99</v>
      </c>
      <c r="J609" s="40">
        <f t="shared" si="235"/>
        <v>0</v>
      </c>
      <c r="K609" s="37">
        <v>1.0</v>
      </c>
      <c r="L609" s="40">
        <f t="shared" si="236"/>
        <v>14.99</v>
      </c>
      <c r="M609" s="41"/>
      <c r="N609" s="37" t="s">
        <v>18</v>
      </c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</row>
    <row r="610">
      <c r="A610" s="41">
        <v>293.0</v>
      </c>
      <c r="B610" s="37" t="s">
        <v>1138</v>
      </c>
      <c r="C610" s="41" t="s">
        <v>49</v>
      </c>
      <c r="D610" s="38">
        <v>42248.0</v>
      </c>
      <c r="E610" s="38">
        <v>44190.0</v>
      </c>
      <c r="F610" s="38">
        <v>44209.0</v>
      </c>
      <c r="G610" s="38">
        <v>44231.0</v>
      </c>
      <c r="H610" s="40">
        <v>29.99</v>
      </c>
      <c r="I610" s="40">
        <v>7.49</v>
      </c>
      <c r="J610" s="40">
        <f t="shared" si="235"/>
        <v>22.5</v>
      </c>
      <c r="K610" s="37">
        <v>101.0</v>
      </c>
      <c r="L610" s="40">
        <f t="shared" si="236"/>
        <v>0.07415841584</v>
      </c>
      <c r="M610" s="41"/>
      <c r="N610" s="37" t="s">
        <v>18</v>
      </c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</row>
    <row r="611">
      <c r="A611" s="41">
        <v>319.0</v>
      </c>
      <c r="B611" s="37" t="s">
        <v>1139</v>
      </c>
      <c r="C611" s="37" t="s">
        <v>49</v>
      </c>
      <c r="D611" s="38">
        <v>40109.0</v>
      </c>
      <c r="E611" s="38">
        <v>40192.0</v>
      </c>
      <c r="F611" s="38">
        <v>40192.0</v>
      </c>
      <c r="G611" s="38">
        <v>44718.0</v>
      </c>
      <c r="H611" s="40">
        <v>19.99</v>
      </c>
      <c r="I611" s="40">
        <v>0.5</v>
      </c>
      <c r="J611" s="40">
        <f t="shared" si="235"/>
        <v>19.49</v>
      </c>
      <c r="K611" s="37">
        <v>30.0</v>
      </c>
      <c r="L611" s="40">
        <f t="shared" si="236"/>
        <v>0.01666666667</v>
      </c>
      <c r="M611" s="41"/>
      <c r="N611" s="37" t="s">
        <v>18</v>
      </c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</row>
    <row r="612">
      <c r="A612" s="41">
        <v>386.0</v>
      </c>
      <c r="B612" s="37" t="s">
        <v>1140</v>
      </c>
      <c r="C612" s="37" t="s">
        <v>49</v>
      </c>
      <c r="D612" s="38">
        <v>40947.0</v>
      </c>
      <c r="E612" s="38">
        <v>41607.0</v>
      </c>
      <c r="F612" s="38">
        <v>41607.0</v>
      </c>
      <c r="G612" s="38">
        <v>44795.0</v>
      </c>
      <c r="H612" s="40">
        <v>9.99</v>
      </c>
      <c r="I612" s="40">
        <v>9.99</v>
      </c>
      <c r="J612" s="40">
        <f t="shared" si="235"/>
        <v>0</v>
      </c>
      <c r="K612" s="37">
        <v>10.0</v>
      </c>
      <c r="L612" s="40">
        <f t="shared" si="236"/>
        <v>0.999</v>
      </c>
      <c r="M612" s="41"/>
      <c r="N612" s="37" t="s">
        <v>18</v>
      </c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</row>
    <row r="613">
      <c r="A613" s="42"/>
      <c r="B613" s="43"/>
      <c r="C613" s="43"/>
      <c r="D613" s="44"/>
      <c r="E613" s="44"/>
      <c r="F613" s="44"/>
      <c r="G613" s="44"/>
      <c r="H613" s="45">
        <f t="shared" ref="H613:K613" si="237">SUM(H597:H612)</f>
        <v>213.87</v>
      </c>
      <c r="I613" s="45">
        <f t="shared" si="237"/>
        <v>141.89</v>
      </c>
      <c r="J613" s="45">
        <f t="shared" si="237"/>
        <v>71.98</v>
      </c>
      <c r="K613" s="43">
        <f t="shared" si="237"/>
        <v>185</v>
      </c>
      <c r="L613" s="45">
        <f>SUM(L597:L612)/K613</f>
        <v>0.5226278833</v>
      </c>
      <c r="M613" s="42"/>
      <c r="N613" s="42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63"/>
      <c r="AA613" s="163"/>
      <c r="AB613" s="163"/>
      <c r="AC613" s="163"/>
      <c r="AD613" s="163"/>
      <c r="AE613" s="163"/>
      <c r="AF613" s="163"/>
      <c r="AG613" s="163"/>
      <c r="AH613" s="163"/>
      <c r="AI613" s="163"/>
      <c r="AJ613" s="163"/>
      <c r="AK613" s="163"/>
      <c r="AL613" s="163"/>
    </row>
    <row r="614">
      <c r="A614" s="41">
        <v>84.0</v>
      </c>
      <c r="B614" s="37" t="s">
        <v>1141</v>
      </c>
      <c r="C614" s="41" t="s">
        <v>47</v>
      </c>
      <c r="D614" s="38">
        <v>37155.0</v>
      </c>
      <c r="E614" s="38">
        <v>42619.0</v>
      </c>
      <c r="F614" s="38">
        <v>42633.0</v>
      </c>
      <c r="G614" s="38">
        <v>45180.0</v>
      </c>
      <c r="H614" s="40">
        <v>14.99</v>
      </c>
      <c r="I614" s="40">
        <v>8.99</v>
      </c>
      <c r="J614" s="40">
        <f t="shared" ref="J614:J617" si="238">H614-I614</f>
        <v>6</v>
      </c>
      <c r="K614" s="37">
        <v>66.0</v>
      </c>
      <c r="L614" s="40">
        <f t="shared" ref="L614:L617" si="239">I614/K614</f>
        <v>0.1362121212</v>
      </c>
      <c r="M614" s="41" t="s">
        <v>333</v>
      </c>
      <c r="N614" s="166" t="s">
        <v>18</v>
      </c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</row>
    <row r="615">
      <c r="A615" s="41">
        <v>85.0</v>
      </c>
      <c r="B615" s="41" t="s">
        <v>1142</v>
      </c>
      <c r="C615" s="41" t="s">
        <v>47</v>
      </c>
      <c r="D615" s="38">
        <v>37876.0</v>
      </c>
      <c r="E615" s="38">
        <v>42650.0</v>
      </c>
      <c r="F615" s="38">
        <v>45181.0</v>
      </c>
      <c r="G615" s="38">
        <v>45182.0</v>
      </c>
      <c r="H615" s="40">
        <v>14.99</v>
      </c>
      <c r="I615" s="40">
        <v>14.99</v>
      </c>
      <c r="J615" s="40">
        <f t="shared" si="238"/>
        <v>0</v>
      </c>
      <c r="K615" s="37">
        <v>3.0</v>
      </c>
      <c r="L615" s="40">
        <f t="shared" si="239"/>
        <v>4.996666667</v>
      </c>
      <c r="M615" s="41"/>
      <c r="N615" s="166" t="s">
        <v>18</v>
      </c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</row>
    <row r="616">
      <c r="A616" s="41">
        <v>309.0</v>
      </c>
      <c r="B616" s="37" t="s">
        <v>1143</v>
      </c>
      <c r="C616" s="37" t="s">
        <v>49</v>
      </c>
      <c r="D616" s="38">
        <v>41306.0</v>
      </c>
      <c r="E616" s="38">
        <v>45182.0</v>
      </c>
      <c r="F616" s="38">
        <v>45451.0</v>
      </c>
      <c r="G616" s="38">
        <v>45464.0</v>
      </c>
      <c r="H616" s="40">
        <v>49.99</v>
      </c>
      <c r="I616" s="40">
        <v>0.0</v>
      </c>
      <c r="J616" s="40">
        <f t="shared" si="238"/>
        <v>49.99</v>
      </c>
      <c r="K616" s="37">
        <v>18.0</v>
      </c>
      <c r="L616" s="40">
        <f t="shared" si="239"/>
        <v>0</v>
      </c>
      <c r="M616" s="41"/>
      <c r="N616" s="37" t="s">
        <v>18</v>
      </c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</row>
    <row r="617">
      <c r="A617" s="41">
        <v>750.0</v>
      </c>
      <c r="B617" s="37" t="s">
        <v>1144</v>
      </c>
      <c r="C617" s="37" t="s">
        <v>51</v>
      </c>
      <c r="D617" s="38">
        <v>43182.0</v>
      </c>
      <c r="E617" s="38">
        <v>45177.0</v>
      </c>
      <c r="F617" s="37" t="s">
        <v>34</v>
      </c>
      <c r="G617" s="37" t="s">
        <v>34</v>
      </c>
      <c r="H617" s="40">
        <v>69.99</v>
      </c>
      <c r="I617" s="40">
        <v>0.0</v>
      </c>
      <c r="J617" s="40">
        <f t="shared" si="238"/>
        <v>69.99</v>
      </c>
      <c r="K617" s="37">
        <v>1.0</v>
      </c>
      <c r="L617" s="40">
        <f t="shared" si="239"/>
        <v>0</v>
      </c>
      <c r="M617" s="41"/>
      <c r="N617" s="41" t="s">
        <v>18</v>
      </c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</row>
    <row r="618">
      <c r="A618" s="42"/>
      <c r="B618" s="43"/>
      <c r="C618" s="43"/>
      <c r="D618" s="44"/>
      <c r="E618" s="44"/>
      <c r="F618" s="44"/>
      <c r="G618" s="44"/>
      <c r="H618" s="45">
        <f t="shared" ref="H618:K618" si="240">SUM(H614:H617)</f>
        <v>149.96</v>
      </c>
      <c r="I618" s="45">
        <f t="shared" si="240"/>
        <v>23.98</v>
      </c>
      <c r="J618" s="45">
        <f t="shared" si="240"/>
        <v>125.98</v>
      </c>
      <c r="K618" s="43">
        <f t="shared" si="240"/>
        <v>88</v>
      </c>
      <c r="L618" s="45">
        <f>SUM(L614:L617)/K618</f>
        <v>0.05832816804</v>
      </c>
      <c r="M618" s="42"/>
      <c r="N618" s="42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63"/>
      <c r="AA618" s="163"/>
      <c r="AB618" s="163"/>
      <c r="AC618" s="163"/>
      <c r="AD618" s="163"/>
      <c r="AE618" s="163"/>
      <c r="AF618" s="163"/>
      <c r="AG618" s="163"/>
      <c r="AH618" s="163"/>
      <c r="AI618" s="163"/>
      <c r="AJ618" s="163"/>
      <c r="AK618" s="163"/>
      <c r="AL618" s="163"/>
    </row>
    <row r="619">
      <c r="A619" s="41">
        <v>101.0</v>
      </c>
      <c r="B619" s="37" t="s">
        <v>1145</v>
      </c>
      <c r="C619" s="37" t="s">
        <v>47</v>
      </c>
      <c r="D619" s="38">
        <v>38672.0</v>
      </c>
      <c r="E619" s="38">
        <v>43275.0</v>
      </c>
      <c r="F619" s="38">
        <v>43407.0</v>
      </c>
      <c r="G619" s="38">
        <v>43407.0</v>
      </c>
      <c r="H619" s="40">
        <v>14.99</v>
      </c>
      <c r="I619" s="40">
        <v>4.99</v>
      </c>
      <c r="J619" s="40">
        <f t="shared" ref="J619:J626" si="241">H619-I619</f>
        <v>10</v>
      </c>
      <c r="K619" s="37">
        <v>1.0</v>
      </c>
      <c r="L619" s="40">
        <f t="shared" ref="L619:L626" si="242">I619/K619</f>
        <v>4.99</v>
      </c>
      <c r="M619" s="41" t="s">
        <v>334</v>
      </c>
      <c r="N619" s="166" t="s">
        <v>18</v>
      </c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</row>
    <row r="620">
      <c r="A620" s="41">
        <v>6.0</v>
      </c>
      <c r="B620" s="37" t="s">
        <v>1146</v>
      </c>
      <c r="C620" s="37" t="s">
        <v>46</v>
      </c>
      <c r="D620" s="38">
        <v>35062.0</v>
      </c>
      <c r="E620" s="38">
        <v>43373.0</v>
      </c>
      <c r="F620" s="37" t="s">
        <v>34</v>
      </c>
      <c r="G620" s="37" t="s">
        <v>34</v>
      </c>
      <c r="H620" s="40">
        <v>4.99</v>
      </c>
      <c r="I620" s="40">
        <v>4.99</v>
      </c>
      <c r="J620" s="40">
        <f t="shared" si="241"/>
        <v>0</v>
      </c>
      <c r="K620" s="37">
        <v>1.0</v>
      </c>
      <c r="L620" s="40">
        <f t="shared" si="242"/>
        <v>4.99</v>
      </c>
      <c r="M620" s="41" t="s">
        <v>335</v>
      </c>
      <c r="N620" s="41" t="s">
        <v>18</v>
      </c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</row>
    <row r="621">
      <c r="A621" s="41">
        <v>866.0</v>
      </c>
      <c r="B621" s="41" t="s">
        <v>1147</v>
      </c>
      <c r="C621" s="37" t="s">
        <v>51</v>
      </c>
      <c r="D621" s="38">
        <v>43413.0</v>
      </c>
      <c r="E621" s="38">
        <v>43475.0</v>
      </c>
      <c r="F621" s="38">
        <v>43476.0</v>
      </c>
      <c r="G621" s="38">
        <v>44528.0</v>
      </c>
      <c r="H621" s="40">
        <v>39.99</v>
      </c>
      <c r="I621" s="40">
        <v>39.99</v>
      </c>
      <c r="J621" s="40">
        <f t="shared" si="241"/>
        <v>0</v>
      </c>
      <c r="K621" s="37">
        <v>14.0</v>
      </c>
      <c r="L621" s="40">
        <f t="shared" si="242"/>
        <v>2.856428571</v>
      </c>
      <c r="M621" s="41" t="s">
        <v>336</v>
      </c>
      <c r="N621" s="41" t="s">
        <v>18</v>
      </c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</row>
    <row r="622">
      <c r="A622" s="41">
        <v>429.0</v>
      </c>
      <c r="B622" s="37" t="s">
        <v>1148</v>
      </c>
      <c r="C622" s="37" t="s">
        <v>50</v>
      </c>
      <c r="D622" s="38">
        <v>42514.0</v>
      </c>
      <c r="E622" s="38">
        <v>42766.0</v>
      </c>
      <c r="F622" s="38">
        <v>42767.0</v>
      </c>
      <c r="G622" s="38">
        <v>43099.0</v>
      </c>
      <c r="H622" s="40">
        <v>4.99</v>
      </c>
      <c r="I622" s="40">
        <v>1.99</v>
      </c>
      <c r="J622" s="40">
        <f t="shared" si="241"/>
        <v>3</v>
      </c>
      <c r="K622" s="37">
        <v>7.0</v>
      </c>
      <c r="L622" s="40">
        <f t="shared" si="242"/>
        <v>0.2842857143</v>
      </c>
      <c r="M622" s="41" t="s">
        <v>337</v>
      </c>
      <c r="N622" s="41" t="s">
        <v>18</v>
      </c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</row>
    <row r="623">
      <c r="A623" s="41">
        <v>40.0</v>
      </c>
      <c r="B623" s="41" t="s">
        <v>1149</v>
      </c>
      <c r="C623" s="41" t="s">
        <v>46</v>
      </c>
      <c r="D623" s="38">
        <v>35699.0</v>
      </c>
      <c r="E623" s="38">
        <v>42927.0</v>
      </c>
      <c r="F623" s="38">
        <v>42927.0</v>
      </c>
      <c r="G623" s="38">
        <v>45163.0</v>
      </c>
      <c r="H623" s="40">
        <v>14.99</v>
      </c>
      <c r="I623" s="40">
        <v>14.99</v>
      </c>
      <c r="J623" s="40">
        <f t="shared" si="241"/>
        <v>0</v>
      </c>
      <c r="K623" s="37">
        <v>4.0</v>
      </c>
      <c r="L623" s="40">
        <f t="shared" si="242"/>
        <v>3.7475</v>
      </c>
      <c r="M623" s="41" t="s">
        <v>338</v>
      </c>
      <c r="N623" s="41" t="s">
        <v>18</v>
      </c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</row>
    <row r="624">
      <c r="A624" s="41">
        <v>73.0</v>
      </c>
      <c r="B624" s="41" t="s">
        <v>1150</v>
      </c>
      <c r="C624" s="37" t="s">
        <v>46</v>
      </c>
      <c r="D624" s="38">
        <v>36413.0</v>
      </c>
      <c r="E624" s="38">
        <v>43014.0</v>
      </c>
      <c r="F624" s="37" t="s">
        <v>34</v>
      </c>
      <c r="G624" s="37" t="s">
        <v>34</v>
      </c>
      <c r="H624" s="40">
        <v>4.99</v>
      </c>
      <c r="I624" s="40">
        <v>4.99</v>
      </c>
      <c r="J624" s="40">
        <f t="shared" si="241"/>
        <v>0</v>
      </c>
      <c r="K624" s="37">
        <v>1.0</v>
      </c>
      <c r="L624" s="40">
        <f t="shared" si="242"/>
        <v>4.99</v>
      </c>
      <c r="M624" s="41"/>
      <c r="N624" s="166" t="s">
        <v>18</v>
      </c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</row>
    <row r="625">
      <c r="A625" s="41">
        <v>74.0</v>
      </c>
      <c r="B625" s="37" t="s">
        <v>1151</v>
      </c>
      <c r="C625" s="37" t="s">
        <v>46</v>
      </c>
      <c r="D625" s="38">
        <v>36768.0</v>
      </c>
      <c r="E625" s="38">
        <v>43014.0</v>
      </c>
      <c r="F625" s="37" t="s">
        <v>34</v>
      </c>
      <c r="G625" s="37" t="s">
        <v>34</v>
      </c>
      <c r="H625" s="40">
        <v>4.99</v>
      </c>
      <c r="I625" s="40">
        <v>1.99</v>
      </c>
      <c r="J625" s="40">
        <f t="shared" si="241"/>
        <v>3</v>
      </c>
      <c r="K625" s="37">
        <v>1.0</v>
      </c>
      <c r="L625" s="40">
        <f t="shared" si="242"/>
        <v>1.99</v>
      </c>
      <c r="M625" s="41"/>
      <c r="N625" s="166" t="s">
        <v>18</v>
      </c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</row>
    <row r="626">
      <c r="A626" s="41">
        <v>118.0</v>
      </c>
      <c r="B626" s="37" t="s">
        <v>1152</v>
      </c>
      <c r="C626" s="37" t="s">
        <v>47</v>
      </c>
      <c r="D626" s="38">
        <v>37351.0</v>
      </c>
      <c r="E626" s="38">
        <v>42619.0</v>
      </c>
      <c r="F626" s="38">
        <v>42632.0</v>
      </c>
      <c r="G626" s="38">
        <v>45163.0</v>
      </c>
      <c r="H626" s="40">
        <v>9.99</v>
      </c>
      <c r="I626" s="40">
        <v>5.99</v>
      </c>
      <c r="J626" s="40">
        <f t="shared" si="241"/>
        <v>4</v>
      </c>
      <c r="K626" s="37">
        <v>8.0</v>
      </c>
      <c r="L626" s="40">
        <f t="shared" si="242"/>
        <v>0.74875</v>
      </c>
      <c r="M626" s="41"/>
      <c r="N626" s="166" t="s">
        <v>18</v>
      </c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</row>
    <row r="627">
      <c r="A627" s="42"/>
      <c r="B627" s="43"/>
      <c r="C627" s="43"/>
      <c r="D627" s="44"/>
      <c r="E627" s="44"/>
      <c r="F627" s="44"/>
      <c r="G627" s="44"/>
      <c r="H627" s="45">
        <f t="shared" ref="H627:K627" si="243">SUM(H623:H626)</f>
        <v>34.96</v>
      </c>
      <c r="I627" s="45">
        <f t="shared" si="243"/>
        <v>27.96</v>
      </c>
      <c r="J627" s="45">
        <f t="shared" si="243"/>
        <v>7</v>
      </c>
      <c r="K627" s="43">
        <f t="shared" si="243"/>
        <v>14</v>
      </c>
      <c r="L627" s="45">
        <f>SUM(L623:L626)/K627</f>
        <v>0.8197321429</v>
      </c>
      <c r="M627" s="42"/>
      <c r="N627" s="42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63"/>
      <c r="AA627" s="163"/>
      <c r="AB627" s="163"/>
      <c r="AC627" s="163"/>
      <c r="AD627" s="163"/>
      <c r="AE627" s="163"/>
      <c r="AF627" s="163"/>
      <c r="AG627" s="163"/>
      <c r="AH627" s="163"/>
      <c r="AI627" s="163"/>
      <c r="AJ627" s="163"/>
      <c r="AK627" s="163"/>
      <c r="AL627" s="163"/>
    </row>
    <row r="628">
      <c r="A628" s="41">
        <v>170.0</v>
      </c>
      <c r="B628" s="41" t="s">
        <v>1153</v>
      </c>
      <c r="C628" s="37" t="s">
        <v>48</v>
      </c>
      <c r="D628" s="38">
        <v>39990.0</v>
      </c>
      <c r="E628" s="38">
        <v>43373.0</v>
      </c>
      <c r="F628" s="37" t="s">
        <v>34</v>
      </c>
      <c r="G628" s="37" t="s">
        <v>34</v>
      </c>
      <c r="H628" s="40">
        <v>9.99</v>
      </c>
      <c r="I628" s="40">
        <v>9.99</v>
      </c>
      <c r="J628" s="40">
        <f t="shared" ref="J628:J630" si="244">H628-I628</f>
        <v>0</v>
      </c>
      <c r="K628" s="37">
        <v>1.0</v>
      </c>
      <c r="L628" s="40">
        <f t="shared" ref="L628:L630" si="245">I628/K628</f>
        <v>9.99</v>
      </c>
      <c r="M628" s="41" t="s">
        <v>339</v>
      </c>
      <c r="N628" s="41" t="s">
        <v>18</v>
      </c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</row>
    <row r="629">
      <c r="A629" s="41">
        <v>487.0</v>
      </c>
      <c r="B629" s="37" t="s">
        <v>1154</v>
      </c>
      <c r="C629" s="37" t="s">
        <v>50</v>
      </c>
      <c r="D629" s="38">
        <v>43035.0</v>
      </c>
      <c r="E629" s="38">
        <v>43992.0</v>
      </c>
      <c r="F629" s="38">
        <v>44001.0</v>
      </c>
      <c r="G629" s="38">
        <v>44001.0</v>
      </c>
      <c r="H629" s="40">
        <v>29.99</v>
      </c>
      <c r="I629" s="40">
        <v>14.99</v>
      </c>
      <c r="J629" s="40">
        <f t="shared" si="244"/>
        <v>15</v>
      </c>
      <c r="K629" s="37">
        <v>1.0</v>
      </c>
      <c r="L629" s="40">
        <f t="shared" si="245"/>
        <v>14.99</v>
      </c>
      <c r="M629" s="41"/>
      <c r="N629" s="37" t="s">
        <v>18</v>
      </c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</row>
    <row r="630">
      <c r="A630" s="41">
        <v>488.0</v>
      </c>
      <c r="B630" s="37" t="s">
        <v>1155</v>
      </c>
      <c r="C630" s="37" t="s">
        <v>50</v>
      </c>
      <c r="D630" s="38">
        <v>42671.0</v>
      </c>
      <c r="E630" s="38">
        <v>42840.0</v>
      </c>
      <c r="F630" s="38">
        <v>45064.0</v>
      </c>
      <c r="G630" s="38">
        <v>45070.0</v>
      </c>
      <c r="H630" s="40">
        <v>19.99</v>
      </c>
      <c r="I630" s="40">
        <v>9.99</v>
      </c>
      <c r="J630" s="40">
        <f t="shared" si="244"/>
        <v>10</v>
      </c>
      <c r="K630" s="37">
        <v>10.0</v>
      </c>
      <c r="L630" s="40">
        <f t="shared" si="245"/>
        <v>0.999</v>
      </c>
      <c r="M630" s="41"/>
      <c r="N630" s="37" t="s">
        <v>18</v>
      </c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</row>
    <row r="631">
      <c r="A631" s="42"/>
      <c r="B631" s="43"/>
      <c r="C631" s="43"/>
      <c r="D631" s="44"/>
      <c r="E631" s="44"/>
      <c r="F631" s="44"/>
      <c r="G631" s="44"/>
      <c r="H631" s="45">
        <f t="shared" ref="H631:K631" si="246">SUM(H628:H630)</f>
        <v>59.97</v>
      </c>
      <c r="I631" s="45">
        <f t="shared" si="246"/>
        <v>34.97</v>
      </c>
      <c r="J631" s="45">
        <f t="shared" si="246"/>
        <v>25</v>
      </c>
      <c r="K631" s="43">
        <f t="shared" si="246"/>
        <v>12</v>
      </c>
      <c r="L631" s="45">
        <f>SUM(L628:L630)/K631</f>
        <v>2.164916667</v>
      </c>
      <c r="M631" s="42"/>
      <c r="N631" s="42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63"/>
      <c r="AA631" s="163"/>
      <c r="AB631" s="163"/>
      <c r="AC631" s="163"/>
      <c r="AD631" s="163"/>
      <c r="AE631" s="163"/>
      <c r="AF631" s="163"/>
      <c r="AG631" s="163"/>
      <c r="AH631" s="163"/>
      <c r="AI631" s="163"/>
      <c r="AJ631" s="163"/>
      <c r="AK631" s="163"/>
      <c r="AL631" s="163"/>
    </row>
    <row r="632">
      <c r="A632" s="41">
        <v>772.0</v>
      </c>
      <c r="B632" s="37" t="s">
        <v>1156</v>
      </c>
      <c r="C632" s="37" t="s">
        <v>51</v>
      </c>
      <c r="D632" s="38">
        <v>44250.0</v>
      </c>
      <c r="E632" s="38">
        <v>44565.0</v>
      </c>
      <c r="F632" s="37" t="s">
        <v>34</v>
      </c>
      <c r="G632" s="37" t="s">
        <v>34</v>
      </c>
      <c r="H632" s="40">
        <v>59.99</v>
      </c>
      <c r="I632" s="40">
        <v>0.0</v>
      </c>
      <c r="J632" s="40">
        <f t="shared" ref="J632:J637" si="247">H632-I632</f>
        <v>59.99</v>
      </c>
      <c r="K632" s="37">
        <v>1.0</v>
      </c>
      <c r="L632" s="40">
        <f t="shared" ref="L632:L637" si="248">I632/K632</f>
        <v>0</v>
      </c>
      <c r="M632" s="41" t="s">
        <v>340</v>
      </c>
      <c r="N632" s="41" t="s">
        <v>18</v>
      </c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</row>
    <row r="633">
      <c r="A633" s="41">
        <v>677.0</v>
      </c>
      <c r="B633" s="41" t="s">
        <v>1157</v>
      </c>
      <c r="C633" s="37" t="s">
        <v>51</v>
      </c>
      <c r="D633" s="38">
        <v>39955.0</v>
      </c>
      <c r="E633" s="38">
        <v>44883.0</v>
      </c>
      <c r="F633" s="37" t="s">
        <v>34</v>
      </c>
      <c r="G633" s="37" t="s">
        <v>34</v>
      </c>
      <c r="H633" s="40">
        <v>25.0</v>
      </c>
      <c r="I633" s="40">
        <v>15.0</v>
      </c>
      <c r="J633" s="40">
        <f t="shared" si="247"/>
        <v>10</v>
      </c>
      <c r="K633" s="37">
        <v>6.0</v>
      </c>
      <c r="L633" s="40">
        <f t="shared" si="248"/>
        <v>2.5</v>
      </c>
      <c r="M633" s="41" t="s">
        <v>341</v>
      </c>
      <c r="N633" s="41" t="s">
        <v>18</v>
      </c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</row>
    <row r="634">
      <c r="A634" s="41">
        <v>188.0</v>
      </c>
      <c r="B634" s="37" t="s">
        <v>1158</v>
      </c>
      <c r="C634" s="37" t="s">
        <v>49</v>
      </c>
      <c r="D634" s="38">
        <v>40186.0</v>
      </c>
      <c r="E634" s="38">
        <v>44091.0</v>
      </c>
      <c r="F634" s="38">
        <v>45111.0</v>
      </c>
      <c r="G634" s="38">
        <v>45121.0</v>
      </c>
      <c r="H634" s="40">
        <v>14.99</v>
      </c>
      <c r="I634" s="40">
        <v>4.0</v>
      </c>
      <c r="J634" s="40">
        <f t="shared" si="247"/>
        <v>10.99</v>
      </c>
      <c r="K634" s="37">
        <v>5.0</v>
      </c>
      <c r="L634" s="40">
        <f t="shared" si="248"/>
        <v>0.8</v>
      </c>
      <c r="M634" s="41" t="s">
        <v>342</v>
      </c>
      <c r="N634" s="37" t="s">
        <v>18</v>
      </c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</row>
    <row r="635">
      <c r="A635" s="165">
        <v>1037.0</v>
      </c>
      <c r="B635" s="37" t="s">
        <v>1159</v>
      </c>
      <c r="C635" s="38" t="s">
        <v>33</v>
      </c>
      <c r="D635" s="38">
        <v>45560.0</v>
      </c>
      <c r="E635" s="38">
        <v>45586.0</v>
      </c>
      <c r="F635" s="38">
        <v>45586.0</v>
      </c>
      <c r="G635" s="38">
        <v>45598.0</v>
      </c>
      <c r="H635" s="39">
        <v>28.99</v>
      </c>
      <c r="I635" s="39">
        <v>28.99</v>
      </c>
      <c r="J635" s="39">
        <f t="shared" si="247"/>
        <v>0</v>
      </c>
      <c r="K635" s="37">
        <v>8.0</v>
      </c>
      <c r="L635" s="40">
        <f t="shared" si="248"/>
        <v>3.62375</v>
      </c>
      <c r="M635" s="37" t="s">
        <v>343</v>
      </c>
      <c r="N635" s="37" t="s">
        <v>18</v>
      </c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</row>
    <row r="636">
      <c r="A636" s="41">
        <v>37.0</v>
      </c>
      <c r="B636" s="37" t="s">
        <v>1160</v>
      </c>
      <c r="C636" s="37" t="s">
        <v>46</v>
      </c>
      <c r="D636" s="38">
        <v>35370.0</v>
      </c>
      <c r="E636" s="38">
        <v>43014.0</v>
      </c>
      <c r="F636" s="37" t="s">
        <v>34</v>
      </c>
      <c r="G636" s="37" t="s">
        <v>34</v>
      </c>
      <c r="H636" s="40">
        <v>4.99</v>
      </c>
      <c r="I636" s="40">
        <v>2.49</v>
      </c>
      <c r="J636" s="40">
        <f t="shared" si="247"/>
        <v>2.5</v>
      </c>
      <c r="K636" s="37">
        <v>3.0</v>
      </c>
      <c r="L636" s="40">
        <f t="shared" si="248"/>
        <v>0.83</v>
      </c>
      <c r="M636" s="41" t="s">
        <v>344</v>
      </c>
      <c r="N636" s="41" t="s">
        <v>18</v>
      </c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</row>
    <row r="637">
      <c r="A637" s="41">
        <v>249.0</v>
      </c>
      <c r="B637" s="37" t="s">
        <v>1161</v>
      </c>
      <c r="C637" s="37" t="s">
        <v>49</v>
      </c>
      <c r="D637" s="38">
        <v>40506.0</v>
      </c>
      <c r="E637" s="38">
        <v>40537.0</v>
      </c>
      <c r="F637" s="38">
        <v>40537.0</v>
      </c>
      <c r="G637" s="38">
        <v>44325.0</v>
      </c>
      <c r="H637" s="40">
        <v>29.99</v>
      </c>
      <c r="I637" s="40">
        <v>5.0</v>
      </c>
      <c r="J637" s="40">
        <f t="shared" si="247"/>
        <v>24.99</v>
      </c>
      <c r="K637" s="37">
        <v>80.0</v>
      </c>
      <c r="L637" s="40">
        <f t="shared" si="248"/>
        <v>0.0625</v>
      </c>
      <c r="M637" s="41"/>
      <c r="N637" s="37" t="s">
        <v>18</v>
      </c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</row>
    <row r="638">
      <c r="A638" s="42"/>
      <c r="B638" s="43"/>
      <c r="C638" s="43"/>
      <c r="D638" s="44"/>
      <c r="E638" s="44"/>
      <c r="F638" s="44"/>
      <c r="G638" s="44"/>
      <c r="H638" s="45">
        <f t="shared" ref="H638:K638" si="249">SUM(H636:H637)</f>
        <v>34.98</v>
      </c>
      <c r="I638" s="45">
        <f t="shared" si="249"/>
        <v>7.49</v>
      </c>
      <c r="J638" s="45">
        <f t="shared" si="249"/>
        <v>27.49</v>
      </c>
      <c r="K638" s="43">
        <f t="shared" si="249"/>
        <v>83</v>
      </c>
      <c r="L638" s="45">
        <f>SUM(L636:L637)/K638</f>
        <v>0.01075301205</v>
      </c>
      <c r="M638" s="42"/>
      <c r="N638" s="42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63"/>
      <c r="AA638" s="163"/>
      <c r="AB638" s="163"/>
      <c r="AC638" s="163"/>
      <c r="AD638" s="163"/>
      <c r="AE638" s="163"/>
      <c r="AF638" s="163"/>
      <c r="AG638" s="163"/>
      <c r="AH638" s="163"/>
      <c r="AI638" s="163"/>
      <c r="AJ638" s="163"/>
      <c r="AK638" s="163"/>
      <c r="AL638" s="163"/>
    </row>
    <row r="639">
      <c r="A639" s="41">
        <v>316.0</v>
      </c>
      <c r="B639" s="41" t="s">
        <v>1162</v>
      </c>
      <c r="C639" s="37" t="s">
        <v>49</v>
      </c>
      <c r="D639" s="38">
        <v>40157.0</v>
      </c>
      <c r="E639" s="38">
        <v>42811.0</v>
      </c>
      <c r="F639" s="38" t="s">
        <v>34</v>
      </c>
      <c r="G639" s="38" t="s">
        <v>34</v>
      </c>
      <c r="H639" s="40">
        <v>11.99</v>
      </c>
      <c r="I639" s="40">
        <v>2.99</v>
      </c>
      <c r="J639" s="40">
        <f t="shared" ref="J639:J650" si="250">H639-I639</f>
        <v>9</v>
      </c>
      <c r="K639" s="37">
        <v>1.0</v>
      </c>
      <c r="L639" s="40">
        <f t="shared" ref="L639:L650" si="251">I639/K639</f>
        <v>2.99</v>
      </c>
      <c r="M639" s="41" t="s">
        <v>345</v>
      </c>
      <c r="N639" s="37" t="s">
        <v>18</v>
      </c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</row>
    <row r="640">
      <c r="A640" s="41">
        <v>280.0</v>
      </c>
      <c r="B640" s="37" t="s">
        <v>1163</v>
      </c>
      <c r="C640" s="37" t="s">
        <v>49</v>
      </c>
      <c r="D640" s="38">
        <v>42346.0</v>
      </c>
      <c r="E640" s="38">
        <v>44482.0</v>
      </c>
      <c r="F640" s="38">
        <v>44622.0</v>
      </c>
      <c r="G640" s="38">
        <v>44656.0</v>
      </c>
      <c r="H640" s="40">
        <v>13.33</v>
      </c>
      <c r="I640" s="40">
        <v>7.99</v>
      </c>
      <c r="J640" s="40">
        <f t="shared" si="250"/>
        <v>5.34</v>
      </c>
      <c r="K640" s="37">
        <v>68.0</v>
      </c>
      <c r="L640" s="40">
        <f t="shared" si="251"/>
        <v>0.1175</v>
      </c>
      <c r="M640" s="41" t="s">
        <v>346</v>
      </c>
      <c r="N640" s="37" t="s">
        <v>18</v>
      </c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</row>
    <row r="641">
      <c r="A641" s="41">
        <v>667.0</v>
      </c>
      <c r="B641" s="37" t="s">
        <v>1164</v>
      </c>
      <c r="C641" s="41" t="s">
        <v>51</v>
      </c>
      <c r="D641" s="38">
        <v>43641.0</v>
      </c>
      <c r="E641" s="38">
        <v>44983.0</v>
      </c>
      <c r="F641" s="38">
        <v>45371.0</v>
      </c>
      <c r="G641" s="38">
        <v>45406.0</v>
      </c>
      <c r="H641" s="40">
        <v>39.99</v>
      </c>
      <c r="I641" s="40">
        <v>15.97</v>
      </c>
      <c r="J641" s="40">
        <f t="shared" si="250"/>
        <v>24.02</v>
      </c>
      <c r="K641" s="37">
        <v>63.0</v>
      </c>
      <c r="L641" s="40">
        <f t="shared" si="251"/>
        <v>0.2534920635</v>
      </c>
      <c r="M641" s="41"/>
      <c r="N641" s="41" t="s">
        <v>18</v>
      </c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</row>
    <row r="642">
      <c r="A642" s="165">
        <v>689.0</v>
      </c>
      <c r="B642" s="37" t="s">
        <v>1165</v>
      </c>
      <c r="C642" s="37" t="s">
        <v>51</v>
      </c>
      <c r="D642" s="38">
        <v>42759.0</v>
      </c>
      <c r="E642" s="38">
        <v>44474.0</v>
      </c>
      <c r="F642" s="38">
        <v>44501.0</v>
      </c>
      <c r="G642" s="38">
        <v>45582.0</v>
      </c>
      <c r="H642" s="40">
        <v>19.99</v>
      </c>
      <c r="I642" s="40">
        <v>8.99</v>
      </c>
      <c r="J642" s="40">
        <f t="shared" si="250"/>
        <v>11</v>
      </c>
      <c r="K642" s="37">
        <v>198.0</v>
      </c>
      <c r="L642" s="40">
        <f t="shared" si="251"/>
        <v>0.0454040404</v>
      </c>
      <c r="M642" s="41"/>
      <c r="N642" s="37" t="s">
        <v>18</v>
      </c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</row>
    <row r="643">
      <c r="A643" s="165">
        <v>690.0</v>
      </c>
      <c r="B643" s="37" t="s">
        <v>1166</v>
      </c>
      <c r="C643" s="37" t="s">
        <v>51</v>
      </c>
      <c r="D643" s="38">
        <v>42976.0</v>
      </c>
      <c r="E643" s="38">
        <v>44474.0</v>
      </c>
      <c r="F643" s="38">
        <v>44571.0</v>
      </c>
      <c r="G643" s="38">
        <v>45601.0</v>
      </c>
      <c r="H643" s="40">
        <v>19.99</v>
      </c>
      <c r="I643" s="40">
        <v>7.99</v>
      </c>
      <c r="J643" s="40">
        <f t="shared" si="250"/>
        <v>12</v>
      </c>
      <c r="K643" s="37">
        <v>119.0</v>
      </c>
      <c r="L643" s="40">
        <f t="shared" si="251"/>
        <v>0.06714285714</v>
      </c>
      <c r="M643" s="41"/>
      <c r="N643" s="37" t="s">
        <v>18</v>
      </c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</row>
    <row r="644">
      <c r="A644" s="41">
        <v>691.0</v>
      </c>
      <c r="B644" s="37" t="s">
        <v>1167</v>
      </c>
      <c r="C644" s="37" t="s">
        <v>51</v>
      </c>
      <c r="D644" s="38">
        <v>44978.0</v>
      </c>
      <c r="E644" s="38">
        <v>45176.0</v>
      </c>
      <c r="F644" s="38">
        <v>45242.0</v>
      </c>
      <c r="G644" s="38">
        <v>45301.0</v>
      </c>
      <c r="H644" s="40">
        <v>59.99</v>
      </c>
      <c r="I644" s="40">
        <v>0.0</v>
      </c>
      <c r="J644" s="40">
        <f t="shared" si="250"/>
        <v>59.99</v>
      </c>
      <c r="K644" s="37">
        <v>72.0</v>
      </c>
      <c r="L644" s="40">
        <f t="shared" si="251"/>
        <v>0</v>
      </c>
      <c r="M644" s="41"/>
      <c r="N644" s="37" t="s">
        <v>18</v>
      </c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</row>
    <row r="645">
      <c r="A645" s="165">
        <v>692.0</v>
      </c>
      <c r="B645" s="37" t="s">
        <v>1168</v>
      </c>
      <c r="C645" s="37" t="s">
        <v>51</v>
      </c>
      <c r="D645" s="38">
        <v>43340.0</v>
      </c>
      <c r="E645" s="38">
        <v>44474.0</v>
      </c>
      <c r="F645" s="38">
        <v>44576.0</v>
      </c>
      <c r="G645" s="38">
        <v>45616.0</v>
      </c>
      <c r="H645" s="40">
        <v>19.99</v>
      </c>
      <c r="I645" s="40">
        <v>6.99</v>
      </c>
      <c r="J645" s="40">
        <f t="shared" si="250"/>
        <v>13</v>
      </c>
      <c r="K645" s="37">
        <v>174.0</v>
      </c>
      <c r="L645" s="40">
        <f t="shared" si="251"/>
        <v>0.04017241379</v>
      </c>
      <c r="M645" s="41"/>
      <c r="N645" s="37" t="s">
        <v>18</v>
      </c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</row>
    <row r="646">
      <c r="A646" s="41">
        <v>693.0</v>
      </c>
      <c r="B646" s="41" t="s">
        <v>1169</v>
      </c>
      <c r="C646" s="37" t="s">
        <v>51</v>
      </c>
      <c r="D646" s="38">
        <v>43207.0</v>
      </c>
      <c r="E646" s="38">
        <v>44474.0</v>
      </c>
      <c r="F646" s="38">
        <v>44656.0</v>
      </c>
      <c r="G646" s="38">
        <v>44662.0</v>
      </c>
      <c r="H646" s="40">
        <v>19.99</v>
      </c>
      <c r="I646" s="40">
        <v>8.99</v>
      </c>
      <c r="J646" s="40">
        <f t="shared" si="250"/>
        <v>11</v>
      </c>
      <c r="K646" s="37">
        <v>42.0</v>
      </c>
      <c r="L646" s="40">
        <f t="shared" si="251"/>
        <v>0.214047619</v>
      </c>
      <c r="M646" s="41"/>
      <c r="N646" s="37" t="s">
        <v>18</v>
      </c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</row>
    <row r="647">
      <c r="A647" s="41">
        <v>694.0</v>
      </c>
      <c r="B647" s="41" t="s">
        <v>1170</v>
      </c>
      <c r="C647" s="41" t="s">
        <v>51</v>
      </c>
      <c r="D647" s="38">
        <v>44145.0</v>
      </c>
      <c r="E647" s="38">
        <v>44356.0</v>
      </c>
      <c r="F647" s="38">
        <v>44359.0</v>
      </c>
      <c r="G647" s="38">
        <v>44370.0</v>
      </c>
      <c r="H647" s="40">
        <v>99.98</v>
      </c>
      <c r="I647" s="40">
        <v>56.98</v>
      </c>
      <c r="J647" s="40">
        <f t="shared" si="250"/>
        <v>43</v>
      </c>
      <c r="K647" s="37">
        <v>130.0</v>
      </c>
      <c r="L647" s="40">
        <f t="shared" si="251"/>
        <v>0.4383076923</v>
      </c>
      <c r="M647" s="41"/>
      <c r="N647" s="37" t="s">
        <v>18</v>
      </c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</row>
    <row r="648">
      <c r="A648" s="41">
        <v>695.0</v>
      </c>
      <c r="B648" s="41" t="s">
        <v>1171</v>
      </c>
      <c r="C648" s="41" t="s">
        <v>51</v>
      </c>
      <c r="D648" s="38">
        <v>45239.0</v>
      </c>
      <c r="E648" s="38">
        <v>45285.0</v>
      </c>
      <c r="F648" s="38">
        <v>45289.0</v>
      </c>
      <c r="G648" s="38">
        <v>45296.0</v>
      </c>
      <c r="H648" s="40">
        <v>54.99</v>
      </c>
      <c r="I648" s="40">
        <v>0.0</v>
      </c>
      <c r="J648" s="40">
        <f t="shared" si="250"/>
        <v>54.99</v>
      </c>
      <c r="K648" s="37">
        <v>47.0</v>
      </c>
      <c r="L648" s="40">
        <f t="shared" si="251"/>
        <v>0</v>
      </c>
      <c r="M648" s="41"/>
      <c r="N648" s="37" t="s">
        <v>18</v>
      </c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</row>
    <row r="649">
      <c r="A649" s="41">
        <v>696.0</v>
      </c>
      <c r="B649" s="37" t="s">
        <v>1172</v>
      </c>
      <c r="C649" s="41" t="s">
        <v>51</v>
      </c>
      <c r="D649" s="38">
        <v>45317.0</v>
      </c>
      <c r="E649" s="38">
        <v>45317.0</v>
      </c>
      <c r="F649" s="38">
        <v>45317.0</v>
      </c>
      <c r="G649" s="38">
        <v>45338.0</v>
      </c>
      <c r="H649" s="40">
        <v>69.99</v>
      </c>
      <c r="I649" s="40">
        <v>46.23</v>
      </c>
      <c r="J649" s="40">
        <f t="shared" si="250"/>
        <v>23.76</v>
      </c>
      <c r="K649" s="37">
        <v>154.0</v>
      </c>
      <c r="L649" s="40">
        <f t="shared" si="251"/>
        <v>0.3001948052</v>
      </c>
      <c r="M649" s="41"/>
      <c r="N649" s="37" t="s">
        <v>18</v>
      </c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</row>
    <row r="650">
      <c r="A650" s="165">
        <v>699.0</v>
      </c>
      <c r="B650" s="37" t="s">
        <v>1173</v>
      </c>
      <c r="C650" s="37" t="s">
        <v>51</v>
      </c>
      <c r="D650" s="38">
        <v>44463.0</v>
      </c>
      <c r="E650" s="38">
        <v>45262.0</v>
      </c>
      <c r="F650" s="38">
        <v>45413.0</v>
      </c>
      <c r="G650" s="38">
        <v>45445.0</v>
      </c>
      <c r="H650" s="40">
        <v>89.99</v>
      </c>
      <c r="I650" s="40">
        <v>22.49</v>
      </c>
      <c r="J650" s="40">
        <f t="shared" si="250"/>
        <v>67.5</v>
      </c>
      <c r="K650" s="37">
        <v>52.0</v>
      </c>
      <c r="L650" s="40">
        <f t="shared" si="251"/>
        <v>0.4325</v>
      </c>
      <c r="M650" s="41"/>
      <c r="N650" s="37" t="s">
        <v>18</v>
      </c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</row>
    <row r="651">
      <c r="A651" s="42"/>
      <c r="B651" s="43"/>
      <c r="C651" s="42"/>
      <c r="D651" s="42"/>
      <c r="E651" s="42"/>
      <c r="F651" s="42"/>
      <c r="G651" s="42"/>
      <c r="H651" s="45">
        <f t="shared" ref="H651:K651" si="252">SUM(H640:H650)</f>
        <v>508.22</v>
      </c>
      <c r="I651" s="45">
        <f t="shared" si="252"/>
        <v>182.62</v>
      </c>
      <c r="J651" s="45">
        <f t="shared" si="252"/>
        <v>325.6</v>
      </c>
      <c r="K651" s="43">
        <f t="shared" si="252"/>
        <v>1119</v>
      </c>
      <c r="L651" s="45">
        <f>SUM(L640:L650)/K651</f>
        <v>0.001705774344</v>
      </c>
      <c r="M651" s="42"/>
      <c r="N651" s="42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63"/>
      <c r="AA651" s="163"/>
      <c r="AB651" s="163"/>
      <c r="AC651" s="163"/>
      <c r="AD651" s="163"/>
      <c r="AE651" s="163"/>
      <c r="AF651" s="163"/>
      <c r="AG651" s="163"/>
      <c r="AH651" s="163"/>
      <c r="AI651" s="163"/>
      <c r="AJ651" s="163"/>
      <c r="AK651" s="163"/>
      <c r="AL651" s="163"/>
    </row>
    <row r="652">
      <c r="A652" s="41">
        <v>83.0</v>
      </c>
      <c r="B652" s="41" t="s">
        <v>1174</v>
      </c>
      <c r="C652" s="41" t="s">
        <v>47</v>
      </c>
      <c r="D652" s="38">
        <v>37043.0</v>
      </c>
      <c r="E652" s="38">
        <v>43373.0</v>
      </c>
      <c r="F652" s="37" t="s">
        <v>34</v>
      </c>
      <c r="G652" s="37" t="s">
        <v>34</v>
      </c>
      <c r="H652" s="40">
        <v>2.25</v>
      </c>
      <c r="I652" s="40">
        <v>2.25</v>
      </c>
      <c r="J652" s="40">
        <f t="shared" ref="J652:J668" si="253">H652-I652</f>
        <v>0</v>
      </c>
      <c r="K652" s="37">
        <v>1.0</v>
      </c>
      <c r="L652" s="40">
        <f t="shared" ref="L652:L668" si="254">I652/K652</f>
        <v>2.25</v>
      </c>
      <c r="M652" s="41" t="s">
        <v>347</v>
      </c>
      <c r="N652" s="41" t="s">
        <v>18</v>
      </c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</row>
    <row r="653">
      <c r="A653" s="41">
        <v>138.0</v>
      </c>
      <c r="B653" s="37" t="s">
        <v>1175</v>
      </c>
      <c r="C653" s="37" t="s">
        <v>47</v>
      </c>
      <c r="D653" s="38">
        <v>38019.0</v>
      </c>
      <c r="E653" s="38">
        <v>41578.0</v>
      </c>
      <c r="F653" s="37" t="s">
        <v>34</v>
      </c>
      <c r="G653" s="37" t="s">
        <v>34</v>
      </c>
      <c r="H653" s="40">
        <v>9.99</v>
      </c>
      <c r="I653" s="40">
        <v>9.99</v>
      </c>
      <c r="J653" s="40">
        <f t="shared" si="253"/>
        <v>0</v>
      </c>
      <c r="K653" s="37">
        <v>30.0</v>
      </c>
      <c r="L653" s="40">
        <f t="shared" si="254"/>
        <v>0.333</v>
      </c>
      <c r="M653" s="41"/>
      <c r="N653" s="166" t="s">
        <v>18</v>
      </c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</row>
    <row r="654">
      <c r="A654" s="41">
        <v>151.0</v>
      </c>
      <c r="B654" s="41" t="s">
        <v>1176</v>
      </c>
      <c r="C654" s="37" t="s">
        <v>48</v>
      </c>
      <c r="D654" s="38">
        <v>39353.0</v>
      </c>
      <c r="E654" s="38">
        <v>43373.0</v>
      </c>
      <c r="F654" s="37" t="s">
        <v>34</v>
      </c>
      <c r="G654" s="37" t="s">
        <v>34</v>
      </c>
      <c r="H654" s="40">
        <v>2.24</v>
      </c>
      <c r="I654" s="40">
        <v>2.24</v>
      </c>
      <c r="J654" s="40">
        <f t="shared" si="253"/>
        <v>0</v>
      </c>
      <c r="K654" s="37">
        <v>1.0</v>
      </c>
      <c r="L654" s="40">
        <f t="shared" si="254"/>
        <v>2.24</v>
      </c>
      <c r="M654" s="41"/>
      <c r="N654" s="41" t="s">
        <v>18</v>
      </c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</row>
    <row r="655">
      <c r="A655" s="41">
        <v>212.0</v>
      </c>
      <c r="B655" s="37" t="s">
        <v>1177</v>
      </c>
      <c r="C655" s="37" t="s">
        <v>49</v>
      </c>
      <c r="D655" s="38">
        <v>40870.0</v>
      </c>
      <c r="E655" s="38">
        <v>44237.0</v>
      </c>
      <c r="F655" s="38">
        <v>45108.0</v>
      </c>
      <c r="G655" s="38">
        <v>45108.0</v>
      </c>
      <c r="H655" s="40">
        <v>7.99</v>
      </c>
      <c r="I655" s="40">
        <v>7.99</v>
      </c>
      <c r="J655" s="40">
        <f t="shared" si="253"/>
        <v>0</v>
      </c>
      <c r="K655" s="37">
        <v>2.0</v>
      </c>
      <c r="L655" s="40">
        <f t="shared" si="254"/>
        <v>3.995</v>
      </c>
      <c r="M655" s="41"/>
      <c r="N655" s="37" t="s">
        <v>18</v>
      </c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</row>
    <row r="656">
      <c r="A656" s="41">
        <v>263.0</v>
      </c>
      <c r="B656" s="37" t="s">
        <v>1178</v>
      </c>
      <c r="C656" s="41" t="s">
        <v>49</v>
      </c>
      <c r="D656" s="38">
        <v>41171.0</v>
      </c>
      <c r="E656" s="38">
        <v>43373.0</v>
      </c>
      <c r="F656" s="38">
        <v>43423.0</v>
      </c>
      <c r="G656" s="38">
        <v>45005.0</v>
      </c>
      <c r="H656" s="40">
        <v>7.99</v>
      </c>
      <c r="I656" s="40">
        <v>7.99</v>
      </c>
      <c r="J656" s="40">
        <f t="shared" si="253"/>
        <v>0</v>
      </c>
      <c r="K656" s="37">
        <v>5.0</v>
      </c>
      <c r="L656" s="40">
        <f t="shared" si="254"/>
        <v>1.598</v>
      </c>
      <c r="M656" s="41"/>
      <c r="N656" s="41" t="s">
        <v>18</v>
      </c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</row>
    <row r="657">
      <c r="A657" s="41">
        <v>278.0</v>
      </c>
      <c r="B657" s="37" t="s">
        <v>1179</v>
      </c>
      <c r="C657" s="37" t="s">
        <v>49</v>
      </c>
      <c r="D657" s="38">
        <v>40249.0</v>
      </c>
      <c r="E657" s="38">
        <v>44482.0</v>
      </c>
      <c r="F657" s="38">
        <v>44583.0</v>
      </c>
      <c r="G657" s="38">
        <v>44616.0</v>
      </c>
      <c r="H657" s="40">
        <v>13.33</v>
      </c>
      <c r="I657" s="40">
        <v>8.0</v>
      </c>
      <c r="J657" s="40">
        <f t="shared" si="253"/>
        <v>5.33</v>
      </c>
      <c r="K657" s="37">
        <v>33.0</v>
      </c>
      <c r="L657" s="40">
        <f t="shared" si="254"/>
        <v>0.2424242424</v>
      </c>
      <c r="M657" s="41"/>
      <c r="N657" s="37" t="s">
        <v>18</v>
      </c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</row>
    <row r="658">
      <c r="A658" s="41">
        <v>279.0</v>
      </c>
      <c r="B658" s="37" t="s">
        <v>1180</v>
      </c>
      <c r="C658" s="37" t="s">
        <v>49</v>
      </c>
      <c r="D658" s="38">
        <v>40620.0</v>
      </c>
      <c r="E658" s="38">
        <v>44482.0</v>
      </c>
      <c r="F658" s="38">
        <v>44617.0</v>
      </c>
      <c r="G658" s="38">
        <v>44622.0</v>
      </c>
      <c r="H658" s="40">
        <v>13.33</v>
      </c>
      <c r="I658" s="40">
        <v>8.0</v>
      </c>
      <c r="J658" s="40">
        <f t="shared" si="253"/>
        <v>5.33</v>
      </c>
      <c r="K658" s="37">
        <v>38.0</v>
      </c>
      <c r="L658" s="40">
        <f t="shared" si="254"/>
        <v>0.2105263158</v>
      </c>
      <c r="M658" s="41"/>
      <c r="N658" s="37" t="s">
        <v>18</v>
      </c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</row>
    <row r="659">
      <c r="A659" s="41">
        <v>357.0</v>
      </c>
      <c r="B659" s="134" t="s">
        <v>1181</v>
      </c>
      <c r="C659" s="41" t="s">
        <v>49</v>
      </c>
      <c r="D659" s="38">
        <v>40891.0</v>
      </c>
      <c r="E659" s="38">
        <v>44817.0</v>
      </c>
      <c r="F659" s="38">
        <v>44818.0</v>
      </c>
      <c r="G659" s="38">
        <v>44824.0</v>
      </c>
      <c r="H659" s="40">
        <v>11.25</v>
      </c>
      <c r="I659" s="40">
        <v>0.0</v>
      </c>
      <c r="J659" s="40">
        <f t="shared" si="253"/>
        <v>11.25</v>
      </c>
      <c r="K659" s="37">
        <v>3.0</v>
      </c>
      <c r="L659" s="40">
        <f t="shared" si="254"/>
        <v>0</v>
      </c>
      <c r="M659" s="41"/>
      <c r="N659" s="37" t="s">
        <v>18</v>
      </c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</row>
    <row r="660">
      <c r="A660" s="41">
        <v>358.0</v>
      </c>
      <c r="B660" s="37" t="s">
        <v>1182</v>
      </c>
      <c r="C660" s="37" t="s">
        <v>49</v>
      </c>
      <c r="D660" s="38">
        <v>40851.0</v>
      </c>
      <c r="E660" s="38">
        <v>44285.0</v>
      </c>
      <c r="F660" s="38">
        <v>45106.0</v>
      </c>
      <c r="G660" s="38">
        <v>45114.0</v>
      </c>
      <c r="H660" s="40">
        <v>14.99</v>
      </c>
      <c r="I660" s="40">
        <v>14.99</v>
      </c>
      <c r="J660" s="40">
        <f t="shared" si="253"/>
        <v>0</v>
      </c>
      <c r="K660" s="37">
        <v>25.0</v>
      </c>
      <c r="L660" s="40">
        <f t="shared" si="254"/>
        <v>0.5996</v>
      </c>
      <c r="M660" s="41"/>
      <c r="N660" s="37" t="s">
        <v>18</v>
      </c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</row>
    <row r="661">
      <c r="A661" s="41">
        <v>366.0</v>
      </c>
      <c r="B661" s="37" t="s">
        <v>1183</v>
      </c>
      <c r="C661" s="37" t="s">
        <v>49</v>
      </c>
      <c r="D661" s="38">
        <v>40696.0</v>
      </c>
      <c r="E661" s="38">
        <v>40719.0</v>
      </c>
      <c r="F661" s="38">
        <v>40720.0</v>
      </c>
      <c r="G661" s="38">
        <v>44742.0</v>
      </c>
      <c r="H661" s="40">
        <v>4.49</v>
      </c>
      <c r="I661" s="40">
        <v>4.49</v>
      </c>
      <c r="J661" s="40">
        <f t="shared" si="253"/>
        <v>0</v>
      </c>
      <c r="K661" s="37">
        <v>5.0</v>
      </c>
      <c r="L661" s="40">
        <f t="shared" si="254"/>
        <v>0.898</v>
      </c>
      <c r="M661" s="41"/>
      <c r="N661" s="37" t="s">
        <v>18</v>
      </c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</row>
    <row r="662">
      <c r="A662" s="41">
        <v>383.0</v>
      </c>
      <c r="B662" s="41" t="s">
        <v>1184</v>
      </c>
      <c r="C662" s="37" t="s">
        <v>49</v>
      </c>
      <c r="D662" s="38">
        <v>40844.0</v>
      </c>
      <c r="E662" s="38">
        <v>44115.0</v>
      </c>
      <c r="F662" s="38">
        <v>44424.0</v>
      </c>
      <c r="G662" s="38">
        <v>44425.0</v>
      </c>
      <c r="H662" s="40">
        <v>19.99</v>
      </c>
      <c r="I662" s="40">
        <v>5.0</v>
      </c>
      <c r="J662" s="40">
        <f t="shared" si="253"/>
        <v>14.99</v>
      </c>
      <c r="K662" s="37">
        <v>25.0</v>
      </c>
      <c r="L662" s="40">
        <f t="shared" si="254"/>
        <v>0.2</v>
      </c>
      <c r="M662" s="41"/>
      <c r="N662" s="37" t="s">
        <v>18</v>
      </c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</row>
    <row r="663">
      <c r="A663" s="41">
        <v>411.0</v>
      </c>
      <c r="B663" s="37" t="s">
        <v>1185</v>
      </c>
      <c r="C663" s="37" t="s">
        <v>49</v>
      </c>
      <c r="D663" s="38">
        <v>39164.0</v>
      </c>
      <c r="E663" s="38">
        <v>44378.0</v>
      </c>
      <c r="F663" s="38" t="s">
        <v>34</v>
      </c>
      <c r="G663" s="38" t="s">
        <v>34</v>
      </c>
      <c r="H663" s="40">
        <v>29.99</v>
      </c>
      <c r="I663" s="40">
        <v>0.0</v>
      </c>
      <c r="J663" s="40">
        <f t="shared" si="253"/>
        <v>29.99</v>
      </c>
      <c r="K663" s="37">
        <v>1.0</v>
      </c>
      <c r="L663" s="40">
        <f t="shared" si="254"/>
        <v>0</v>
      </c>
      <c r="M663" s="41"/>
      <c r="N663" s="37" t="s">
        <v>18</v>
      </c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</row>
    <row r="664">
      <c r="A664" s="41">
        <v>418.0</v>
      </c>
      <c r="B664" s="37" t="s">
        <v>1186</v>
      </c>
      <c r="C664" s="37" t="s">
        <v>49</v>
      </c>
      <c r="D664" s="38">
        <v>40984.0</v>
      </c>
      <c r="E664" s="38">
        <v>44971.0</v>
      </c>
      <c r="F664" s="38">
        <v>45000.0</v>
      </c>
      <c r="G664" s="38">
        <v>45012.0</v>
      </c>
      <c r="H664" s="40">
        <v>19.99</v>
      </c>
      <c r="I664" s="40">
        <v>0.0</v>
      </c>
      <c r="J664" s="40">
        <f t="shared" si="253"/>
        <v>19.99</v>
      </c>
      <c r="K664" s="37">
        <v>50.0</v>
      </c>
      <c r="L664" s="40">
        <f t="shared" si="254"/>
        <v>0</v>
      </c>
      <c r="M664" s="41"/>
      <c r="N664" s="41" t="s">
        <v>18</v>
      </c>
      <c r="O664" s="19"/>
      <c r="P664" s="19"/>
      <c r="Q664" s="19"/>
      <c r="R664" s="19"/>
      <c r="S664" s="19"/>
      <c r="T664" s="194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</row>
    <row r="665">
      <c r="A665" s="41">
        <v>821.0</v>
      </c>
      <c r="B665" s="134" t="s">
        <v>1187</v>
      </c>
      <c r="C665" s="41" t="s">
        <v>51</v>
      </c>
      <c r="D665" s="38">
        <v>44735.0</v>
      </c>
      <c r="E665" s="38">
        <v>44817.0</v>
      </c>
      <c r="F665" s="38">
        <v>44818.0</v>
      </c>
      <c r="G665" s="38">
        <v>44824.0</v>
      </c>
      <c r="H665" s="40">
        <v>11.25</v>
      </c>
      <c r="I665" s="40">
        <v>0.0</v>
      </c>
      <c r="J665" s="40">
        <f t="shared" si="253"/>
        <v>11.25</v>
      </c>
      <c r="K665" s="37">
        <v>3.0</v>
      </c>
      <c r="L665" s="40">
        <f t="shared" si="254"/>
        <v>0</v>
      </c>
      <c r="M665" s="41"/>
      <c r="N665" s="41" t="s">
        <v>18</v>
      </c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</row>
    <row r="666">
      <c r="A666" s="41">
        <v>822.0</v>
      </c>
      <c r="B666" s="134" t="s">
        <v>1188</v>
      </c>
      <c r="C666" s="41" t="s">
        <v>51</v>
      </c>
      <c r="D666" s="38">
        <v>44735.0</v>
      </c>
      <c r="E666" s="38">
        <v>44817.0</v>
      </c>
      <c r="F666" s="38">
        <v>44818.0</v>
      </c>
      <c r="G666" s="38">
        <v>44824.0</v>
      </c>
      <c r="H666" s="40">
        <v>11.25</v>
      </c>
      <c r="I666" s="40">
        <v>0.0</v>
      </c>
      <c r="J666" s="40">
        <f t="shared" si="253"/>
        <v>11.25</v>
      </c>
      <c r="K666" s="37">
        <v>3.0</v>
      </c>
      <c r="L666" s="40">
        <f t="shared" si="254"/>
        <v>0</v>
      </c>
      <c r="M666" s="41"/>
      <c r="N666" s="41" t="s">
        <v>18</v>
      </c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</row>
    <row r="667">
      <c r="A667" s="41">
        <v>823.0</v>
      </c>
      <c r="B667" s="134" t="s">
        <v>1189</v>
      </c>
      <c r="C667" s="41" t="s">
        <v>51</v>
      </c>
      <c r="D667" s="38">
        <v>44735.0</v>
      </c>
      <c r="E667" s="38">
        <v>44817.0</v>
      </c>
      <c r="F667" s="38">
        <v>44818.0</v>
      </c>
      <c r="G667" s="38">
        <v>44824.0</v>
      </c>
      <c r="H667" s="40">
        <v>11.24</v>
      </c>
      <c r="I667" s="40">
        <v>0.0</v>
      </c>
      <c r="J667" s="40">
        <f t="shared" si="253"/>
        <v>11.24</v>
      </c>
      <c r="K667" s="37">
        <v>3.0</v>
      </c>
      <c r="L667" s="40">
        <f t="shared" si="254"/>
        <v>0</v>
      </c>
      <c r="M667" s="41"/>
      <c r="N667" s="41" t="s">
        <v>18</v>
      </c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</row>
    <row r="668">
      <c r="A668" s="41">
        <v>852.0</v>
      </c>
      <c r="B668" s="37" t="s">
        <v>1190</v>
      </c>
      <c r="C668" s="37" t="s">
        <v>51</v>
      </c>
      <c r="D668" s="38">
        <v>43767.0</v>
      </c>
      <c r="E668" s="38">
        <v>44377.0</v>
      </c>
      <c r="F668" s="38">
        <v>44377.0</v>
      </c>
      <c r="G668" s="38">
        <v>44465.0</v>
      </c>
      <c r="H668" s="40">
        <v>39.99</v>
      </c>
      <c r="I668" s="40">
        <v>19.99</v>
      </c>
      <c r="J668" s="40">
        <f t="shared" si="253"/>
        <v>20</v>
      </c>
      <c r="K668" s="37">
        <v>6.0</v>
      </c>
      <c r="L668" s="40">
        <f t="shared" si="254"/>
        <v>3.331666667</v>
      </c>
      <c r="M668" s="41"/>
      <c r="N668" s="41" t="s">
        <v>18</v>
      </c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</row>
    <row r="669">
      <c r="A669" s="42"/>
      <c r="B669" s="43"/>
      <c r="C669" s="43"/>
      <c r="D669" s="44"/>
      <c r="E669" s="44"/>
      <c r="F669" s="44"/>
      <c r="G669" s="44"/>
      <c r="H669" s="45">
        <f t="shared" ref="H669:K669" si="255">SUM(H652:H668)</f>
        <v>231.55</v>
      </c>
      <c r="I669" s="45">
        <f t="shared" si="255"/>
        <v>90.93</v>
      </c>
      <c r="J669" s="45">
        <f t="shared" si="255"/>
        <v>140.62</v>
      </c>
      <c r="K669" s="43">
        <f t="shared" si="255"/>
        <v>234</v>
      </c>
      <c r="L669" s="45">
        <f>SUM(L652:L668)/K669</f>
        <v>0.06794109925</v>
      </c>
      <c r="M669" s="42"/>
      <c r="N669" s="42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63"/>
      <c r="AA669" s="163"/>
      <c r="AB669" s="163"/>
      <c r="AC669" s="163"/>
      <c r="AD669" s="163"/>
      <c r="AE669" s="163"/>
      <c r="AF669" s="163"/>
      <c r="AG669" s="163"/>
      <c r="AH669" s="163"/>
      <c r="AI669" s="163"/>
      <c r="AJ669" s="163"/>
      <c r="AK669" s="163"/>
      <c r="AL669" s="163"/>
    </row>
    <row r="670">
      <c r="A670" s="41">
        <v>447.0</v>
      </c>
      <c r="B670" s="37" t="s">
        <v>1191</v>
      </c>
      <c r="C670" s="37" t="s">
        <v>50</v>
      </c>
      <c r="D670" s="38">
        <v>41429.0</v>
      </c>
      <c r="E670" s="38">
        <v>42187.0</v>
      </c>
      <c r="F670" s="38">
        <v>42193.0</v>
      </c>
      <c r="G670" s="38">
        <v>44945.0</v>
      </c>
      <c r="H670" s="40">
        <v>0.0</v>
      </c>
      <c r="I670" s="40">
        <v>0.0</v>
      </c>
      <c r="J670" s="40">
        <f t="shared" ref="J670:J672" si="256">H670-I670</f>
        <v>0</v>
      </c>
      <c r="K670" s="37">
        <v>5.0</v>
      </c>
      <c r="L670" s="40">
        <f t="shared" ref="L670:L672" si="257">I670/K670</f>
        <v>0</v>
      </c>
      <c r="M670" s="41" t="s">
        <v>348</v>
      </c>
      <c r="N670" s="41" t="s">
        <v>18</v>
      </c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</row>
    <row r="671">
      <c r="A671" s="41">
        <v>470.0</v>
      </c>
      <c r="B671" s="41" t="s">
        <v>1192</v>
      </c>
      <c r="C671" s="37" t="s">
        <v>50</v>
      </c>
      <c r="D671" s="38">
        <v>40961.0</v>
      </c>
      <c r="E671" s="38">
        <v>42187.0</v>
      </c>
      <c r="F671" s="37" t="s">
        <v>34</v>
      </c>
      <c r="G671" s="37" t="s">
        <v>34</v>
      </c>
      <c r="H671" s="40">
        <v>0.0</v>
      </c>
      <c r="I671" s="40">
        <v>0.0</v>
      </c>
      <c r="J671" s="40">
        <f t="shared" si="256"/>
        <v>0</v>
      </c>
      <c r="K671" s="37">
        <v>1.0</v>
      </c>
      <c r="L671" s="40">
        <f t="shared" si="257"/>
        <v>0</v>
      </c>
      <c r="M671" s="41"/>
      <c r="N671" s="41" t="s">
        <v>18</v>
      </c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</row>
    <row r="672">
      <c r="A672" s="41">
        <v>484.0</v>
      </c>
      <c r="B672" s="37" t="s">
        <v>1193</v>
      </c>
      <c r="C672" s="37" t="s">
        <v>50</v>
      </c>
      <c r="D672" s="38">
        <v>40954.0</v>
      </c>
      <c r="E672" s="38">
        <v>42036.0</v>
      </c>
      <c r="F672" s="38">
        <v>45040.0</v>
      </c>
      <c r="G672" s="38">
        <v>45040.0</v>
      </c>
      <c r="H672" s="40">
        <v>0.0</v>
      </c>
      <c r="I672" s="40">
        <v>0.0</v>
      </c>
      <c r="J672" s="40">
        <f t="shared" si="256"/>
        <v>0</v>
      </c>
      <c r="K672" s="37">
        <v>5.0</v>
      </c>
      <c r="L672" s="40">
        <f t="shared" si="257"/>
        <v>0</v>
      </c>
      <c r="M672" s="41"/>
      <c r="N672" s="41" t="s">
        <v>18</v>
      </c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</row>
    <row r="673">
      <c r="A673" s="42"/>
      <c r="B673" s="43"/>
      <c r="C673" s="43"/>
      <c r="D673" s="44"/>
      <c r="E673" s="44"/>
      <c r="F673" s="44"/>
      <c r="G673" s="44"/>
      <c r="H673" s="45">
        <f t="shared" ref="H673:K673" si="258">SUM(H670:H672)</f>
        <v>0</v>
      </c>
      <c r="I673" s="45">
        <f t="shared" si="258"/>
        <v>0</v>
      </c>
      <c r="J673" s="45">
        <f t="shared" si="258"/>
        <v>0</v>
      </c>
      <c r="K673" s="43">
        <f t="shared" si="258"/>
        <v>11</v>
      </c>
      <c r="L673" s="45">
        <f>SUM(L670:L672)/K673</f>
        <v>0</v>
      </c>
      <c r="M673" s="42"/>
      <c r="N673" s="42"/>
      <c r="O673" s="36"/>
      <c r="P673" s="36"/>
      <c r="Q673" s="36"/>
      <c r="R673" s="226"/>
      <c r="S673" s="36"/>
      <c r="T673" s="226"/>
      <c r="U673" s="226"/>
      <c r="V673" s="163"/>
      <c r="W673" s="163"/>
      <c r="X673" s="163"/>
      <c r="Y673" s="163"/>
      <c r="Z673" s="163"/>
      <c r="AA673" s="163"/>
      <c r="AB673" s="163"/>
      <c r="AC673" s="163"/>
      <c r="AD673" s="163"/>
      <c r="AE673" s="163"/>
      <c r="AF673" s="163"/>
      <c r="AG673" s="163"/>
      <c r="AH673" s="163"/>
      <c r="AI673" s="163"/>
      <c r="AJ673" s="163"/>
      <c r="AK673" s="163"/>
      <c r="AL673" s="163"/>
    </row>
    <row r="674">
      <c r="A674" s="41">
        <v>554.0</v>
      </c>
      <c r="B674" s="37" t="s">
        <v>1194</v>
      </c>
      <c r="C674" s="37" t="s">
        <v>51</v>
      </c>
      <c r="D674" s="38">
        <v>42388.0</v>
      </c>
      <c r="E674" s="38">
        <v>43069.0</v>
      </c>
      <c r="F674" s="38">
        <v>43069.0</v>
      </c>
      <c r="G674" s="38">
        <v>44999.0</v>
      </c>
      <c r="H674" s="40">
        <v>13.99</v>
      </c>
      <c r="I674" s="40">
        <v>4.99</v>
      </c>
      <c r="J674" s="40">
        <f t="shared" ref="J674:J698" si="259">H674-I674</f>
        <v>9</v>
      </c>
      <c r="K674" s="37">
        <v>1.0</v>
      </c>
      <c r="L674" s="40">
        <f t="shared" ref="L674:L698" si="260">I674/K674</f>
        <v>4.99</v>
      </c>
      <c r="M674" s="134" t="s">
        <v>349</v>
      </c>
      <c r="N674" s="134" t="s">
        <v>18</v>
      </c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</row>
    <row r="675">
      <c r="A675" s="41">
        <v>489.0</v>
      </c>
      <c r="B675" s="37" t="s">
        <v>1195</v>
      </c>
      <c r="C675" s="37" t="s">
        <v>50</v>
      </c>
      <c r="D675" s="38">
        <v>41236.0</v>
      </c>
      <c r="E675" s="38">
        <v>42187.0</v>
      </c>
      <c r="F675" s="38">
        <v>45059.0</v>
      </c>
      <c r="G675" s="38">
        <v>45059.0</v>
      </c>
      <c r="H675" s="40">
        <v>19.99</v>
      </c>
      <c r="I675" s="40">
        <v>19.99</v>
      </c>
      <c r="J675" s="40">
        <f t="shared" si="259"/>
        <v>0</v>
      </c>
      <c r="K675" s="37">
        <v>10.0</v>
      </c>
      <c r="L675" s="40">
        <f t="shared" si="260"/>
        <v>1.999</v>
      </c>
      <c r="M675" s="41" t="s">
        <v>350</v>
      </c>
      <c r="N675" s="37" t="s">
        <v>18</v>
      </c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</row>
    <row r="676">
      <c r="A676" s="41">
        <v>20.0</v>
      </c>
      <c r="B676" s="37" t="s">
        <v>1196</v>
      </c>
      <c r="C676" s="37" t="s">
        <v>46</v>
      </c>
      <c r="D676" s="38">
        <v>37316.0</v>
      </c>
      <c r="E676" s="38">
        <v>42784.0</v>
      </c>
      <c r="F676" s="37" t="s">
        <v>34</v>
      </c>
      <c r="G676" s="37" t="s">
        <v>34</v>
      </c>
      <c r="H676" s="40">
        <v>9.99</v>
      </c>
      <c r="I676" s="40">
        <v>4.99</v>
      </c>
      <c r="J676" s="40">
        <f t="shared" si="259"/>
        <v>5</v>
      </c>
      <c r="K676" s="37">
        <v>1.0</v>
      </c>
      <c r="L676" s="40">
        <f t="shared" si="260"/>
        <v>4.99</v>
      </c>
      <c r="M676" s="41" t="s">
        <v>351</v>
      </c>
      <c r="N676" s="41" t="s">
        <v>18</v>
      </c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</row>
    <row r="677">
      <c r="A677" s="41">
        <v>21.0</v>
      </c>
      <c r="B677" s="37" t="s">
        <v>1197</v>
      </c>
      <c r="C677" s="37" t="s">
        <v>46</v>
      </c>
      <c r="D677" s="38">
        <v>37316.0</v>
      </c>
      <c r="E677" s="38">
        <v>42784.0</v>
      </c>
      <c r="F677" s="37" t="s">
        <v>34</v>
      </c>
      <c r="G677" s="37" t="s">
        <v>34</v>
      </c>
      <c r="H677" s="40">
        <v>9.99</v>
      </c>
      <c r="I677" s="40">
        <v>4.99</v>
      </c>
      <c r="J677" s="40">
        <f t="shared" si="259"/>
        <v>5</v>
      </c>
      <c r="K677" s="37">
        <v>1.0</v>
      </c>
      <c r="L677" s="40">
        <f t="shared" si="260"/>
        <v>4.99</v>
      </c>
      <c r="M677" s="41"/>
      <c r="N677" s="41" t="s">
        <v>18</v>
      </c>
      <c r="O677" s="19"/>
      <c r="P677" s="19"/>
      <c r="Q677" s="19"/>
      <c r="R677" s="19"/>
      <c r="S677" s="163"/>
      <c r="T677" s="163"/>
      <c r="U677" s="163"/>
      <c r="V677" s="163"/>
      <c r="W677" s="163"/>
      <c r="X677" s="163"/>
      <c r="Y677" s="163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</row>
    <row r="678">
      <c r="A678" s="41">
        <v>22.0</v>
      </c>
      <c r="B678" s="37" t="s">
        <v>1198</v>
      </c>
      <c r="C678" s="37" t="s">
        <v>46</v>
      </c>
      <c r="D678" s="38">
        <v>35751.0</v>
      </c>
      <c r="E678" s="38">
        <v>41572.0</v>
      </c>
      <c r="F678" s="37" t="s">
        <v>34</v>
      </c>
      <c r="G678" s="37" t="s">
        <v>34</v>
      </c>
      <c r="H678" s="40">
        <v>9.99</v>
      </c>
      <c r="I678" s="40">
        <v>4.99</v>
      </c>
      <c r="J678" s="40">
        <f t="shared" si="259"/>
        <v>5</v>
      </c>
      <c r="K678" s="37">
        <v>40.0</v>
      </c>
      <c r="L678" s="40">
        <f t="shared" si="260"/>
        <v>0.12475</v>
      </c>
      <c r="M678" s="41"/>
      <c r="N678" s="41" t="s">
        <v>18</v>
      </c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</row>
    <row r="679">
      <c r="A679" s="41">
        <v>23.0</v>
      </c>
      <c r="B679" s="37" t="s">
        <v>1199</v>
      </c>
      <c r="C679" s="37" t="s">
        <v>46</v>
      </c>
      <c r="D679" s="38">
        <v>36460.0</v>
      </c>
      <c r="E679" s="38">
        <v>42784.0</v>
      </c>
      <c r="F679" s="37" t="s">
        <v>34</v>
      </c>
      <c r="G679" s="37" t="s">
        <v>34</v>
      </c>
      <c r="H679" s="40">
        <v>9.99</v>
      </c>
      <c r="I679" s="40">
        <v>4.99</v>
      </c>
      <c r="J679" s="40">
        <f t="shared" si="259"/>
        <v>5</v>
      </c>
      <c r="K679" s="37">
        <v>1.0</v>
      </c>
      <c r="L679" s="40">
        <f t="shared" si="260"/>
        <v>4.99</v>
      </c>
      <c r="M679" s="41"/>
      <c r="N679" s="41" t="s">
        <v>18</v>
      </c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</row>
    <row r="680">
      <c r="A680" s="41">
        <v>24.0</v>
      </c>
      <c r="B680" s="37" t="s">
        <v>1200</v>
      </c>
      <c r="C680" s="37" t="s">
        <v>46</v>
      </c>
      <c r="D680" s="38">
        <v>36938.0</v>
      </c>
      <c r="E680" s="38">
        <v>42784.0</v>
      </c>
      <c r="F680" s="37" t="s">
        <v>34</v>
      </c>
      <c r="G680" s="37" t="s">
        <v>34</v>
      </c>
      <c r="H680" s="40">
        <v>9.99</v>
      </c>
      <c r="I680" s="40">
        <v>4.99</v>
      </c>
      <c r="J680" s="40">
        <f t="shared" si="259"/>
        <v>5</v>
      </c>
      <c r="K680" s="37">
        <v>1.0</v>
      </c>
      <c r="L680" s="40">
        <f t="shared" si="260"/>
        <v>4.99</v>
      </c>
      <c r="M680" s="41"/>
      <c r="N680" s="41" t="s">
        <v>18</v>
      </c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</row>
    <row r="681">
      <c r="A681" s="41">
        <v>94.0</v>
      </c>
      <c r="B681" s="41" t="s">
        <v>1201</v>
      </c>
      <c r="C681" s="41" t="s">
        <v>47</v>
      </c>
      <c r="D681" s="38">
        <v>37400.0</v>
      </c>
      <c r="E681" s="38">
        <v>43377.0</v>
      </c>
      <c r="F681" s="37" t="s">
        <v>34</v>
      </c>
      <c r="G681" s="37" t="s">
        <v>34</v>
      </c>
      <c r="H681" s="40">
        <v>15.0</v>
      </c>
      <c r="I681" s="40">
        <v>7.5</v>
      </c>
      <c r="J681" s="40">
        <f t="shared" si="259"/>
        <v>7.5</v>
      </c>
      <c r="K681" s="37">
        <v>1.0</v>
      </c>
      <c r="L681" s="40">
        <f t="shared" si="260"/>
        <v>7.5</v>
      </c>
      <c r="M681" s="41"/>
      <c r="N681" s="166" t="s">
        <v>18</v>
      </c>
      <c r="O681" s="19"/>
      <c r="P681" s="19"/>
      <c r="Q681" s="19"/>
      <c r="R681" s="19"/>
      <c r="S681" s="204"/>
      <c r="T681" s="204"/>
      <c r="U681" s="204"/>
      <c r="V681" s="204"/>
      <c r="W681" s="204"/>
      <c r="X681" s="204"/>
      <c r="Y681" s="204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</row>
    <row r="682">
      <c r="A682" s="41">
        <v>95.0</v>
      </c>
      <c r="B682" s="41" t="s">
        <v>1202</v>
      </c>
      <c r="C682" s="41" t="s">
        <v>47</v>
      </c>
      <c r="D682" s="38">
        <v>38037.0</v>
      </c>
      <c r="E682" s="38">
        <v>43377.0</v>
      </c>
      <c r="F682" s="37" t="s">
        <v>34</v>
      </c>
      <c r="G682" s="37" t="s">
        <v>34</v>
      </c>
      <c r="H682" s="40">
        <v>14.99</v>
      </c>
      <c r="I682" s="40">
        <v>7.49</v>
      </c>
      <c r="J682" s="40">
        <f t="shared" si="259"/>
        <v>7.5</v>
      </c>
      <c r="K682" s="37">
        <v>1.0</v>
      </c>
      <c r="L682" s="40">
        <f t="shared" si="260"/>
        <v>7.49</v>
      </c>
      <c r="M682" s="41"/>
      <c r="N682" s="166" t="s">
        <v>18</v>
      </c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</row>
    <row r="683">
      <c r="A683" s="41">
        <v>108.0</v>
      </c>
      <c r="B683" s="41" t="s">
        <v>1203</v>
      </c>
      <c r="C683" s="41" t="s">
        <v>47</v>
      </c>
      <c r="D683" s="38">
        <v>37575.0</v>
      </c>
      <c r="E683" s="38">
        <v>43786.0</v>
      </c>
      <c r="F683" s="38">
        <v>43952.0</v>
      </c>
      <c r="G683" s="38">
        <v>43956.0</v>
      </c>
      <c r="H683" s="40">
        <v>9.25</v>
      </c>
      <c r="I683" s="40">
        <v>3.03</v>
      </c>
      <c r="J683" s="40">
        <f t="shared" si="259"/>
        <v>6.22</v>
      </c>
      <c r="K683" s="37">
        <v>35.0</v>
      </c>
      <c r="L683" s="40">
        <f t="shared" si="260"/>
        <v>0.08657142857</v>
      </c>
      <c r="M683" s="41"/>
      <c r="N683" s="166" t="s">
        <v>18</v>
      </c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</row>
    <row r="684">
      <c r="A684" s="41">
        <v>109.0</v>
      </c>
      <c r="B684" s="41" t="s">
        <v>1204</v>
      </c>
      <c r="C684" s="41" t="s">
        <v>47</v>
      </c>
      <c r="D684" s="38">
        <v>38989.0</v>
      </c>
      <c r="E684" s="38">
        <v>43786.0</v>
      </c>
      <c r="F684" s="38">
        <v>43958.0</v>
      </c>
      <c r="G684" s="38">
        <v>43964.0</v>
      </c>
      <c r="H684" s="40">
        <v>9.25</v>
      </c>
      <c r="I684" s="40">
        <v>3.02</v>
      </c>
      <c r="J684" s="40">
        <f t="shared" si="259"/>
        <v>6.23</v>
      </c>
      <c r="K684" s="37">
        <v>30.0</v>
      </c>
      <c r="L684" s="40">
        <f t="shared" si="260"/>
        <v>0.1006666667</v>
      </c>
      <c r="M684" s="41"/>
      <c r="N684" s="166" t="s">
        <v>18</v>
      </c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</row>
    <row r="685">
      <c r="A685" s="41">
        <v>155.0</v>
      </c>
      <c r="B685" s="41" t="s">
        <v>1205</v>
      </c>
      <c r="C685" s="41" t="s">
        <v>48</v>
      </c>
      <c r="D685" s="38">
        <v>39486.0</v>
      </c>
      <c r="E685" s="38">
        <v>42784.0</v>
      </c>
      <c r="F685" s="37" t="s">
        <v>34</v>
      </c>
      <c r="G685" s="37" t="s">
        <v>34</v>
      </c>
      <c r="H685" s="40">
        <v>9.99</v>
      </c>
      <c r="I685" s="40">
        <v>4.99</v>
      </c>
      <c r="J685" s="40">
        <f t="shared" si="259"/>
        <v>5</v>
      </c>
      <c r="K685" s="37">
        <v>1.0</v>
      </c>
      <c r="L685" s="40">
        <f t="shared" si="260"/>
        <v>4.99</v>
      </c>
      <c r="M685" s="41"/>
      <c r="N685" s="41" t="s">
        <v>18</v>
      </c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</row>
    <row r="686">
      <c r="A686" s="41">
        <v>156.0</v>
      </c>
      <c r="B686" s="41" t="s">
        <v>1206</v>
      </c>
      <c r="C686" s="41" t="s">
        <v>48</v>
      </c>
      <c r="D686" s="38">
        <v>39486.0</v>
      </c>
      <c r="E686" s="38">
        <v>42784.0</v>
      </c>
      <c r="F686" s="37" t="s">
        <v>34</v>
      </c>
      <c r="G686" s="37" t="s">
        <v>34</v>
      </c>
      <c r="H686" s="40">
        <v>9.99</v>
      </c>
      <c r="I686" s="40">
        <v>4.99</v>
      </c>
      <c r="J686" s="40">
        <f t="shared" si="259"/>
        <v>5</v>
      </c>
      <c r="K686" s="37">
        <v>1.0</v>
      </c>
      <c r="L686" s="40">
        <f t="shared" si="260"/>
        <v>4.99</v>
      </c>
      <c r="M686" s="41"/>
      <c r="N686" s="41" t="s">
        <v>18</v>
      </c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</row>
    <row r="687">
      <c r="A687" s="41">
        <v>157.0</v>
      </c>
      <c r="B687" s="41" t="s">
        <v>1207</v>
      </c>
      <c r="C687" s="41" t="s">
        <v>48</v>
      </c>
      <c r="D687" s="38">
        <v>41178.0</v>
      </c>
      <c r="E687" s="38">
        <v>42784.0</v>
      </c>
      <c r="F687" s="37" t="s">
        <v>34</v>
      </c>
      <c r="G687" s="37" t="s">
        <v>34</v>
      </c>
      <c r="H687" s="40">
        <v>9.99</v>
      </c>
      <c r="I687" s="40">
        <v>4.99</v>
      </c>
      <c r="J687" s="40">
        <f t="shared" si="259"/>
        <v>5</v>
      </c>
      <c r="K687" s="37">
        <v>1.0</v>
      </c>
      <c r="L687" s="40">
        <f t="shared" si="260"/>
        <v>4.99</v>
      </c>
      <c r="M687" s="41"/>
      <c r="N687" s="41" t="s">
        <v>18</v>
      </c>
      <c r="O687" s="19"/>
      <c r="P687" s="19"/>
      <c r="Q687" s="19"/>
      <c r="R687" s="19"/>
      <c r="S687" s="208"/>
      <c r="T687" s="208"/>
      <c r="U687" s="208"/>
      <c r="V687" s="208"/>
      <c r="W687" s="208"/>
      <c r="X687" s="208"/>
      <c r="Y687" s="208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</row>
    <row r="688">
      <c r="A688" s="41">
        <v>158.0</v>
      </c>
      <c r="B688" s="41" t="s">
        <v>1208</v>
      </c>
      <c r="C688" s="41" t="s">
        <v>48</v>
      </c>
      <c r="D688" s="38">
        <v>40655.0</v>
      </c>
      <c r="E688" s="38">
        <v>42784.0</v>
      </c>
      <c r="F688" s="37" t="s">
        <v>34</v>
      </c>
      <c r="G688" s="37" t="s">
        <v>34</v>
      </c>
      <c r="H688" s="40">
        <v>14.99</v>
      </c>
      <c r="I688" s="40">
        <v>7.49</v>
      </c>
      <c r="J688" s="40">
        <f t="shared" si="259"/>
        <v>7.5</v>
      </c>
      <c r="K688" s="37">
        <v>1.0</v>
      </c>
      <c r="L688" s="40">
        <f t="shared" si="260"/>
        <v>7.49</v>
      </c>
      <c r="M688" s="41"/>
      <c r="N688" s="41" t="s">
        <v>18</v>
      </c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</row>
    <row r="689">
      <c r="A689" s="41">
        <v>164.0</v>
      </c>
      <c r="B689" s="37" t="s">
        <v>1209</v>
      </c>
      <c r="C689" s="37" t="s">
        <v>48</v>
      </c>
      <c r="D689" s="38">
        <v>40431.0</v>
      </c>
      <c r="E689" s="38">
        <v>43786.0</v>
      </c>
      <c r="F689" s="38">
        <v>43965.0</v>
      </c>
      <c r="G689" s="38">
        <v>43965.0</v>
      </c>
      <c r="H689" s="40">
        <v>9.24</v>
      </c>
      <c r="I689" s="40">
        <v>3.02</v>
      </c>
      <c r="J689" s="40">
        <f t="shared" si="259"/>
        <v>6.22</v>
      </c>
      <c r="K689" s="37">
        <v>1.0</v>
      </c>
      <c r="L689" s="40">
        <f t="shared" si="260"/>
        <v>3.02</v>
      </c>
      <c r="M689" s="41"/>
      <c r="N689" s="41" t="s">
        <v>18</v>
      </c>
      <c r="O689" s="19"/>
      <c r="P689" s="19"/>
      <c r="Q689" s="19"/>
      <c r="R689" s="19"/>
      <c r="S689" s="189"/>
      <c r="T689" s="189"/>
      <c r="U689" s="189"/>
      <c r="V689" s="189"/>
      <c r="W689" s="189"/>
      <c r="X689" s="189"/>
      <c r="Y689" s="18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</row>
    <row r="690">
      <c r="A690" s="41">
        <v>242.0</v>
      </c>
      <c r="B690" s="37" t="s">
        <v>1210</v>
      </c>
      <c r="C690" s="37" t="s">
        <v>49</v>
      </c>
      <c r="D690" s="38">
        <v>40246.0</v>
      </c>
      <c r="E690" s="38">
        <v>41427.0</v>
      </c>
      <c r="F690" s="38">
        <v>41427.0</v>
      </c>
      <c r="G690" s="38">
        <v>41501.0</v>
      </c>
      <c r="H690" s="40">
        <v>19.99</v>
      </c>
      <c r="I690" s="40">
        <v>4.0</v>
      </c>
      <c r="J690" s="40">
        <f t="shared" si="259"/>
        <v>15.99</v>
      </c>
      <c r="K690" s="37">
        <v>45.0</v>
      </c>
      <c r="L690" s="40">
        <f t="shared" si="260"/>
        <v>0.08888888889</v>
      </c>
      <c r="M690" s="41"/>
      <c r="N690" s="37" t="s">
        <v>18</v>
      </c>
      <c r="O690" s="19"/>
      <c r="P690" s="19"/>
      <c r="Q690" s="19"/>
      <c r="R690" s="19"/>
      <c r="S690" s="189"/>
      <c r="T690" s="189"/>
      <c r="U690" s="189"/>
      <c r="V690" s="189"/>
      <c r="W690" s="189"/>
      <c r="X690" s="189"/>
      <c r="Y690" s="18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</row>
    <row r="691">
      <c r="A691" s="41">
        <v>269.0</v>
      </c>
      <c r="B691" s="41" t="s">
        <v>1211</v>
      </c>
      <c r="C691" s="41" t="s">
        <v>49</v>
      </c>
      <c r="D691" s="38">
        <v>41530.0</v>
      </c>
      <c r="E691" s="38">
        <v>43786.0</v>
      </c>
      <c r="F691" s="38">
        <v>43956.0</v>
      </c>
      <c r="G691" s="38">
        <v>43957.0</v>
      </c>
      <c r="H691" s="40">
        <v>9.25</v>
      </c>
      <c r="I691" s="40">
        <v>3.03</v>
      </c>
      <c r="J691" s="40">
        <f t="shared" si="259"/>
        <v>6.22</v>
      </c>
      <c r="K691" s="37">
        <v>1.0</v>
      </c>
      <c r="L691" s="40">
        <f t="shared" si="260"/>
        <v>3.03</v>
      </c>
      <c r="M691" s="41"/>
      <c r="N691" s="37" t="s">
        <v>18</v>
      </c>
      <c r="O691" s="19"/>
      <c r="P691" s="19"/>
      <c r="Q691" s="19"/>
      <c r="R691" s="19"/>
      <c r="S691" s="189"/>
      <c r="T691" s="189"/>
      <c r="U691" s="189"/>
      <c r="V691" s="189"/>
      <c r="W691" s="189"/>
      <c r="X691" s="189"/>
      <c r="Y691" s="18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</row>
    <row r="692">
      <c r="A692" s="41">
        <v>619.0</v>
      </c>
      <c r="B692" s="41" t="s">
        <v>1212</v>
      </c>
      <c r="C692" s="41" t="s">
        <v>51</v>
      </c>
      <c r="D692" s="38">
        <v>43931.0</v>
      </c>
      <c r="E692" s="38">
        <v>44776.0</v>
      </c>
      <c r="F692" s="38">
        <v>44830.0</v>
      </c>
      <c r="G692" s="38">
        <v>44835.0</v>
      </c>
      <c r="H692" s="40">
        <v>79.99</v>
      </c>
      <c r="I692" s="40">
        <v>45.59</v>
      </c>
      <c r="J692" s="40">
        <f t="shared" si="259"/>
        <v>34.4</v>
      </c>
      <c r="K692" s="37">
        <v>38.0</v>
      </c>
      <c r="L692" s="40">
        <f t="shared" si="260"/>
        <v>1.199736842</v>
      </c>
      <c r="M692" s="41"/>
      <c r="N692" s="41" t="s">
        <v>18</v>
      </c>
      <c r="O692" s="19"/>
      <c r="P692" s="19"/>
      <c r="Q692" s="19"/>
      <c r="R692" s="19"/>
      <c r="S692" s="189"/>
      <c r="T692" s="189"/>
      <c r="U692" s="189"/>
      <c r="V692" s="189"/>
      <c r="W692" s="189"/>
      <c r="X692" s="189"/>
      <c r="Y692" s="18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</row>
    <row r="693">
      <c r="A693" s="41">
        <v>620.0</v>
      </c>
      <c r="B693" s="41" t="s">
        <v>1213</v>
      </c>
      <c r="C693" s="37" t="s">
        <v>51</v>
      </c>
      <c r="D693" s="38">
        <v>42703.0</v>
      </c>
      <c r="E693" s="38">
        <v>44334.0</v>
      </c>
      <c r="F693" s="37" t="s">
        <v>34</v>
      </c>
      <c r="G693" s="37" t="s">
        <v>34</v>
      </c>
      <c r="H693" s="40">
        <v>34.99</v>
      </c>
      <c r="I693" s="40">
        <v>0.0</v>
      </c>
      <c r="J693" s="40">
        <f t="shared" si="259"/>
        <v>34.99</v>
      </c>
      <c r="K693" s="37">
        <v>1.0</v>
      </c>
      <c r="L693" s="40">
        <f t="shared" si="260"/>
        <v>0</v>
      </c>
      <c r="M693" s="41"/>
      <c r="N693" s="41" t="s">
        <v>18</v>
      </c>
      <c r="O693" s="19"/>
      <c r="P693" s="19"/>
      <c r="Q693" s="19"/>
      <c r="R693" s="19"/>
      <c r="S693" s="189"/>
      <c r="T693" s="189"/>
      <c r="U693" s="189"/>
      <c r="V693" s="189"/>
      <c r="W693" s="189"/>
      <c r="X693" s="189"/>
      <c r="Y693" s="18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</row>
    <row r="694">
      <c r="A694" s="41">
        <v>674.0</v>
      </c>
      <c r="B694" s="37" t="s">
        <v>1214</v>
      </c>
      <c r="C694" s="37" t="s">
        <v>51</v>
      </c>
      <c r="D694" s="38">
        <v>42759.0</v>
      </c>
      <c r="E694" s="38">
        <v>43786.0</v>
      </c>
      <c r="F694" s="37" t="s">
        <v>34</v>
      </c>
      <c r="G694" s="37" t="s">
        <v>34</v>
      </c>
      <c r="H694" s="40">
        <v>18.5</v>
      </c>
      <c r="I694" s="40">
        <v>6.05</v>
      </c>
      <c r="J694" s="40">
        <f t="shared" si="259"/>
        <v>12.45</v>
      </c>
      <c r="K694" s="37">
        <v>1.0</v>
      </c>
      <c r="L694" s="40">
        <f t="shared" si="260"/>
        <v>6.05</v>
      </c>
      <c r="M694" s="41"/>
      <c r="N694" s="37" t="s">
        <v>18</v>
      </c>
      <c r="O694" s="19"/>
      <c r="P694" s="19"/>
      <c r="Q694" s="19"/>
      <c r="R694" s="19"/>
      <c r="S694" s="189"/>
      <c r="T694" s="189"/>
      <c r="U694" s="189"/>
      <c r="V694" s="189"/>
      <c r="W694" s="189"/>
      <c r="X694" s="189"/>
      <c r="Y694" s="18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</row>
    <row r="695">
      <c r="A695" s="41">
        <v>675.0</v>
      </c>
      <c r="B695" s="168" t="s">
        <v>1215</v>
      </c>
      <c r="C695" s="37" t="s">
        <v>51</v>
      </c>
      <c r="D695" s="38">
        <v>42759.0</v>
      </c>
      <c r="E695" s="38">
        <v>43786.0</v>
      </c>
      <c r="F695" s="37" t="s">
        <v>34</v>
      </c>
      <c r="G695" s="37" t="s">
        <v>34</v>
      </c>
      <c r="H695" s="40">
        <v>18.49</v>
      </c>
      <c r="I695" s="40">
        <v>6.05</v>
      </c>
      <c r="J695" s="40">
        <f t="shared" si="259"/>
        <v>12.44</v>
      </c>
      <c r="K695" s="37">
        <v>1.0</v>
      </c>
      <c r="L695" s="40">
        <f t="shared" si="260"/>
        <v>6.05</v>
      </c>
      <c r="M695" s="41"/>
      <c r="N695" s="37" t="s">
        <v>18</v>
      </c>
      <c r="O695" s="19"/>
      <c r="P695" s="19"/>
      <c r="Q695" s="19"/>
      <c r="R695" s="19"/>
      <c r="S695" s="189"/>
      <c r="T695" s="189"/>
      <c r="U695" s="189"/>
      <c r="V695" s="189"/>
      <c r="W695" s="189"/>
      <c r="X695" s="189"/>
      <c r="Y695" s="18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</row>
    <row r="696">
      <c r="A696" s="41">
        <v>676.0</v>
      </c>
      <c r="B696" s="41" t="s">
        <v>1216</v>
      </c>
      <c r="C696" s="37" t="s">
        <v>51</v>
      </c>
      <c r="D696" s="38">
        <v>43494.0</v>
      </c>
      <c r="E696" s="38">
        <v>43786.0</v>
      </c>
      <c r="F696" s="38">
        <v>43965.0</v>
      </c>
      <c r="G696" s="38">
        <v>43973.0</v>
      </c>
      <c r="H696" s="40">
        <v>35.99</v>
      </c>
      <c r="I696" s="40">
        <v>12.09</v>
      </c>
      <c r="J696" s="40">
        <f t="shared" si="259"/>
        <v>23.9</v>
      </c>
      <c r="K696" s="37">
        <v>31.0</v>
      </c>
      <c r="L696" s="40">
        <f t="shared" si="260"/>
        <v>0.39</v>
      </c>
      <c r="M696" s="41"/>
      <c r="N696" s="37" t="s">
        <v>18</v>
      </c>
      <c r="O696" s="19"/>
      <c r="P696" s="19"/>
      <c r="Q696" s="19"/>
      <c r="R696" s="19"/>
      <c r="S696" s="189"/>
      <c r="T696" s="189"/>
      <c r="U696" s="189"/>
      <c r="V696" s="189"/>
      <c r="W696" s="189"/>
      <c r="X696" s="189"/>
      <c r="Y696" s="18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</row>
    <row r="697">
      <c r="A697" s="41">
        <v>976.0</v>
      </c>
      <c r="B697" s="37" t="s">
        <v>1217</v>
      </c>
      <c r="C697" s="37" t="s">
        <v>52</v>
      </c>
      <c r="D697" s="38">
        <v>43488.0</v>
      </c>
      <c r="E697" s="38">
        <v>44502.0</v>
      </c>
      <c r="F697" s="37" t="s">
        <v>34</v>
      </c>
      <c r="G697" s="37" t="s">
        <v>34</v>
      </c>
      <c r="H697" s="40">
        <v>0.0</v>
      </c>
      <c r="I697" s="40">
        <v>0.0</v>
      </c>
      <c r="J697" s="40">
        <f t="shared" si="259"/>
        <v>0</v>
      </c>
      <c r="K697" s="37">
        <v>1.0</v>
      </c>
      <c r="L697" s="40">
        <f t="shared" si="260"/>
        <v>0</v>
      </c>
      <c r="M697" s="134"/>
      <c r="N697" s="134" t="s">
        <v>18</v>
      </c>
      <c r="O697" s="19"/>
      <c r="P697" s="19"/>
      <c r="Q697" s="19"/>
      <c r="R697" s="19"/>
      <c r="S697" s="189"/>
      <c r="T697" s="189"/>
      <c r="U697" s="189"/>
      <c r="V697" s="189"/>
      <c r="W697" s="189"/>
      <c r="X697" s="189"/>
      <c r="Y697" s="18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</row>
    <row r="698">
      <c r="A698" s="165">
        <v>1019.0</v>
      </c>
      <c r="B698" s="37" t="s">
        <v>1218</v>
      </c>
      <c r="C698" s="37" t="s">
        <v>33</v>
      </c>
      <c r="D698" s="38">
        <v>45351.0</v>
      </c>
      <c r="E698" s="38">
        <v>45542.0</v>
      </c>
      <c r="F698" s="38">
        <v>45546.0</v>
      </c>
      <c r="G698" s="38">
        <v>45568.0</v>
      </c>
      <c r="H698" s="39">
        <v>79.99</v>
      </c>
      <c r="I698" s="39">
        <v>0.0</v>
      </c>
      <c r="J698" s="39">
        <f t="shared" si="259"/>
        <v>79.99</v>
      </c>
      <c r="K698" s="41">
        <v>89.0</v>
      </c>
      <c r="L698" s="40">
        <f t="shared" si="260"/>
        <v>0</v>
      </c>
      <c r="M698" s="134"/>
      <c r="N698" s="193" t="s">
        <v>18</v>
      </c>
      <c r="O698" s="19"/>
      <c r="P698" s="19"/>
      <c r="Q698" s="19"/>
      <c r="R698" s="189"/>
      <c r="S698" s="189"/>
      <c r="T698" s="189"/>
      <c r="U698" s="189"/>
      <c r="V698" s="189"/>
      <c r="W698" s="189"/>
      <c r="X698" s="189"/>
      <c r="Y698" s="18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</row>
    <row r="699">
      <c r="A699" s="42"/>
      <c r="B699" s="43"/>
      <c r="C699" s="43"/>
      <c r="D699" s="44"/>
      <c r="E699" s="44"/>
      <c r="F699" s="44"/>
      <c r="G699" s="44"/>
      <c r="H699" s="45">
        <f t="shared" ref="H699:K699" si="261">SUM(H676:H698)</f>
        <v>449.83</v>
      </c>
      <c r="I699" s="45">
        <f t="shared" si="261"/>
        <v>148.28</v>
      </c>
      <c r="J699" s="45">
        <f t="shared" si="261"/>
        <v>301.55</v>
      </c>
      <c r="K699" s="43">
        <f t="shared" si="261"/>
        <v>324</v>
      </c>
      <c r="L699" s="45">
        <f>SUM(L676:L698)/K699</f>
        <v>0.2393537464</v>
      </c>
      <c r="M699" s="42"/>
      <c r="N699" s="42"/>
      <c r="O699" s="19"/>
      <c r="P699" s="19"/>
      <c r="Q699" s="19"/>
      <c r="R699" s="189"/>
      <c r="S699" s="189"/>
      <c r="T699" s="189"/>
      <c r="U699" s="189"/>
      <c r="V699" s="189"/>
      <c r="W699" s="189"/>
      <c r="X699" s="189"/>
      <c r="Y699" s="189"/>
      <c r="Z699" s="163"/>
      <c r="AA699" s="163"/>
      <c r="AB699" s="163"/>
      <c r="AC699" s="163"/>
      <c r="AD699" s="163"/>
      <c r="AE699" s="163"/>
      <c r="AF699" s="163"/>
      <c r="AG699" s="163"/>
      <c r="AH699" s="163"/>
      <c r="AI699" s="163"/>
      <c r="AJ699" s="163"/>
      <c r="AK699" s="163"/>
      <c r="AL699" s="163"/>
    </row>
    <row r="700">
      <c r="A700" s="41">
        <v>643.0</v>
      </c>
      <c r="B700" s="37" t="s">
        <v>1219</v>
      </c>
      <c r="C700" s="37" t="s">
        <v>51</v>
      </c>
      <c r="D700" s="38">
        <v>43249.0</v>
      </c>
      <c r="E700" s="38">
        <v>45110.0</v>
      </c>
      <c r="F700" s="37" t="s">
        <v>34</v>
      </c>
      <c r="G700" s="37" t="s">
        <v>34</v>
      </c>
      <c r="H700" s="40">
        <v>44.99</v>
      </c>
      <c r="I700" s="40">
        <v>8.99</v>
      </c>
      <c r="J700" s="40">
        <f t="shared" ref="J700:J703" si="262">H700-I700</f>
        <v>36</v>
      </c>
      <c r="K700" s="37">
        <v>1.0</v>
      </c>
      <c r="L700" s="40">
        <f t="shared" ref="L700:L703" si="263">I700/K700</f>
        <v>8.99</v>
      </c>
      <c r="M700" s="41" t="s">
        <v>352</v>
      </c>
      <c r="N700" s="41" t="s">
        <v>18</v>
      </c>
      <c r="O700" s="19"/>
      <c r="P700" s="19"/>
      <c r="Q700" s="19"/>
      <c r="R700" s="19"/>
      <c r="S700" s="219"/>
      <c r="T700" s="219"/>
      <c r="U700" s="219"/>
      <c r="V700" s="219"/>
      <c r="W700" s="219"/>
      <c r="X700" s="219"/>
      <c r="Y700" s="2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</row>
    <row r="701">
      <c r="A701" s="41">
        <v>534.0</v>
      </c>
      <c r="B701" s="37" t="s">
        <v>1220</v>
      </c>
      <c r="C701" s="37" t="s">
        <v>51</v>
      </c>
      <c r="D701" s="38">
        <v>44071.0</v>
      </c>
      <c r="E701" s="38">
        <v>44539.0</v>
      </c>
      <c r="F701" s="37" t="s">
        <v>34</v>
      </c>
      <c r="G701" s="37" t="s">
        <v>34</v>
      </c>
      <c r="H701" s="40">
        <v>59.99</v>
      </c>
      <c r="I701" s="40">
        <v>19.79</v>
      </c>
      <c r="J701" s="40">
        <f t="shared" si="262"/>
        <v>40.2</v>
      </c>
      <c r="K701" s="37">
        <v>1.0</v>
      </c>
      <c r="L701" s="40">
        <f t="shared" si="263"/>
        <v>19.79</v>
      </c>
      <c r="M701" s="134" t="s">
        <v>353</v>
      </c>
      <c r="N701" s="134" t="s">
        <v>18</v>
      </c>
      <c r="O701" s="19"/>
      <c r="P701" s="19"/>
      <c r="Q701" s="19"/>
      <c r="R701" s="19"/>
      <c r="S701" s="219"/>
      <c r="T701" s="219"/>
      <c r="U701" s="219"/>
      <c r="V701" s="219"/>
      <c r="W701" s="219"/>
      <c r="X701" s="219"/>
      <c r="Y701" s="2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</row>
    <row r="702">
      <c r="A702" s="41">
        <v>941.0</v>
      </c>
      <c r="B702" s="37" t="s">
        <v>1221</v>
      </c>
      <c r="C702" s="41" t="s">
        <v>51</v>
      </c>
      <c r="D702" s="38">
        <v>44118.0</v>
      </c>
      <c r="E702" s="38">
        <v>44923.0</v>
      </c>
      <c r="F702" s="37" t="s">
        <v>34</v>
      </c>
      <c r="G702" s="37" t="s">
        <v>34</v>
      </c>
      <c r="H702" s="40">
        <v>25.0</v>
      </c>
      <c r="I702" s="40">
        <v>11.25</v>
      </c>
      <c r="J702" s="40">
        <f t="shared" si="262"/>
        <v>13.75</v>
      </c>
      <c r="K702" s="37">
        <v>1.0</v>
      </c>
      <c r="L702" s="40">
        <f t="shared" si="263"/>
        <v>11.25</v>
      </c>
      <c r="M702" s="41"/>
      <c r="N702" s="41" t="s">
        <v>18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</row>
    <row r="703">
      <c r="A703" s="41">
        <v>942.0</v>
      </c>
      <c r="B703" s="37" t="s">
        <v>1222</v>
      </c>
      <c r="C703" s="41" t="s">
        <v>51</v>
      </c>
      <c r="D703" s="38">
        <v>44118.0</v>
      </c>
      <c r="E703" s="38">
        <v>44923.0</v>
      </c>
      <c r="F703" s="37" t="s">
        <v>34</v>
      </c>
      <c r="G703" s="37" t="s">
        <v>34</v>
      </c>
      <c r="H703" s="40">
        <v>24.99</v>
      </c>
      <c r="I703" s="40">
        <v>11.24</v>
      </c>
      <c r="J703" s="40">
        <f t="shared" si="262"/>
        <v>13.75</v>
      </c>
      <c r="K703" s="37">
        <v>1.0</v>
      </c>
      <c r="L703" s="40">
        <f t="shared" si="263"/>
        <v>11.24</v>
      </c>
      <c r="M703" s="41"/>
      <c r="N703" s="41" t="s">
        <v>18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</row>
    <row r="704">
      <c r="A704" s="42"/>
      <c r="B704" s="43"/>
      <c r="C704" s="43"/>
      <c r="D704" s="44"/>
      <c r="E704" s="44"/>
      <c r="F704" s="44"/>
      <c r="G704" s="44"/>
      <c r="H704" s="45">
        <f t="shared" ref="H704:K704" si="264">SUM(H701:H703)</f>
        <v>109.98</v>
      </c>
      <c r="I704" s="45">
        <f t="shared" si="264"/>
        <v>42.28</v>
      </c>
      <c r="J704" s="45">
        <f t="shared" si="264"/>
        <v>67.7</v>
      </c>
      <c r="K704" s="43">
        <f t="shared" si="264"/>
        <v>3</v>
      </c>
      <c r="L704" s="45">
        <f>SUM(L701:L703)/K704</f>
        <v>14.09333333</v>
      </c>
      <c r="M704" s="42"/>
      <c r="N704" s="42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63"/>
      <c r="AA704" s="163"/>
      <c r="AB704" s="163"/>
      <c r="AC704" s="163"/>
      <c r="AD704" s="163"/>
      <c r="AE704" s="163"/>
      <c r="AF704" s="163"/>
      <c r="AG704" s="163"/>
      <c r="AH704" s="163"/>
      <c r="AI704" s="163"/>
      <c r="AJ704" s="163"/>
      <c r="AK704" s="163"/>
      <c r="AL704" s="163"/>
    </row>
    <row r="705">
      <c r="A705" s="41">
        <v>382.0</v>
      </c>
      <c r="B705" s="37" t="s">
        <v>1223</v>
      </c>
      <c r="C705" s="37" t="s">
        <v>49</v>
      </c>
      <c r="D705" s="38">
        <v>41926.0</v>
      </c>
      <c r="E705" s="38">
        <v>43073.0</v>
      </c>
      <c r="F705" s="38">
        <v>42386.0</v>
      </c>
      <c r="G705" s="38">
        <v>42386.0</v>
      </c>
      <c r="H705" s="40">
        <v>19.99</v>
      </c>
      <c r="I705" s="40">
        <v>5.99</v>
      </c>
      <c r="J705" s="40">
        <f t="shared" ref="J705:J706" si="265">H705-I705</f>
        <v>14</v>
      </c>
      <c r="K705" s="37">
        <v>29.0</v>
      </c>
      <c r="L705" s="40">
        <f t="shared" ref="L705:L706" si="266">I705/K705</f>
        <v>0.2065517241</v>
      </c>
      <c r="M705" s="41" t="s">
        <v>354</v>
      </c>
      <c r="N705" s="37" t="s">
        <v>18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58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</row>
    <row r="706">
      <c r="A706" s="41">
        <v>1020.0</v>
      </c>
      <c r="B706" s="37" t="s">
        <v>1224</v>
      </c>
      <c r="C706" s="37" t="s">
        <v>33</v>
      </c>
      <c r="D706" s="38">
        <v>44645.0</v>
      </c>
      <c r="E706" s="38">
        <v>44708.0</v>
      </c>
      <c r="F706" s="38">
        <v>44710.0</v>
      </c>
      <c r="G706" s="38">
        <v>44719.0</v>
      </c>
      <c r="H706" s="39">
        <v>69.99</v>
      </c>
      <c r="I706" s="39">
        <v>34.99</v>
      </c>
      <c r="J706" s="39">
        <f t="shared" si="265"/>
        <v>35</v>
      </c>
      <c r="K706" s="37">
        <v>49.0</v>
      </c>
      <c r="L706" s="40">
        <f t="shared" si="266"/>
        <v>0.7140816327</v>
      </c>
      <c r="M706" s="41"/>
      <c r="N706" s="37" t="s">
        <v>18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</row>
    <row r="707">
      <c r="A707" s="42"/>
      <c r="B707" s="43"/>
      <c r="C707" s="43"/>
      <c r="D707" s="44"/>
      <c r="E707" s="44"/>
      <c r="F707" s="44"/>
      <c r="G707" s="44"/>
      <c r="H707" s="45">
        <f t="shared" ref="H707:K707" si="267">SUM(H705:H706)</f>
        <v>89.98</v>
      </c>
      <c r="I707" s="45">
        <f t="shared" si="267"/>
        <v>40.98</v>
      </c>
      <c r="J707" s="45">
        <f t="shared" si="267"/>
        <v>49</v>
      </c>
      <c r="K707" s="43">
        <f t="shared" si="267"/>
        <v>78</v>
      </c>
      <c r="L707" s="45">
        <f>SUM(L705:L706)/K707</f>
        <v>0.01180299175</v>
      </c>
      <c r="M707" s="42"/>
      <c r="N707" s="42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63"/>
      <c r="AA707" s="163"/>
      <c r="AB707" s="163"/>
      <c r="AC707" s="163"/>
      <c r="AD707" s="163"/>
      <c r="AE707" s="163"/>
      <c r="AF707" s="163"/>
      <c r="AG707" s="163"/>
      <c r="AH707" s="163"/>
      <c r="AI707" s="163"/>
      <c r="AJ707" s="163"/>
      <c r="AK707" s="163"/>
      <c r="AL707" s="163"/>
    </row>
    <row r="708">
      <c r="A708" s="41">
        <v>310.0</v>
      </c>
      <c r="B708" s="41" t="s">
        <v>1225</v>
      </c>
      <c r="C708" s="41" t="s">
        <v>49</v>
      </c>
      <c r="D708" s="38">
        <v>42467.0</v>
      </c>
      <c r="E708" s="38">
        <v>42754.0</v>
      </c>
      <c r="F708" s="38">
        <v>42771.0</v>
      </c>
      <c r="G708" s="38">
        <v>44092.0</v>
      </c>
      <c r="H708" s="40">
        <v>19.99</v>
      </c>
      <c r="I708" s="40">
        <v>14.99</v>
      </c>
      <c r="J708" s="40">
        <f t="shared" ref="J708:J724" si="268">H708-I708</f>
        <v>5</v>
      </c>
      <c r="K708" s="37">
        <v>4.0</v>
      </c>
      <c r="L708" s="40">
        <f t="shared" ref="L708:L724" si="269">I708/K708</f>
        <v>3.7475</v>
      </c>
      <c r="M708" s="41" t="s">
        <v>355</v>
      </c>
      <c r="N708" s="41" t="s">
        <v>18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</row>
    <row r="709">
      <c r="A709" s="41">
        <v>77.0</v>
      </c>
      <c r="B709" s="37" t="s">
        <v>1226</v>
      </c>
      <c r="C709" s="41" t="s">
        <v>47</v>
      </c>
      <c r="D709" s="38">
        <v>37694.0</v>
      </c>
      <c r="E709" s="38">
        <v>43115.0</v>
      </c>
      <c r="F709" s="38">
        <v>43124.0</v>
      </c>
      <c r="G709" s="38">
        <v>43124.0</v>
      </c>
      <c r="H709" s="40">
        <v>9.99</v>
      </c>
      <c r="I709" s="40">
        <v>3.99</v>
      </c>
      <c r="J709" s="40">
        <f t="shared" si="268"/>
        <v>6</v>
      </c>
      <c r="K709" s="37">
        <v>2.0</v>
      </c>
      <c r="L709" s="40">
        <f t="shared" si="269"/>
        <v>1.995</v>
      </c>
      <c r="M709" s="41" t="s">
        <v>356</v>
      </c>
      <c r="N709" s="166" t="s">
        <v>18</v>
      </c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</row>
    <row r="710">
      <c r="A710" s="41">
        <v>102.0</v>
      </c>
      <c r="B710" s="37" t="s">
        <v>1227</v>
      </c>
      <c r="C710" s="37" t="s">
        <v>47</v>
      </c>
      <c r="D710" s="38">
        <v>37337.0</v>
      </c>
      <c r="E710" s="38">
        <v>44422.0</v>
      </c>
      <c r="F710" s="37" t="s">
        <v>34</v>
      </c>
      <c r="G710" s="37" t="s">
        <v>34</v>
      </c>
      <c r="H710" s="40">
        <v>10.0</v>
      </c>
      <c r="I710" s="40">
        <v>10.0</v>
      </c>
      <c r="J710" s="40">
        <f t="shared" si="268"/>
        <v>0</v>
      </c>
      <c r="K710" s="37">
        <v>1.0</v>
      </c>
      <c r="L710" s="40">
        <f t="shared" si="269"/>
        <v>10</v>
      </c>
      <c r="M710" s="41"/>
      <c r="N710" s="166" t="s">
        <v>18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</row>
    <row r="711">
      <c r="A711" s="41">
        <v>132.0</v>
      </c>
      <c r="B711" s="37" t="s">
        <v>1228</v>
      </c>
      <c r="C711" s="37" t="s">
        <v>47</v>
      </c>
      <c r="D711" s="38">
        <v>38765.0</v>
      </c>
      <c r="E711" s="38">
        <v>44422.0</v>
      </c>
      <c r="F711" s="37" t="s">
        <v>34</v>
      </c>
      <c r="G711" s="37" t="s">
        <v>34</v>
      </c>
      <c r="H711" s="40">
        <v>9.99</v>
      </c>
      <c r="I711" s="40">
        <v>9.99</v>
      </c>
      <c r="J711" s="40">
        <f t="shared" si="268"/>
        <v>0</v>
      </c>
      <c r="K711" s="37">
        <v>1.0</v>
      </c>
      <c r="L711" s="40">
        <f t="shared" si="269"/>
        <v>9.99</v>
      </c>
      <c r="M711" s="41"/>
      <c r="N711" s="166" t="s">
        <v>18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</row>
    <row r="712">
      <c r="A712" s="41">
        <v>148.0</v>
      </c>
      <c r="B712" s="41" t="s">
        <v>1229</v>
      </c>
      <c r="C712" s="37" t="s">
        <v>48</v>
      </c>
      <c r="D712" s="38">
        <v>38842.0</v>
      </c>
      <c r="E712" s="38">
        <v>42778.0</v>
      </c>
      <c r="F712" s="37" t="s">
        <v>34</v>
      </c>
      <c r="G712" s="37" t="s">
        <v>34</v>
      </c>
      <c r="H712" s="40">
        <v>7.99</v>
      </c>
      <c r="I712" s="40">
        <v>7.99</v>
      </c>
      <c r="J712" s="40">
        <f t="shared" si="268"/>
        <v>0</v>
      </c>
      <c r="K712" s="37">
        <v>1.0</v>
      </c>
      <c r="L712" s="40">
        <f t="shared" si="269"/>
        <v>7.99</v>
      </c>
      <c r="M712" s="41"/>
      <c r="N712" s="166" t="s">
        <v>18</v>
      </c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</row>
    <row r="713">
      <c r="A713" s="41">
        <v>168.0</v>
      </c>
      <c r="B713" s="37" t="s">
        <v>1230</v>
      </c>
      <c r="C713" s="37" t="s">
        <v>48</v>
      </c>
      <c r="D713" s="38">
        <v>38891.0</v>
      </c>
      <c r="E713" s="38">
        <v>42945.0</v>
      </c>
      <c r="F713" s="38">
        <v>42945.0</v>
      </c>
      <c r="G713" s="38">
        <v>45351.0</v>
      </c>
      <c r="H713" s="40">
        <v>14.99</v>
      </c>
      <c r="I713" s="40">
        <v>14.99</v>
      </c>
      <c r="J713" s="40">
        <f t="shared" si="268"/>
        <v>0</v>
      </c>
      <c r="K713" s="37">
        <v>7.0</v>
      </c>
      <c r="L713" s="40">
        <f t="shared" si="269"/>
        <v>2.141428571</v>
      </c>
      <c r="M713" s="41"/>
      <c r="N713" s="41" t="s">
        <v>18</v>
      </c>
      <c r="O713" s="19"/>
      <c r="P713" s="19"/>
      <c r="Q713" s="19"/>
      <c r="R713" s="19"/>
      <c r="S713" s="176"/>
      <c r="T713" s="176"/>
      <c r="U713" s="176"/>
      <c r="V713" s="176"/>
      <c r="W713" s="176"/>
      <c r="X713" s="176"/>
      <c r="Y713" s="176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</row>
    <row r="714">
      <c r="A714" s="41">
        <v>351.0</v>
      </c>
      <c r="B714" s="41" t="s">
        <v>1231</v>
      </c>
      <c r="C714" s="37" t="s">
        <v>49</v>
      </c>
      <c r="D714" s="38">
        <v>39653.0</v>
      </c>
      <c r="E714" s="38">
        <v>44285.0</v>
      </c>
      <c r="F714" s="38" t="s">
        <v>34</v>
      </c>
      <c r="G714" s="38" t="s">
        <v>34</v>
      </c>
      <c r="H714" s="40">
        <v>12.99</v>
      </c>
      <c r="I714" s="40">
        <v>12.99</v>
      </c>
      <c r="J714" s="40">
        <f t="shared" si="268"/>
        <v>0</v>
      </c>
      <c r="K714" s="37">
        <v>1.0</v>
      </c>
      <c r="L714" s="40">
        <f t="shared" si="269"/>
        <v>12.99</v>
      </c>
      <c r="M714" s="41"/>
      <c r="N714" s="37" t="s">
        <v>18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</row>
    <row r="715">
      <c r="A715" s="41">
        <v>399.0</v>
      </c>
      <c r="B715" s="37" t="s">
        <v>1232</v>
      </c>
      <c r="C715" s="37" t="s">
        <v>49</v>
      </c>
      <c r="D715" s="38">
        <v>41178.0</v>
      </c>
      <c r="E715" s="38">
        <v>41599.0</v>
      </c>
      <c r="F715" s="38">
        <v>41599.0</v>
      </c>
      <c r="G715" s="38">
        <v>44795.0</v>
      </c>
      <c r="H715" s="40">
        <v>12.99</v>
      </c>
      <c r="I715" s="40">
        <v>12.99</v>
      </c>
      <c r="J715" s="40">
        <f t="shared" si="268"/>
        <v>0</v>
      </c>
      <c r="K715" s="37">
        <v>25.0</v>
      </c>
      <c r="L715" s="40">
        <f t="shared" si="269"/>
        <v>0.5196</v>
      </c>
      <c r="M715" s="41"/>
      <c r="N715" s="37" t="s">
        <v>18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</row>
    <row r="716">
      <c r="A716" s="41">
        <v>678.0</v>
      </c>
      <c r="B716" s="37" t="s">
        <v>1233</v>
      </c>
      <c r="C716" s="37" t="s">
        <v>51</v>
      </c>
      <c r="D716" s="38">
        <v>41607.0</v>
      </c>
      <c r="E716" s="38">
        <v>44581.0</v>
      </c>
      <c r="F716" s="38">
        <v>44590.0</v>
      </c>
      <c r="G716" s="38">
        <v>44899.0</v>
      </c>
      <c r="H716" s="40">
        <v>19.99</v>
      </c>
      <c r="I716" s="40">
        <v>7.99</v>
      </c>
      <c r="J716" s="40">
        <f t="shared" si="268"/>
        <v>12</v>
      </c>
      <c r="K716" s="37">
        <v>45.0</v>
      </c>
      <c r="L716" s="40">
        <f t="shared" si="269"/>
        <v>0.1775555556</v>
      </c>
      <c r="M716" s="41"/>
      <c r="N716" s="41" t="s">
        <v>18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</row>
    <row r="717">
      <c r="A717" s="41">
        <v>679.0</v>
      </c>
      <c r="B717" s="37" t="s">
        <v>1234</v>
      </c>
      <c r="C717" s="37" t="s">
        <v>51</v>
      </c>
      <c r="D717" s="38">
        <v>42984.0</v>
      </c>
      <c r="E717" s="38">
        <v>44581.0</v>
      </c>
      <c r="F717" s="38">
        <v>44899.0</v>
      </c>
      <c r="G717" s="38">
        <v>44903.0</v>
      </c>
      <c r="H717" s="40">
        <v>39.99</v>
      </c>
      <c r="I717" s="40">
        <v>13.99</v>
      </c>
      <c r="J717" s="40">
        <f t="shared" si="268"/>
        <v>26</v>
      </c>
      <c r="K717" s="37">
        <v>20.0</v>
      </c>
      <c r="L717" s="40">
        <f t="shared" si="269"/>
        <v>0.6995</v>
      </c>
      <c r="M717" s="41"/>
      <c r="N717" s="41" t="s">
        <v>18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</row>
    <row r="718">
      <c r="A718" s="41">
        <v>878.0</v>
      </c>
      <c r="B718" s="37" t="s">
        <v>1235</v>
      </c>
      <c r="C718" s="37" t="s">
        <v>51</v>
      </c>
      <c r="D718" s="38">
        <v>42710.0</v>
      </c>
      <c r="E718" s="38">
        <v>44389.0</v>
      </c>
      <c r="F718" s="37" t="s">
        <v>34</v>
      </c>
      <c r="G718" s="37" t="s">
        <v>34</v>
      </c>
      <c r="H718" s="40">
        <v>34.99</v>
      </c>
      <c r="I718" s="40">
        <v>0.0</v>
      </c>
      <c r="J718" s="40">
        <f t="shared" si="268"/>
        <v>34.99</v>
      </c>
      <c r="K718" s="37">
        <v>1.0</v>
      </c>
      <c r="L718" s="40">
        <f t="shared" si="269"/>
        <v>0</v>
      </c>
      <c r="M718" s="41"/>
      <c r="N718" s="41" t="s">
        <v>18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</row>
    <row r="719">
      <c r="A719" s="41">
        <v>884.0</v>
      </c>
      <c r="B719" s="37" t="s">
        <v>1236</v>
      </c>
      <c r="C719" s="37" t="s">
        <v>51</v>
      </c>
      <c r="D719" s="38">
        <v>41607.0</v>
      </c>
      <c r="E719" s="38">
        <v>43469.0</v>
      </c>
      <c r="F719" s="38">
        <v>43481.0</v>
      </c>
      <c r="G719" s="38">
        <v>43483.0</v>
      </c>
      <c r="H719" s="40">
        <v>0.0</v>
      </c>
      <c r="I719" s="40">
        <v>0.0</v>
      </c>
      <c r="J719" s="40">
        <f t="shared" si="268"/>
        <v>0</v>
      </c>
      <c r="K719" s="37">
        <v>1.0</v>
      </c>
      <c r="L719" s="40">
        <f t="shared" si="269"/>
        <v>0</v>
      </c>
      <c r="M719" s="41"/>
      <c r="N719" s="41" t="s">
        <v>18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</row>
    <row r="720">
      <c r="A720" s="41">
        <v>948.0</v>
      </c>
      <c r="B720" s="41" t="s">
        <v>1237</v>
      </c>
      <c r="C720" s="37" t="s">
        <v>52</v>
      </c>
      <c r="D720" s="38">
        <v>43375.0</v>
      </c>
      <c r="E720" s="38">
        <v>43477.0</v>
      </c>
      <c r="F720" s="38">
        <v>43477.0</v>
      </c>
      <c r="G720" s="38">
        <v>44236.0</v>
      </c>
      <c r="H720" s="40">
        <v>39.99</v>
      </c>
      <c r="I720" s="40">
        <v>4.79</v>
      </c>
      <c r="J720" s="40">
        <f t="shared" si="268"/>
        <v>35.2</v>
      </c>
      <c r="K720" s="37">
        <v>15.0</v>
      </c>
      <c r="L720" s="40">
        <f t="shared" si="269"/>
        <v>0.3193333333</v>
      </c>
      <c r="M720" s="134"/>
      <c r="N720" s="134" t="s">
        <v>18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</row>
    <row r="721">
      <c r="A721" s="41">
        <v>999.0</v>
      </c>
      <c r="B721" s="37" t="s">
        <v>1238</v>
      </c>
      <c r="C721" s="37" t="s">
        <v>52</v>
      </c>
      <c r="D721" s="38">
        <v>42656.0</v>
      </c>
      <c r="E721" s="38">
        <v>43462.0</v>
      </c>
      <c r="F721" s="38">
        <v>43469.0</v>
      </c>
      <c r="G721" s="38">
        <v>43483.0</v>
      </c>
      <c r="H721" s="40">
        <v>0.0</v>
      </c>
      <c r="I721" s="40">
        <v>0.0</v>
      </c>
      <c r="J721" s="40">
        <f t="shared" si="268"/>
        <v>0</v>
      </c>
      <c r="K721" s="37">
        <v>1.0</v>
      </c>
      <c r="L721" s="40">
        <f t="shared" si="269"/>
        <v>0</v>
      </c>
      <c r="M721" s="134"/>
      <c r="N721" s="134" t="s">
        <v>18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</row>
    <row r="722">
      <c r="A722" s="165">
        <v>1015.0</v>
      </c>
      <c r="B722" s="37" t="s">
        <v>1239</v>
      </c>
      <c r="C722" s="37" t="s">
        <v>33</v>
      </c>
      <c r="D722" s="38">
        <v>45541.0</v>
      </c>
      <c r="E722" s="38">
        <v>45541.0</v>
      </c>
      <c r="F722" s="38">
        <v>45541.0</v>
      </c>
      <c r="G722" s="38">
        <v>45544.0</v>
      </c>
      <c r="H722" s="39">
        <v>69.99</v>
      </c>
      <c r="I722" s="39">
        <v>0.0</v>
      </c>
      <c r="J722" s="39">
        <f t="shared" si="268"/>
        <v>69.99</v>
      </c>
      <c r="K722" s="41">
        <v>14.0</v>
      </c>
      <c r="L722" s="40">
        <f t="shared" si="269"/>
        <v>0</v>
      </c>
      <c r="M722" s="41"/>
      <c r="N722" s="41" t="s">
        <v>18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</row>
    <row r="723">
      <c r="A723" s="41">
        <v>1016.0</v>
      </c>
      <c r="B723" s="37" t="s">
        <v>1240</v>
      </c>
      <c r="C723" s="37" t="s">
        <v>33</v>
      </c>
      <c r="D723" s="38">
        <v>44147.0</v>
      </c>
      <c r="E723" s="38">
        <v>44332.0</v>
      </c>
      <c r="F723" s="38">
        <v>44332.0</v>
      </c>
      <c r="G723" s="38">
        <v>44333.0</v>
      </c>
      <c r="H723" s="39">
        <v>0.0</v>
      </c>
      <c r="I723" s="39">
        <v>0.0</v>
      </c>
      <c r="J723" s="39">
        <f t="shared" si="268"/>
        <v>0</v>
      </c>
      <c r="K723" s="37">
        <v>7.0</v>
      </c>
      <c r="L723" s="40">
        <f t="shared" si="269"/>
        <v>0</v>
      </c>
      <c r="M723" s="41"/>
      <c r="N723" s="37" t="s">
        <v>18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</row>
    <row r="724">
      <c r="A724" s="41">
        <v>1035.0</v>
      </c>
      <c r="B724" s="41" t="s">
        <v>1241</v>
      </c>
      <c r="C724" s="37" t="s">
        <v>50</v>
      </c>
      <c r="D724" s="38">
        <v>41075.0</v>
      </c>
      <c r="E724" s="38">
        <v>45545.0</v>
      </c>
      <c r="F724" s="37" t="s">
        <v>34</v>
      </c>
      <c r="G724" s="37" t="s">
        <v>34</v>
      </c>
      <c r="H724" s="39">
        <v>29.99</v>
      </c>
      <c r="I724" s="39">
        <v>14.99</v>
      </c>
      <c r="J724" s="39">
        <f t="shared" si="268"/>
        <v>15</v>
      </c>
      <c r="K724" s="37">
        <v>1.0</v>
      </c>
      <c r="L724" s="40">
        <f t="shared" si="269"/>
        <v>14.99</v>
      </c>
      <c r="M724" s="41"/>
      <c r="N724" s="41" t="s">
        <v>18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</row>
    <row r="725">
      <c r="A725" s="42"/>
      <c r="B725" s="43"/>
      <c r="C725" s="43"/>
      <c r="D725" s="44"/>
      <c r="E725" s="44"/>
      <c r="F725" s="44"/>
      <c r="G725" s="44"/>
      <c r="H725" s="45">
        <f t="shared" ref="H725:K725" si="270">SUM(H709:H724)</f>
        <v>313.88</v>
      </c>
      <c r="I725" s="45">
        <f t="shared" si="270"/>
        <v>114.7</v>
      </c>
      <c r="J725" s="45">
        <f t="shared" si="270"/>
        <v>199.18</v>
      </c>
      <c r="K725" s="43">
        <f t="shared" si="270"/>
        <v>143</v>
      </c>
      <c r="L725" s="45">
        <f>SUM(L709:L724)/K725</f>
        <v>0.4322546676</v>
      </c>
      <c r="M725" s="42"/>
      <c r="N725" s="42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63"/>
      <c r="AA725" s="163"/>
      <c r="AB725" s="163"/>
      <c r="AC725" s="163"/>
      <c r="AD725" s="163"/>
      <c r="AE725" s="163"/>
      <c r="AF725" s="163"/>
      <c r="AG725" s="163"/>
      <c r="AH725" s="163"/>
      <c r="AI725" s="163"/>
      <c r="AJ725" s="163"/>
      <c r="AK725" s="163"/>
      <c r="AL725" s="163"/>
    </row>
    <row r="726">
      <c r="A726" s="41">
        <v>153.0</v>
      </c>
      <c r="B726" s="41" t="s">
        <v>1242</v>
      </c>
      <c r="C726" s="37" t="s">
        <v>48</v>
      </c>
      <c r="D726" s="38">
        <v>40269.0</v>
      </c>
      <c r="E726" s="38">
        <v>42321.0</v>
      </c>
      <c r="F726" s="37" t="s">
        <v>34</v>
      </c>
      <c r="G726" s="37" t="s">
        <v>34</v>
      </c>
      <c r="H726" s="40">
        <v>14.99</v>
      </c>
      <c r="I726" s="40">
        <v>14.99</v>
      </c>
      <c r="J726" s="40">
        <f t="shared" ref="J726:J728" si="271">H726-I726</f>
        <v>0</v>
      </c>
      <c r="K726" s="37">
        <v>1.0</v>
      </c>
      <c r="L726" s="40">
        <f t="shared" ref="L726:L728" si="272">I726/K726</f>
        <v>14.99</v>
      </c>
      <c r="M726" s="41" t="s">
        <v>357</v>
      </c>
      <c r="N726" s="41" t="s">
        <v>18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</row>
    <row r="727">
      <c r="A727" s="41">
        <v>213.0</v>
      </c>
      <c r="B727" s="37" t="s">
        <v>1243</v>
      </c>
      <c r="C727" s="37" t="s">
        <v>49</v>
      </c>
      <c r="D727" s="38">
        <v>41180.0</v>
      </c>
      <c r="E727" s="38">
        <v>42859.0</v>
      </c>
      <c r="F727" s="38">
        <v>41374.0</v>
      </c>
      <c r="G727" s="38">
        <v>41378.0</v>
      </c>
      <c r="H727" s="40">
        <v>59.98</v>
      </c>
      <c r="I727" s="40">
        <v>33.98</v>
      </c>
      <c r="J727" s="40">
        <f t="shared" si="271"/>
        <v>26</v>
      </c>
      <c r="K727" s="37">
        <v>3.0</v>
      </c>
      <c r="L727" s="40">
        <f t="shared" si="272"/>
        <v>11.32666667</v>
      </c>
      <c r="M727" s="41"/>
      <c r="N727" s="37" t="s">
        <v>18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</row>
    <row r="728">
      <c r="A728" s="41">
        <v>753.0</v>
      </c>
      <c r="B728" s="37" t="s">
        <v>1244</v>
      </c>
      <c r="C728" s="41" t="s">
        <v>51</v>
      </c>
      <c r="D728" s="38">
        <v>43903.0</v>
      </c>
      <c r="E728" s="38">
        <v>44867.0</v>
      </c>
      <c r="F728" s="37" t="s">
        <v>34</v>
      </c>
      <c r="G728" s="37" t="s">
        <v>34</v>
      </c>
      <c r="H728" s="40">
        <v>59.99</v>
      </c>
      <c r="I728" s="40">
        <v>0.0</v>
      </c>
      <c r="J728" s="40">
        <f t="shared" si="271"/>
        <v>59.99</v>
      </c>
      <c r="K728" s="37">
        <v>1.0</v>
      </c>
      <c r="L728" s="40">
        <f t="shared" si="272"/>
        <v>0</v>
      </c>
      <c r="M728" s="41"/>
      <c r="N728" s="41" t="s">
        <v>18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</row>
    <row r="729">
      <c r="A729" s="42"/>
      <c r="B729" s="43"/>
      <c r="C729" s="43"/>
      <c r="D729" s="44"/>
      <c r="E729" s="44"/>
      <c r="F729" s="44"/>
      <c r="G729" s="44"/>
      <c r="H729" s="45">
        <f t="shared" ref="H729:K729" si="273">SUM(H726:H728)</f>
        <v>134.96</v>
      </c>
      <c r="I729" s="45">
        <f t="shared" si="273"/>
        <v>48.97</v>
      </c>
      <c r="J729" s="45">
        <f t="shared" si="273"/>
        <v>85.99</v>
      </c>
      <c r="K729" s="43">
        <f t="shared" si="273"/>
        <v>5</v>
      </c>
      <c r="L729" s="45">
        <f>SUM(L726:L728)/K729</f>
        <v>5.263333333</v>
      </c>
      <c r="M729" s="42"/>
      <c r="N729" s="42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63"/>
      <c r="AA729" s="163"/>
      <c r="AB729" s="163"/>
      <c r="AC729" s="163"/>
      <c r="AD729" s="163"/>
      <c r="AE729" s="163"/>
      <c r="AF729" s="163"/>
      <c r="AG729" s="163"/>
      <c r="AH729" s="163"/>
      <c r="AI729" s="163"/>
      <c r="AJ729" s="163"/>
      <c r="AK729" s="163"/>
      <c r="AL729" s="163"/>
    </row>
    <row r="730">
      <c r="A730" s="41">
        <v>68.0</v>
      </c>
      <c r="B730" s="37" t="s">
        <v>1245</v>
      </c>
      <c r="C730" s="37" t="s">
        <v>46</v>
      </c>
      <c r="D730" s="38">
        <v>36035.0</v>
      </c>
      <c r="E730" s="38">
        <v>41568.0</v>
      </c>
      <c r="F730" s="37" t="s">
        <v>34</v>
      </c>
      <c r="G730" s="37" t="s">
        <v>34</v>
      </c>
      <c r="H730" s="40">
        <v>27.98</v>
      </c>
      <c r="I730" s="40">
        <v>4.99</v>
      </c>
      <c r="J730" s="40">
        <f t="shared" ref="J730:J731" si="274">H730-I730</f>
        <v>22.99</v>
      </c>
      <c r="K730" s="37">
        <v>10.0</v>
      </c>
      <c r="L730" s="40">
        <f t="shared" ref="L730:L731" si="275">I730/K730</f>
        <v>0.499</v>
      </c>
      <c r="M730" s="41" t="s">
        <v>358</v>
      </c>
      <c r="N730" s="166" t="s">
        <v>18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</row>
    <row r="731">
      <c r="A731" s="41">
        <v>69.0</v>
      </c>
      <c r="B731" s="37" t="s">
        <v>1246</v>
      </c>
      <c r="C731" s="37" t="s">
        <v>46</v>
      </c>
      <c r="D731" s="38">
        <v>36693.0</v>
      </c>
      <c r="E731" s="38">
        <v>43373.0</v>
      </c>
      <c r="F731" s="37" t="s">
        <v>34</v>
      </c>
      <c r="G731" s="37" t="s">
        <v>34</v>
      </c>
      <c r="H731" s="40">
        <v>7.99</v>
      </c>
      <c r="I731" s="40">
        <v>7.99</v>
      </c>
      <c r="J731" s="40">
        <f t="shared" si="274"/>
        <v>0</v>
      </c>
      <c r="K731" s="37">
        <v>1.0</v>
      </c>
      <c r="L731" s="40">
        <f t="shared" si="275"/>
        <v>7.99</v>
      </c>
      <c r="M731" s="41"/>
      <c r="N731" s="166" t="s">
        <v>18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</row>
    <row r="732">
      <c r="A732" s="42"/>
      <c r="B732" s="43"/>
      <c r="C732" s="43"/>
      <c r="D732" s="44"/>
      <c r="E732" s="44"/>
      <c r="F732" s="44"/>
      <c r="G732" s="44"/>
      <c r="H732" s="45">
        <f t="shared" ref="H732:K732" si="276">SUM(H730:H731)</f>
        <v>35.97</v>
      </c>
      <c r="I732" s="45">
        <f t="shared" si="276"/>
        <v>12.98</v>
      </c>
      <c r="J732" s="45">
        <f t="shared" si="276"/>
        <v>22.99</v>
      </c>
      <c r="K732" s="43">
        <f t="shared" si="276"/>
        <v>11</v>
      </c>
      <c r="L732" s="45">
        <f>SUM(L730:L731)/K732</f>
        <v>0.7717272727</v>
      </c>
      <c r="M732" s="42"/>
      <c r="N732" s="42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63"/>
      <c r="AA732" s="163"/>
      <c r="AB732" s="163"/>
      <c r="AC732" s="163"/>
      <c r="AD732" s="163"/>
      <c r="AE732" s="163"/>
      <c r="AF732" s="163"/>
      <c r="AG732" s="163"/>
      <c r="AH732" s="163"/>
      <c r="AI732" s="163"/>
      <c r="AJ732" s="163"/>
      <c r="AK732" s="163"/>
      <c r="AL732" s="163"/>
    </row>
    <row r="733">
      <c r="A733" s="41">
        <v>483.0</v>
      </c>
      <c r="B733" s="37" t="s">
        <v>1247</v>
      </c>
      <c r="C733" s="37" t="s">
        <v>50</v>
      </c>
      <c r="D733" s="38">
        <v>42613.0</v>
      </c>
      <c r="E733" s="38">
        <v>43373.0</v>
      </c>
      <c r="F733" s="37" t="s">
        <v>34</v>
      </c>
      <c r="G733" s="37" t="s">
        <v>34</v>
      </c>
      <c r="H733" s="40">
        <v>9.99</v>
      </c>
      <c r="I733" s="40">
        <v>9.99</v>
      </c>
      <c r="J733" s="40">
        <f t="shared" ref="J733:J735" si="277">H733-I733</f>
        <v>0</v>
      </c>
      <c r="K733" s="37">
        <v>5.0</v>
      </c>
      <c r="L733" s="40">
        <f t="shared" ref="L733:L735" si="278">I733/K733</f>
        <v>1.998</v>
      </c>
      <c r="M733" s="41" t="s">
        <v>359</v>
      </c>
      <c r="N733" s="37" t="s">
        <v>18</v>
      </c>
      <c r="O733" s="19"/>
      <c r="P733" s="19"/>
      <c r="Q733" s="19"/>
      <c r="R733" s="19"/>
      <c r="S733" s="19"/>
      <c r="T733" s="236"/>
      <c r="U733" s="236"/>
      <c r="V733" s="236"/>
      <c r="W733" s="236"/>
      <c r="X733" s="236"/>
      <c r="Y733" s="236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</row>
    <row r="734">
      <c r="A734" s="41">
        <v>76.0</v>
      </c>
      <c r="B734" s="37" t="s">
        <v>1248</v>
      </c>
      <c r="C734" s="37" t="s">
        <v>46</v>
      </c>
      <c r="D734" s="38">
        <v>36861.0</v>
      </c>
      <c r="E734" s="38">
        <v>40538.0</v>
      </c>
      <c r="F734" s="37" t="s">
        <v>34</v>
      </c>
      <c r="G734" s="37" t="s">
        <v>34</v>
      </c>
      <c r="H734" s="40">
        <v>9.99</v>
      </c>
      <c r="I734" s="40">
        <v>9.99</v>
      </c>
      <c r="J734" s="40">
        <f t="shared" si="277"/>
        <v>0</v>
      </c>
      <c r="K734" s="37">
        <v>45.0</v>
      </c>
      <c r="L734" s="40">
        <f t="shared" si="278"/>
        <v>0.222</v>
      </c>
      <c r="M734" s="41" t="s">
        <v>360</v>
      </c>
      <c r="N734" s="166" t="s">
        <v>18</v>
      </c>
      <c r="O734" s="19"/>
      <c r="P734" s="19"/>
      <c r="Q734" s="19"/>
      <c r="R734" s="19"/>
      <c r="S734" s="19"/>
      <c r="T734" s="236"/>
      <c r="U734" s="236"/>
      <c r="V734" s="236"/>
      <c r="W734" s="236"/>
      <c r="X734" s="236"/>
      <c r="Y734" s="236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</row>
    <row r="735">
      <c r="A735" s="41">
        <v>405.0</v>
      </c>
      <c r="B735" s="37" t="s">
        <v>1249</v>
      </c>
      <c r="C735" s="37" t="s">
        <v>49</v>
      </c>
      <c r="D735" s="38">
        <v>39955.0</v>
      </c>
      <c r="E735" s="38">
        <v>44115.0</v>
      </c>
      <c r="F735" s="38">
        <v>44425.0</v>
      </c>
      <c r="G735" s="38">
        <v>44425.0</v>
      </c>
      <c r="H735" s="40">
        <v>19.99</v>
      </c>
      <c r="I735" s="40">
        <v>2.0</v>
      </c>
      <c r="J735" s="40">
        <f t="shared" si="277"/>
        <v>17.99</v>
      </c>
      <c r="K735" s="37">
        <v>12.0</v>
      </c>
      <c r="L735" s="40">
        <f t="shared" si="278"/>
        <v>0.1666666667</v>
      </c>
      <c r="M735" s="41"/>
      <c r="N735" s="37" t="s">
        <v>18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</row>
    <row r="736">
      <c r="A736" s="42"/>
      <c r="B736" s="43"/>
      <c r="C736" s="43"/>
      <c r="D736" s="44"/>
      <c r="E736" s="44"/>
      <c r="F736" s="44"/>
      <c r="G736" s="44"/>
      <c r="H736" s="45">
        <f t="shared" ref="H736:K736" si="279">SUM(H734:H735)</f>
        <v>29.98</v>
      </c>
      <c r="I736" s="45">
        <f t="shared" si="279"/>
        <v>11.99</v>
      </c>
      <c r="J736" s="45">
        <f t="shared" si="279"/>
        <v>17.99</v>
      </c>
      <c r="K736" s="43">
        <f t="shared" si="279"/>
        <v>57</v>
      </c>
      <c r="L736" s="45">
        <f>SUM(L734:L735)/K736</f>
        <v>0.00681871345</v>
      </c>
      <c r="M736" s="42"/>
      <c r="N736" s="42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63"/>
      <c r="AA736" s="163"/>
      <c r="AB736" s="163"/>
      <c r="AC736" s="163"/>
      <c r="AD736" s="163"/>
      <c r="AE736" s="163"/>
      <c r="AF736" s="163"/>
      <c r="AG736" s="163"/>
      <c r="AH736" s="163"/>
      <c r="AI736" s="163"/>
      <c r="AJ736" s="163"/>
      <c r="AK736" s="163"/>
      <c r="AL736" s="163"/>
    </row>
    <row r="737">
      <c r="A737" s="88"/>
      <c r="B737" s="89"/>
      <c r="C737" s="89"/>
      <c r="D737" s="90"/>
      <c r="E737" s="90"/>
      <c r="F737" s="90"/>
      <c r="G737" s="90"/>
      <c r="H737" s="91"/>
      <c r="I737" s="91"/>
      <c r="J737" s="91"/>
      <c r="K737" s="89"/>
      <c r="L737" s="91"/>
      <c r="M737" s="88"/>
      <c r="N737" s="8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</row>
    <row r="738">
      <c r="A738" s="156">
        <v>466.0</v>
      </c>
      <c r="B738" s="156" t="s">
        <v>1250</v>
      </c>
      <c r="C738" s="156" t="s">
        <v>50</v>
      </c>
      <c r="D738" s="158">
        <v>42318.0</v>
      </c>
      <c r="E738" s="158">
        <v>42875.0</v>
      </c>
      <c r="F738" s="158">
        <v>45062.0</v>
      </c>
      <c r="G738" s="158">
        <v>45069.0</v>
      </c>
      <c r="H738" s="159">
        <v>49.98</v>
      </c>
      <c r="I738" s="159">
        <v>12.98</v>
      </c>
      <c r="J738" s="159">
        <f t="shared" ref="J738:J739" si="280">H738-I738</f>
        <v>37</v>
      </c>
      <c r="K738" s="157">
        <v>20.0</v>
      </c>
      <c r="L738" s="159">
        <f t="shared" ref="L738:L739" si="281">I738/K738</f>
        <v>0.649</v>
      </c>
      <c r="M738" s="156" t="s">
        <v>361</v>
      </c>
      <c r="N738" s="156" t="s">
        <v>362</v>
      </c>
      <c r="O738" s="19"/>
      <c r="P738" s="19"/>
      <c r="Q738" s="19"/>
      <c r="R738" s="19"/>
      <c r="S738" s="19"/>
      <c r="T738" s="208"/>
      <c r="U738" s="208"/>
      <c r="V738" s="208"/>
      <c r="W738" s="208"/>
      <c r="X738" s="208"/>
      <c r="Y738" s="208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</row>
    <row r="739">
      <c r="A739" s="156">
        <v>819.0</v>
      </c>
      <c r="B739" s="157" t="s">
        <v>1251</v>
      </c>
      <c r="C739" s="157" t="s">
        <v>51</v>
      </c>
      <c r="D739" s="158">
        <v>44490.0</v>
      </c>
      <c r="E739" s="158">
        <v>45385.0</v>
      </c>
      <c r="F739" s="157" t="s">
        <v>34</v>
      </c>
      <c r="G739" s="157" t="s">
        <v>34</v>
      </c>
      <c r="H739" s="159">
        <v>16.99</v>
      </c>
      <c r="I739" s="159">
        <v>0.0</v>
      </c>
      <c r="J739" s="159">
        <f t="shared" si="280"/>
        <v>16.99</v>
      </c>
      <c r="K739" s="157">
        <v>1.0</v>
      </c>
      <c r="L739" s="159">
        <f t="shared" si="281"/>
        <v>0</v>
      </c>
      <c r="M739" s="156" t="s">
        <v>363</v>
      </c>
      <c r="N739" s="156" t="s">
        <v>362</v>
      </c>
      <c r="O739" s="19"/>
      <c r="P739" s="19"/>
      <c r="Q739" s="19"/>
      <c r="R739" s="19"/>
      <c r="S739" s="19"/>
      <c r="T739" s="208"/>
      <c r="U739" s="208"/>
      <c r="V739" s="208"/>
      <c r="W739" s="208"/>
      <c r="X739" s="208"/>
      <c r="Y739" s="208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</row>
    <row r="740">
      <c r="A740" s="156"/>
      <c r="B740" s="157"/>
      <c r="C740" s="157"/>
      <c r="D740" s="158"/>
      <c r="E740" s="158"/>
      <c r="F740" s="157"/>
      <c r="G740" s="157"/>
      <c r="H740" s="159"/>
      <c r="I740" s="159"/>
      <c r="J740" s="159"/>
      <c r="K740" s="157"/>
      <c r="L740" s="159"/>
      <c r="M740" s="156"/>
      <c r="N740" s="156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</row>
    <row r="741">
      <c r="A741" s="195">
        <v>523.0</v>
      </c>
      <c r="B741" s="196" t="s">
        <v>1252</v>
      </c>
      <c r="C741" s="196" t="s">
        <v>51</v>
      </c>
      <c r="D741" s="197">
        <v>44476.0</v>
      </c>
      <c r="E741" s="197">
        <v>45289.0</v>
      </c>
      <c r="F741" s="196" t="s">
        <v>34</v>
      </c>
      <c r="G741" s="196" t="s">
        <v>34</v>
      </c>
      <c r="H741" s="198">
        <v>14.99</v>
      </c>
      <c r="I741" s="198">
        <v>3.74</v>
      </c>
      <c r="J741" s="198">
        <f t="shared" ref="J741:J742" si="282">H741-I741</f>
        <v>11.25</v>
      </c>
      <c r="K741" s="195">
        <v>1.0</v>
      </c>
      <c r="L741" s="198">
        <f t="shared" ref="L741:L742" si="283">I741/K741</f>
        <v>3.74</v>
      </c>
      <c r="M741" s="199" t="s">
        <v>364</v>
      </c>
      <c r="N741" s="199" t="s">
        <v>365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</row>
    <row r="742">
      <c r="A742" s="195">
        <v>657.0</v>
      </c>
      <c r="B742" s="195" t="s">
        <v>1253</v>
      </c>
      <c r="C742" s="196" t="s">
        <v>51</v>
      </c>
      <c r="D742" s="197">
        <v>42864.0</v>
      </c>
      <c r="E742" s="197">
        <v>42954.0</v>
      </c>
      <c r="F742" s="197">
        <v>42959.0</v>
      </c>
      <c r="G742" s="197">
        <v>43080.0</v>
      </c>
      <c r="H742" s="198">
        <v>14.99</v>
      </c>
      <c r="I742" s="198">
        <v>9.99</v>
      </c>
      <c r="J742" s="198">
        <f t="shared" si="282"/>
        <v>5</v>
      </c>
      <c r="K742" s="196">
        <v>8.0</v>
      </c>
      <c r="L742" s="198">
        <f t="shared" si="283"/>
        <v>1.24875</v>
      </c>
      <c r="M742" s="195" t="s">
        <v>366</v>
      </c>
      <c r="N742" s="195" t="s">
        <v>365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</row>
    <row r="743">
      <c r="A743" s="82"/>
      <c r="B743" s="82"/>
      <c r="C743" s="83"/>
      <c r="D743" s="84"/>
      <c r="E743" s="84"/>
      <c r="F743" s="84"/>
      <c r="G743" s="84"/>
      <c r="H743" s="85"/>
      <c r="I743" s="85"/>
      <c r="J743" s="85"/>
      <c r="K743" s="83"/>
      <c r="L743" s="85"/>
      <c r="M743" s="82"/>
      <c r="N743" s="82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</row>
    <row r="744">
      <c r="A744" s="41">
        <v>818.0</v>
      </c>
      <c r="B744" s="37" t="s">
        <v>1254</v>
      </c>
      <c r="C744" s="41" t="s">
        <v>51</v>
      </c>
      <c r="D744" s="38">
        <v>44258.0</v>
      </c>
      <c r="E744" s="38">
        <v>44351.0</v>
      </c>
      <c r="F744" s="38">
        <v>44351.0</v>
      </c>
      <c r="G744" s="38">
        <v>44354.0</v>
      </c>
      <c r="H744" s="40">
        <v>9.99</v>
      </c>
      <c r="I744" s="40">
        <v>6.99</v>
      </c>
      <c r="J744" s="40">
        <f>H744-I744</f>
        <v>3</v>
      </c>
      <c r="K744" s="37">
        <v>3.0</v>
      </c>
      <c r="L744" s="40">
        <f>I744/K744</f>
        <v>2.33</v>
      </c>
      <c r="M744" s="205" t="s">
        <v>367</v>
      </c>
      <c r="N744" s="41" t="s">
        <v>368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</row>
    <row r="745">
      <c r="A745" s="88"/>
      <c r="B745" s="89"/>
      <c r="C745" s="88"/>
      <c r="D745" s="90"/>
      <c r="E745" s="90"/>
      <c r="F745" s="90"/>
      <c r="G745" s="90"/>
      <c r="H745" s="91"/>
      <c r="I745" s="91"/>
      <c r="J745" s="91"/>
      <c r="K745" s="89"/>
      <c r="L745" s="91"/>
      <c r="M745" s="88"/>
      <c r="N745" s="88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</row>
    <row r="746">
      <c r="A746" s="33">
        <v>673.0</v>
      </c>
      <c r="B746" s="33" t="s">
        <v>1255</v>
      </c>
      <c r="C746" s="33" t="s">
        <v>51</v>
      </c>
      <c r="D746" s="206">
        <v>43116.0</v>
      </c>
      <c r="E746" s="206">
        <v>43548.0</v>
      </c>
      <c r="F746" s="22" t="s">
        <v>34</v>
      </c>
      <c r="G746" s="22" t="s">
        <v>34</v>
      </c>
      <c r="H746" s="207">
        <v>39.99</v>
      </c>
      <c r="I746" s="207">
        <v>19.99</v>
      </c>
      <c r="J746" s="207">
        <f>H746-I746</f>
        <v>20</v>
      </c>
      <c r="K746" s="22">
        <v>1.0</v>
      </c>
      <c r="L746" s="207">
        <f>I746/K746</f>
        <v>19.99</v>
      </c>
      <c r="M746" s="33" t="s">
        <v>369</v>
      </c>
      <c r="N746" s="22" t="s">
        <v>370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</row>
    <row r="747">
      <c r="A747" s="135"/>
      <c r="B747" s="135"/>
      <c r="C747" s="135"/>
      <c r="D747" s="137"/>
      <c r="E747" s="137"/>
      <c r="F747" s="136"/>
      <c r="G747" s="136"/>
      <c r="H747" s="146"/>
      <c r="I747" s="146"/>
      <c r="J747" s="146"/>
      <c r="K747" s="136"/>
      <c r="L747" s="146"/>
      <c r="M747" s="135"/>
      <c r="N747" s="136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</row>
    <row r="748">
      <c r="A748" s="209">
        <v>438.0</v>
      </c>
      <c r="B748" s="210" t="s">
        <v>1256</v>
      </c>
      <c r="C748" s="210" t="s">
        <v>50</v>
      </c>
      <c r="D748" s="211">
        <v>41689.0</v>
      </c>
      <c r="E748" s="211">
        <v>42832.0</v>
      </c>
      <c r="F748" s="211">
        <v>45054.0</v>
      </c>
      <c r="G748" s="211">
        <v>45054.0</v>
      </c>
      <c r="H748" s="212">
        <v>2.49</v>
      </c>
      <c r="I748" s="212">
        <v>2.49</v>
      </c>
      <c r="J748" s="212">
        <f t="shared" ref="J748:J751" si="284">H748-I748</f>
        <v>0</v>
      </c>
      <c r="K748" s="210">
        <v>5.0</v>
      </c>
      <c r="L748" s="212">
        <f t="shared" ref="L748:L751" si="285">I748/K748</f>
        <v>0.498</v>
      </c>
      <c r="M748" s="209" t="s">
        <v>371</v>
      </c>
      <c r="N748" s="209" t="s">
        <v>372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89"/>
      <c r="AA748" s="189"/>
      <c r="AB748" s="189"/>
      <c r="AC748" s="189"/>
      <c r="AD748" s="189"/>
      <c r="AE748" s="189"/>
      <c r="AF748" s="189"/>
      <c r="AG748" s="189"/>
      <c r="AH748" s="189"/>
      <c r="AI748" s="189"/>
      <c r="AJ748" s="189"/>
      <c r="AK748" s="189"/>
      <c r="AL748" s="189"/>
    </row>
    <row r="749">
      <c r="A749" s="209">
        <v>107.0</v>
      </c>
      <c r="B749" s="210" t="s">
        <v>1257</v>
      </c>
      <c r="C749" s="210" t="s">
        <v>47</v>
      </c>
      <c r="D749" s="211">
        <v>38317.0</v>
      </c>
      <c r="E749" s="211">
        <v>44292.0</v>
      </c>
      <c r="F749" s="210" t="s">
        <v>34</v>
      </c>
      <c r="G749" s="210" t="s">
        <v>34</v>
      </c>
      <c r="H749" s="212">
        <v>12.99</v>
      </c>
      <c r="I749" s="212">
        <v>12.99</v>
      </c>
      <c r="J749" s="212">
        <f t="shared" si="284"/>
        <v>0</v>
      </c>
      <c r="K749" s="210">
        <v>1.0</v>
      </c>
      <c r="L749" s="212">
        <f t="shared" si="285"/>
        <v>12.99</v>
      </c>
      <c r="M749" s="209" t="s">
        <v>373</v>
      </c>
      <c r="N749" s="213" t="s">
        <v>372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89"/>
      <c r="AA749" s="189"/>
      <c r="AB749" s="189"/>
      <c r="AC749" s="189"/>
      <c r="AD749" s="189"/>
      <c r="AE749" s="189"/>
      <c r="AF749" s="189"/>
      <c r="AG749" s="189"/>
      <c r="AH749" s="189"/>
      <c r="AI749" s="189"/>
      <c r="AJ749" s="189"/>
      <c r="AK749" s="189"/>
      <c r="AL749" s="189"/>
    </row>
    <row r="750">
      <c r="A750" s="209">
        <v>653.0</v>
      </c>
      <c r="B750" s="210" t="s">
        <v>1258</v>
      </c>
      <c r="C750" s="210" t="s">
        <v>51</v>
      </c>
      <c r="D750" s="211">
        <v>42795.0</v>
      </c>
      <c r="E750" s="211">
        <v>42870.0</v>
      </c>
      <c r="F750" s="211">
        <v>42870.0</v>
      </c>
      <c r="G750" s="211">
        <v>44943.0</v>
      </c>
      <c r="H750" s="212">
        <v>34.98</v>
      </c>
      <c r="I750" s="212">
        <v>27.98</v>
      </c>
      <c r="J750" s="212">
        <f t="shared" si="284"/>
        <v>7</v>
      </c>
      <c r="K750" s="210">
        <v>100.0</v>
      </c>
      <c r="L750" s="212">
        <f t="shared" si="285"/>
        <v>0.2798</v>
      </c>
      <c r="M750" s="209"/>
      <c r="N750" s="209" t="s">
        <v>372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89"/>
      <c r="AA750" s="189"/>
      <c r="AB750" s="189"/>
      <c r="AC750" s="189"/>
      <c r="AD750" s="189"/>
      <c r="AE750" s="189"/>
      <c r="AF750" s="189"/>
      <c r="AG750" s="189"/>
      <c r="AH750" s="189"/>
      <c r="AI750" s="189"/>
      <c r="AJ750" s="189"/>
      <c r="AK750" s="189"/>
      <c r="AL750" s="189"/>
    </row>
    <row r="751">
      <c r="A751" s="210">
        <v>654.0</v>
      </c>
      <c r="B751" s="210" t="s">
        <v>1259</v>
      </c>
      <c r="C751" s="210" t="s">
        <v>51</v>
      </c>
      <c r="D751" s="211">
        <v>44610.0</v>
      </c>
      <c r="E751" s="211">
        <v>44923.0</v>
      </c>
      <c r="F751" s="211">
        <v>44946.0</v>
      </c>
      <c r="G751" s="211">
        <v>45545.0</v>
      </c>
      <c r="H751" s="212">
        <v>79.99</v>
      </c>
      <c r="I751" s="212">
        <v>49.59</v>
      </c>
      <c r="J751" s="212">
        <f t="shared" si="284"/>
        <v>30.4</v>
      </c>
      <c r="K751" s="209">
        <v>50.0</v>
      </c>
      <c r="L751" s="212">
        <f t="shared" si="285"/>
        <v>0.9918</v>
      </c>
      <c r="M751" s="209"/>
      <c r="N751" s="209" t="s">
        <v>372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89"/>
      <c r="AA751" s="189"/>
      <c r="AB751" s="189"/>
      <c r="AC751" s="189"/>
      <c r="AD751" s="189"/>
      <c r="AE751" s="189"/>
      <c r="AF751" s="189"/>
      <c r="AG751" s="189"/>
      <c r="AH751" s="189"/>
      <c r="AI751" s="189"/>
      <c r="AJ751" s="189"/>
      <c r="AK751" s="189"/>
      <c r="AL751" s="189"/>
    </row>
    <row r="752">
      <c r="A752" s="215"/>
      <c r="B752" s="216"/>
      <c r="C752" s="19"/>
      <c r="D752" s="19"/>
      <c r="E752" s="19"/>
      <c r="F752" s="19"/>
      <c r="G752" s="19"/>
      <c r="H752" s="218">
        <f t="shared" ref="H752:K752" si="286">SUM(H749:H751)</f>
        <v>127.96</v>
      </c>
      <c r="I752" s="218">
        <f t="shared" si="286"/>
        <v>90.56</v>
      </c>
      <c r="J752" s="218">
        <f t="shared" si="286"/>
        <v>37.4</v>
      </c>
      <c r="K752" s="216">
        <f t="shared" si="286"/>
        <v>151</v>
      </c>
      <c r="L752" s="218">
        <f>SUM(L749:L751)/K752</f>
        <v>0.09444768212</v>
      </c>
      <c r="M752" s="215"/>
      <c r="N752" s="215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219"/>
      <c r="AA752" s="219"/>
      <c r="AB752" s="219"/>
      <c r="AC752" s="219"/>
      <c r="AD752" s="219"/>
      <c r="AE752" s="219"/>
      <c r="AF752" s="219"/>
      <c r="AG752" s="219"/>
      <c r="AH752" s="219"/>
      <c r="AI752" s="219"/>
      <c r="AJ752" s="219"/>
      <c r="AK752" s="219"/>
      <c r="AL752" s="219"/>
    </row>
    <row r="753">
      <c r="A753" s="209">
        <v>1002.0</v>
      </c>
      <c r="B753" s="210" t="s">
        <v>1260</v>
      </c>
      <c r="C753" s="210" t="s">
        <v>52</v>
      </c>
      <c r="D753" s="211">
        <v>43333.0</v>
      </c>
      <c r="E753" s="211">
        <v>43804.0</v>
      </c>
      <c r="F753" s="210" t="s">
        <v>34</v>
      </c>
      <c r="G753" s="210" t="s">
        <v>34</v>
      </c>
      <c r="H753" s="212">
        <v>19.99</v>
      </c>
      <c r="I753" s="212">
        <v>8.99</v>
      </c>
      <c r="J753" s="212">
        <f t="shared" ref="J753:J754" si="287">H753-I753</f>
        <v>11</v>
      </c>
      <c r="K753" s="210">
        <v>1.0</v>
      </c>
      <c r="L753" s="212">
        <f t="shared" ref="L753:L754" si="288">I753/K753</f>
        <v>8.99</v>
      </c>
      <c r="M753" s="214" t="s">
        <v>374</v>
      </c>
      <c r="N753" s="214" t="s">
        <v>372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89"/>
      <c r="AA753" s="189"/>
      <c r="AB753" s="189"/>
      <c r="AC753" s="189"/>
      <c r="AD753" s="189"/>
      <c r="AE753" s="189"/>
      <c r="AF753" s="189"/>
      <c r="AG753" s="189"/>
      <c r="AH753" s="189"/>
      <c r="AI753" s="189"/>
      <c r="AJ753" s="189"/>
      <c r="AK753" s="189"/>
      <c r="AL753" s="189"/>
    </row>
    <row r="754">
      <c r="A754" s="209">
        <v>1003.0</v>
      </c>
      <c r="B754" s="210" t="s">
        <v>1261</v>
      </c>
      <c r="C754" s="210" t="s">
        <v>52</v>
      </c>
      <c r="D754" s="211">
        <v>44434.0</v>
      </c>
      <c r="E754" s="211">
        <v>44517.0</v>
      </c>
      <c r="F754" s="211">
        <v>44630.0</v>
      </c>
      <c r="G754" s="211">
        <v>44678.0</v>
      </c>
      <c r="H754" s="212">
        <v>19.99</v>
      </c>
      <c r="I754" s="212">
        <v>12.99</v>
      </c>
      <c r="J754" s="212">
        <f t="shared" si="287"/>
        <v>7</v>
      </c>
      <c r="K754" s="210">
        <v>1.0</v>
      </c>
      <c r="L754" s="212">
        <f t="shared" si="288"/>
        <v>12.99</v>
      </c>
      <c r="M754" s="214"/>
      <c r="N754" s="214" t="s">
        <v>372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89"/>
      <c r="AA754" s="189"/>
      <c r="AB754" s="189"/>
      <c r="AC754" s="189"/>
      <c r="AD754" s="189"/>
      <c r="AE754" s="189"/>
      <c r="AF754" s="189"/>
      <c r="AG754" s="189"/>
      <c r="AH754" s="189"/>
      <c r="AI754" s="189"/>
      <c r="AJ754" s="189"/>
      <c r="AK754" s="189"/>
      <c r="AL754" s="189"/>
    </row>
    <row r="755">
      <c r="A755" s="215"/>
      <c r="B755" s="216"/>
      <c r="C755" s="216"/>
      <c r="D755" s="217"/>
      <c r="E755" s="217"/>
      <c r="F755" s="217"/>
      <c r="G755" s="217"/>
      <c r="H755" s="218">
        <f t="shared" ref="H755:K755" si="289">SUM(H753:H754)</f>
        <v>39.98</v>
      </c>
      <c r="I755" s="218">
        <f t="shared" si="289"/>
        <v>21.98</v>
      </c>
      <c r="J755" s="218">
        <f t="shared" si="289"/>
        <v>18</v>
      </c>
      <c r="K755" s="216">
        <f t="shared" si="289"/>
        <v>2</v>
      </c>
      <c r="L755" s="218">
        <f>SUM(L753:L754)/K755</f>
        <v>10.99</v>
      </c>
      <c r="M755" s="215"/>
      <c r="N755" s="215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219"/>
      <c r="AA755" s="219"/>
      <c r="AB755" s="219"/>
      <c r="AC755" s="219"/>
      <c r="AD755" s="219"/>
      <c r="AE755" s="219"/>
      <c r="AF755" s="219"/>
      <c r="AG755" s="219"/>
      <c r="AH755" s="219"/>
      <c r="AI755" s="219"/>
      <c r="AJ755" s="219"/>
      <c r="AK755" s="219"/>
      <c r="AL755" s="219"/>
    </row>
    <row r="756">
      <c r="A756" s="209">
        <v>175.0</v>
      </c>
      <c r="B756" s="210" t="s">
        <v>1262</v>
      </c>
      <c r="C756" s="210" t="s">
        <v>49</v>
      </c>
      <c r="D756" s="211">
        <v>41770.0</v>
      </c>
      <c r="E756" s="211">
        <v>45048.0</v>
      </c>
      <c r="F756" s="211" t="s">
        <v>34</v>
      </c>
      <c r="G756" s="211" t="s">
        <v>34</v>
      </c>
      <c r="H756" s="212">
        <v>14.99</v>
      </c>
      <c r="I756" s="212">
        <v>1.49</v>
      </c>
      <c r="J756" s="212">
        <f t="shared" ref="J756:J757" si="290">H756-I756</f>
        <v>13.5</v>
      </c>
      <c r="K756" s="210">
        <v>1.0</v>
      </c>
      <c r="L756" s="212">
        <f t="shared" ref="L756:L757" si="291">I756/K756</f>
        <v>1.49</v>
      </c>
      <c r="M756" s="209" t="s">
        <v>375</v>
      </c>
      <c r="N756" s="210" t="s">
        <v>372</v>
      </c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89"/>
      <c r="AA756" s="189"/>
      <c r="AB756" s="189"/>
      <c r="AC756" s="189"/>
      <c r="AD756" s="189"/>
      <c r="AE756" s="189"/>
      <c r="AF756" s="189"/>
      <c r="AG756" s="189"/>
      <c r="AH756" s="189"/>
      <c r="AI756" s="189"/>
      <c r="AJ756" s="189"/>
      <c r="AK756" s="189"/>
      <c r="AL756" s="189"/>
    </row>
    <row r="757">
      <c r="A757" s="209">
        <v>573.0</v>
      </c>
      <c r="B757" s="210" t="s">
        <v>1263</v>
      </c>
      <c r="C757" s="210" t="s">
        <v>51</v>
      </c>
      <c r="D757" s="211">
        <v>44068.0</v>
      </c>
      <c r="E757" s="211">
        <v>45048.0</v>
      </c>
      <c r="F757" s="210" t="s">
        <v>34</v>
      </c>
      <c r="G757" s="210" t="s">
        <v>34</v>
      </c>
      <c r="H757" s="212">
        <v>21.99</v>
      </c>
      <c r="I757" s="212">
        <v>0.0</v>
      </c>
      <c r="J757" s="212">
        <f t="shared" si="290"/>
        <v>21.99</v>
      </c>
      <c r="K757" s="210">
        <v>1.0</v>
      </c>
      <c r="L757" s="212">
        <f t="shared" si="291"/>
        <v>0</v>
      </c>
      <c r="M757" s="209"/>
      <c r="N757" s="209" t="s">
        <v>372</v>
      </c>
      <c r="O757" s="19"/>
      <c r="P757" s="19"/>
      <c r="Q757" s="19"/>
      <c r="R757" s="249"/>
      <c r="S757" s="249"/>
      <c r="T757" s="249"/>
      <c r="U757" s="249"/>
      <c r="V757" s="249"/>
      <c r="W757" s="249"/>
      <c r="X757" s="249"/>
      <c r="Y757" s="249"/>
      <c r="Z757" s="189"/>
      <c r="AA757" s="189"/>
      <c r="AB757" s="189"/>
      <c r="AC757" s="189"/>
      <c r="AD757" s="189"/>
      <c r="AE757" s="189"/>
      <c r="AF757" s="189"/>
      <c r="AG757" s="189"/>
      <c r="AH757" s="189"/>
      <c r="AI757" s="189"/>
      <c r="AJ757" s="189"/>
      <c r="AK757" s="189"/>
      <c r="AL757" s="189"/>
    </row>
    <row r="758">
      <c r="A758" s="215"/>
      <c r="B758" s="216"/>
      <c r="C758" s="216"/>
      <c r="D758" s="217"/>
      <c r="E758" s="217"/>
      <c r="F758" s="217"/>
      <c r="G758" s="217"/>
      <c r="H758" s="218">
        <f t="shared" ref="H758:K758" si="292">SUM(H756:H757)</f>
        <v>36.98</v>
      </c>
      <c r="I758" s="218">
        <f t="shared" si="292"/>
        <v>1.49</v>
      </c>
      <c r="J758" s="218">
        <f t="shared" si="292"/>
        <v>35.49</v>
      </c>
      <c r="K758" s="216">
        <f t="shared" si="292"/>
        <v>2</v>
      </c>
      <c r="L758" s="218">
        <f>SUM(L756:L757)/K758</f>
        <v>0.745</v>
      </c>
      <c r="M758" s="215"/>
      <c r="N758" s="215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219"/>
      <c r="AA758" s="219"/>
      <c r="AB758" s="219"/>
      <c r="AC758" s="219"/>
      <c r="AD758" s="219"/>
      <c r="AE758" s="219"/>
      <c r="AF758" s="219"/>
      <c r="AG758" s="219"/>
      <c r="AH758" s="219"/>
      <c r="AI758" s="219"/>
      <c r="AJ758" s="219"/>
      <c r="AK758" s="219"/>
      <c r="AL758" s="219"/>
    </row>
    <row r="759">
      <c r="A759" s="209">
        <v>519.0</v>
      </c>
      <c r="B759" s="210" t="s">
        <v>1264</v>
      </c>
      <c r="C759" s="210" t="s">
        <v>51</v>
      </c>
      <c r="D759" s="211">
        <v>42255.0</v>
      </c>
      <c r="E759" s="211">
        <v>42939.0</v>
      </c>
      <c r="F759" s="210" t="s">
        <v>34</v>
      </c>
      <c r="G759" s="210" t="s">
        <v>34</v>
      </c>
      <c r="H759" s="212">
        <v>12.99</v>
      </c>
      <c r="I759" s="212">
        <v>3.99</v>
      </c>
      <c r="J759" s="212">
        <f t="shared" ref="J759:J761" si="293">H759-I759</f>
        <v>9</v>
      </c>
      <c r="K759" s="210">
        <v>1.0</v>
      </c>
      <c r="L759" s="212">
        <f t="shared" ref="L759:L761" si="294">I759/K759</f>
        <v>3.99</v>
      </c>
      <c r="M759" s="214" t="s">
        <v>376</v>
      </c>
      <c r="N759" s="214" t="s">
        <v>372</v>
      </c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89"/>
      <c r="AA759" s="189"/>
      <c r="AB759" s="189"/>
      <c r="AC759" s="189"/>
      <c r="AD759" s="189"/>
      <c r="AE759" s="189"/>
      <c r="AF759" s="189"/>
      <c r="AG759" s="189"/>
      <c r="AH759" s="189"/>
      <c r="AI759" s="189"/>
      <c r="AJ759" s="189"/>
      <c r="AK759" s="189"/>
      <c r="AL759" s="189"/>
    </row>
    <row r="760">
      <c r="A760" s="209">
        <v>947.0</v>
      </c>
      <c r="B760" s="210" t="s">
        <v>1265</v>
      </c>
      <c r="C760" s="210" t="s">
        <v>52</v>
      </c>
      <c r="D760" s="211">
        <v>42710.0</v>
      </c>
      <c r="E760" s="211">
        <v>44516.0</v>
      </c>
      <c r="F760" s="211">
        <v>44860.0</v>
      </c>
      <c r="G760" s="211">
        <v>44860.0</v>
      </c>
      <c r="H760" s="212">
        <v>44.99</v>
      </c>
      <c r="I760" s="212">
        <v>11.24</v>
      </c>
      <c r="J760" s="212">
        <f t="shared" si="293"/>
        <v>33.75</v>
      </c>
      <c r="K760" s="210">
        <v>1.0</v>
      </c>
      <c r="L760" s="212">
        <f t="shared" si="294"/>
        <v>11.24</v>
      </c>
      <c r="M760" s="214" t="s">
        <v>377</v>
      </c>
      <c r="N760" s="214" t="s">
        <v>372</v>
      </c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89"/>
      <c r="AA760" s="189"/>
      <c r="AB760" s="189"/>
      <c r="AC760" s="189"/>
      <c r="AD760" s="189"/>
      <c r="AE760" s="189"/>
      <c r="AF760" s="189"/>
      <c r="AG760" s="189"/>
      <c r="AH760" s="189"/>
      <c r="AI760" s="189"/>
      <c r="AJ760" s="189"/>
      <c r="AK760" s="189"/>
      <c r="AL760" s="189"/>
    </row>
    <row r="761">
      <c r="A761" s="209">
        <v>904.0</v>
      </c>
      <c r="B761" s="210" t="s">
        <v>1266</v>
      </c>
      <c r="C761" s="210" t="s">
        <v>51</v>
      </c>
      <c r="D761" s="211">
        <v>42584.0</v>
      </c>
      <c r="E761" s="211">
        <v>42754.0</v>
      </c>
      <c r="F761" s="211">
        <v>42757.0</v>
      </c>
      <c r="G761" s="211">
        <v>44664.0</v>
      </c>
      <c r="H761" s="212">
        <v>14.99</v>
      </c>
      <c r="I761" s="212">
        <v>5.99</v>
      </c>
      <c r="J761" s="212">
        <f t="shared" si="293"/>
        <v>9</v>
      </c>
      <c r="K761" s="210">
        <v>2.0</v>
      </c>
      <c r="L761" s="212">
        <f t="shared" si="294"/>
        <v>2.995</v>
      </c>
      <c r="M761" s="209" t="s">
        <v>378</v>
      </c>
      <c r="N761" s="209" t="s">
        <v>372</v>
      </c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89"/>
      <c r="AA761" s="189"/>
      <c r="AB761" s="189"/>
      <c r="AC761" s="189"/>
      <c r="AD761" s="189"/>
      <c r="AE761" s="189"/>
      <c r="AF761" s="189"/>
      <c r="AG761" s="189"/>
      <c r="AH761" s="189"/>
      <c r="AI761" s="189"/>
      <c r="AJ761" s="189"/>
      <c r="AK761" s="189"/>
      <c r="AL761" s="189"/>
    </row>
    <row r="762">
      <c r="A762" s="220"/>
      <c r="B762" s="221"/>
      <c r="C762" s="221"/>
      <c r="D762" s="222"/>
      <c r="E762" s="222"/>
      <c r="F762" s="222"/>
      <c r="G762" s="222"/>
      <c r="H762" s="310"/>
      <c r="I762" s="310"/>
      <c r="J762" s="310"/>
      <c r="K762" s="221"/>
      <c r="L762" s="310"/>
      <c r="M762" s="220"/>
      <c r="N762" s="220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219"/>
      <c r="AA762" s="219"/>
      <c r="AB762" s="219"/>
      <c r="AC762" s="219"/>
      <c r="AD762" s="219"/>
      <c r="AE762" s="219"/>
      <c r="AF762" s="219"/>
      <c r="AG762" s="219"/>
      <c r="AH762" s="219"/>
      <c r="AI762" s="219"/>
      <c r="AJ762" s="219"/>
      <c r="AK762" s="219"/>
      <c r="AL762" s="219"/>
    </row>
    <row r="763">
      <c r="A763" s="25">
        <v>1011.0</v>
      </c>
      <c r="B763" s="24" t="s">
        <v>1267</v>
      </c>
      <c r="C763" s="24" t="s">
        <v>52</v>
      </c>
      <c r="D763" s="223">
        <v>44588.0</v>
      </c>
      <c r="E763" s="223">
        <v>44678.0</v>
      </c>
      <c r="F763" s="24" t="s">
        <v>34</v>
      </c>
      <c r="G763" s="24" t="s">
        <v>34</v>
      </c>
      <c r="H763" s="224">
        <v>39.99</v>
      </c>
      <c r="I763" s="224">
        <v>19.99</v>
      </c>
      <c r="J763" s="224">
        <f>H763-I763</f>
        <v>20</v>
      </c>
      <c r="K763" s="25">
        <v>1.0</v>
      </c>
      <c r="L763" s="224">
        <f>I763/K763</f>
        <v>19.99</v>
      </c>
      <c r="M763" s="225" t="s">
        <v>379</v>
      </c>
      <c r="N763" s="225" t="s">
        <v>380</v>
      </c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</row>
    <row r="764">
      <c r="A764" s="54"/>
      <c r="B764" s="23"/>
      <c r="C764" s="23"/>
      <c r="D764" s="27"/>
      <c r="E764" s="27"/>
      <c r="F764" s="23"/>
      <c r="G764" s="23"/>
      <c r="H764" s="29"/>
      <c r="I764" s="29"/>
      <c r="J764" s="29"/>
      <c r="K764" s="23"/>
      <c r="L764" s="29"/>
      <c r="M764" s="226"/>
      <c r="N764" s="226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</row>
    <row r="765">
      <c r="A765" s="41">
        <v>853.0</v>
      </c>
      <c r="B765" s="37" t="s">
        <v>1268</v>
      </c>
      <c r="C765" s="37" t="s">
        <v>51</v>
      </c>
      <c r="D765" s="38">
        <v>43625.0</v>
      </c>
      <c r="E765" s="38">
        <v>44431.0</v>
      </c>
      <c r="F765" s="38">
        <v>44436.0</v>
      </c>
      <c r="G765" s="38">
        <v>44446.0</v>
      </c>
      <c r="H765" s="40">
        <v>19.99</v>
      </c>
      <c r="I765" s="40">
        <v>11.99</v>
      </c>
      <c r="J765" s="40">
        <f t="shared" ref="J765:J766" si="295">H765-I765</f>
        <v>8</v>
      </c>
      <c r="K765" s="37">
        <v>8.0</v>
      </c>
      <c r="L765" s="40">
        <f t="shared" ref="L765:L766" si="296">I765/K765</f>
        <v>1.49875</v>
      </c>
      <c r="M765" s="41" t="s">
        <v>381</v>
      </c>
      <c r="N765" s="41" t="s">
        <v>382</v>
      </c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</row>
    <row r="766">
      <c r="A766" s="165">
        <v>1044.0</v>
      </c>
      <c r="B766" s="37" t="s">
        <v>1269</v>
      </c>
      <c r="C766" s="37" t="s">
        <v>33</v>
      </c>
      <c r="D766" s="38">
        <v>45568.0</v>
      </c>
      <c r="E766" s="38">
        <v>45602.0</v>
      </c>
      <c r="F766" s="38">
        <v>45604.0</v>
      </c>
      <c r="G766" s="38">
        <v>45604.0</v>
      </c>
      <c r="H766" s="39">
        <v>34.99</v>
      </c>
      <c r="I766" s="39">
        <v>23.44</v>
      </c>
      <c r="J766" s="39">
        <f t="shared" si="295"/>
        <v>11.55</v>
      </c>
      <c r="K766" s="37">
        <v>1.0</v>
      </c>
      <c r="L766" s="40">
        <f t="shared" si="296"/>
        <v>23.44</v>
      </c>
      <c r="M766" s="37"/>
      <c r="N766" s="37" t="s">
        <v>382</v>
      </c>
      <c r="O766" s="37"/>
      <c r="P766" s="37"/>
      <c r="Q766" s="37"/>
      <c r="R766" s="38"/>
      <c r="S766" s="38"/>
      <c r="T766" s="37"/>
      <c r="U766" s="37"/>
      <c r="V766" s="39"/>
      <c r="W766" s="39"/>
      <c r="X766" s="39"/>
      <c r="Y766" s="37"/>
      <c r="Z766" s="40"/>
      <c r="AA766" s="37"/>
      <c r="AB766" s="37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</row>
    <row r="767">
      <c r="A767" s="42"/>
      <c r="B767" s="43"/>
      <c r="C767" s="43"/>
      <c r="D767" s="44"/>
      <c r="E767" s="44"/>
      <c r="F767" s="44"/>
      <c r="G767" s="44"/>
      <c r="H767" s="45">
        <f t="shared" ref="H767:K767" si="297">SUM(H765:H766)</f>
        <v>54.98</v>
      </c>
      <c r="I767" s="45">
        <f t="shared" si="297"/>
        <v>35.43</v>
      </c>
      <c r="J767" s="45">
        <f t="shared" si="297"/>
        <v>19.55</v>
      </c>
      <c r="K767" s="43">
        <f t="shared" si="297"/>
        <v>9</v>
      </c>
      <c r="L767" s="45">
        <f>SUM(L765:L766)/K767</f>
        <v>2.770972222</v>
      </c>
      <c r="M767" s="42"/>
      <c r="N767" s="42"/>
      <c r="O767" s="1"/>
      <c r="P767" s="37"/>
      <c r="Q767" s="37"/>
      <c r="R767" s="38"/>
      <c r="S767" s="38"/>
      <c r="T767" s="37"/>
      <c r="U767" s="37"/>
      <c r="V767" s="39"/>
      <c r="W767" s="39"/>
      <c r="X767" s="39"/>
      <c r="Y767" s="37"/>
      <c r="Z767" s="40"/>
      <c r="AA767" s="37"/>
      <c r="AB767" s="37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</row>
    <row r="768">
      <c r="A768" s="88"/>
      <c r="B768" s="89"/>
      <c r="C768" s="89"/>
      <c r="D768" s="90"/>
      <c r="E768" s="90"/>
      <c r="F768" s="90"/>
      <c r="G768" s="90"/>
      <c r="H768" s="91"/>
      <c r="I768" s="91"/>
      <c r="J768" s="91"/>
      <c r="K768" s="89"/>
      <c r="L768" s="91"/>
      <c r="M768" s="88"/>
      <c r="N768" s="88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</row>
    <row r="769">
      <c r="A769" s="227">
        <v>705.0</v>
      </c>
      <c r="B769" s="228" t="s">
        <v>1270</v>
      </c>
      <c r="C769" s="228" t="s">
        <v>51</v>
      </c>
      <c r="D769" s="229">
        <v>42654.0</v>
      </c>
      <c r="E769" s="229">
        <v>42951.0</v>
      </c>
      <c r="F769" s="229">
        <v>42998.0</v>
      </c>
      <c r="G769" s="229">
        <v>44385.0</v>
      </c>
      <c r="H769" s="230">
        <v>9.99</v>
      </c>
      <c r="I769" s="230">
        <v>4.99</v>
      </c>
      <c r="J769" s="230">
        <f>H769-I769</f>
        <v>5</v>
      </c>
      <c r="K769" s="228">
        <v>10.0</v>
      </c>
      <c r="L769" s="230">
        <f>I769/K769</f>
        <v>0.499</v>
      </c>
      <c r="M769" s="227" t="s">
        <v>383</v>
      </c>
      <c r="N769" s="227" t="s">
        <v>384</v>
      </c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</row>
    <row r="770">
      <c r="A770" s="156"/>
      <c r="B770" s="157"/>
      <c r="C770" s="157"/>
      <c r="D770" s="158"/>
      <c r="E770" s="158"/>
      <c r="F770" s="158"/>
      <c r="G770" s="158"/>
      <c r="H770" s="159"/>
      <c r="I770" s="159"/>
      <c r="J770" s="159"/>
      <c r="K770" s="157"/>
      <c r="L770" s="159"/>
      <c r="M770" s="156"/>
      <c r="N770" s="156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</row>
    <row r="771">
      <c r="A771" s="42">
        <v>805.0</v>
      </c>
      <c r="B771" s="42" t="s">
        <v>1271</v>
      </c>
      <c r="C771" s="43" t="s">
        <v>51</v>
      </c>
      <c r="D771" s="44">
        <v>42752.0</v>
      </c>
      <c r="E771" s="44">
        <v>43519.0</v>
      </c>
      <c r="F771" s="44">
        <v>43520.0</v>
      </c>
      <c r="G771" s="44">
        <v>43520.0</v>
      </c>
      <c r="H771" s="45">
        <v>19.99</v>
      </c>
      <c r="I771" s="45">
        <v>3.99</v>
      </c>
      <c r="J771" s="45">
        <f>H771-I771</f>
        <v>16</v>
      </c>
      <c r="K771" s="43">
        <v>3.0</v>
      </c>
      <c r="L771" s="45">
        <f>I771/K771</f>
        <v>1.33</v>
      </c>
      <c r="M771" s="42" t="s">
        <v>385</v>
      </c>
      <c r="N771" s="42" t="s">
        <v>386</v>
      </c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</row>
    <row r="772">
      <c r="A772" s="88"/>
      <c r="B772" s="88"/>
      <c r="C772" s="89"/>
      <c r="D772" s="90"/>
      <c r="E772" s="90"/>
      <c r="F772" s="90"/>
      <c r="G772" s="90"/>
      <c r="H772" s="91"/>
      <c r="I772" s="91"/>
      <c r="J772" s="91"/>
      <c r="K772" s="89"/>
      <c r="L772" s="91"/>
      <c r="M772" s="88"/>
      <c r="N772" s="88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76"/>
      <c r="AA772" s="176"/>
      <c r="AB772" s="176"/>
      <c r="AC772" s="176"/>
      <c r="AD772" s="176"/>
      <c r="AE772" s="176"/>
      <c r="AF772" s="176"/>
      <c r="AG772" s="176"/>
      <c r="AH772" s="176"/>
      <c r="AI772" s="176"/>
      <c r="AJ772" s="176"/>
      <c r="AK772" s="176"/>
      <c r="AL772" s="176"/>
    </row>
    <row r="773">
      <c r="A773" s="41">
        <v>217.0</v>
      </c>
      <c r="B773" s="41" t="s">
        <v>1272</v>
      </c>
      <c r="C773" s="41" t="s">
        <v>49</v>
      </c>
      <c r="D773" s="38">
        <v>41493.0</v>
      </c>
      <c r="E773" s="38">
        <v>42187.0</v>
      </c>
      <c r="F773" s="38" t="s">
        <v>34</v>
      </c>
      <c r="G773" s="38" t="s">
        <v>34</v>
      </c>
      <c r="H773" s="40">
        <v>0.0</v>
      </c>
      <c r="I773" s="40">
        <v>0.0</v>
      </c>
      <c r="J773" s="40">
        <f t="shared" ref="J773:J775" si="298">H773-I773</f>
        <v>0</v>
      </c>
      <c r="K773" s="37">
        <v>1.0</v>
      </c>
      <c r="L773" s="40">
        <f t="shared" ref="L773:L775" si="299">I773/K773</f>
        <v>0</v>
      </c>
      <c r="M773" s="41" t="s">
        <v>387</v>
      </c>
      <c r="N773" s="41" t="s">
        <v>388</v>
      </c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</row>
    <row r="774">
      <c r="A774" s="41">
        <v>557.0</v>
      </c>
      <c r="B774" s="37" t="s">
        <v>1273</v>
      </c>
      <c r="C774" s="37" t="s">
        <v>51</v>
      </c>
      <c r="D774" s="38">
        <v>44175.0</v>
      </c>
      <c r="E774" s="38">
        <v>44607.0</v>
      </c>
      <c r="F774" s="38">
        <v>44609.0</v>
      </c>
      <c r="G774" s="38">
        <v>44652.0</v>
      </c>
      <c r="H774" s="40">
        <v>49.99</v>
      </c>
      <c r="I774" s="40">
        <v>33.49</v>
      </c>
      <c r="J774" s="40">
        <f t="shared" si="298"/>
        <v>16.5</v>
      </c>
      <c r="K774" s="37">
        <v>83.0</v>
      </c>
      <c r="L774" s="40">
        <f t="shared" si="299"/>
        <v>0.4034939759</v>
      </c>
      <c r="M774" s="134" t="s">
        <v>389</v>
      </c>
      <c r="N774" s="134" t="s">
        <v>388</v>
      </c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</row>
    <row r="775">
      <c r="A775" s="41">
        <v>891.0</v>
      </c>
      <c r="B775" s="37" t="s">
        <v>1274</v>
      </c>
      <c r="C775" s="37" t="s">
        <v>51</v>
      </c>
      <c r="D775" s="38">
        <v>42143.0</v>
      </c>
      <c r="E775" s="38">
        <v>43564.0</v>
      </c>
      <c r="F775" s="38">
        <v>43835.0</v>
      </c>
      <c r="G775" s="38">
        <v>43835.0</v>
      </c>
      <c r="H775" s="40">
        <v>74.98</v>
      </c>
      <c r="I775" s="40">
        <v>24.98</v>
      </c>
      <c r="J775" s="40">
        <f t="shared" si="298"/>
        <v>50</v>
      </c>
      <c r="K775" s="37">
        <v>10.0</v>
      </c>
      <c r="L775" s="40">
        <f t="shared" si="299"/>
        <v>2.498</v>
      </c>
      <c r="M775" s="41"/>
      <c r="N775" s="41" t="s">
        <v>388</v>
      </c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</row>
    <row r="776">
      <c r="A776" s="42"/>
      <c r="B776" s="43"/>
      <c r="C776" s="43"/>
      <c r="D776" s="44"/>
      <c r="E776" s="44"/>
      <c r="F776" s="43"/>
      <c r="G776" s="43"/>
      <c r="H776" s="45">
        <f t="shared" ref="H776:K776" si="300">SUM(H774:H775)</f>
        <v>124.97</v>
      </c>
      <c r="I776" s="45">
        <f t="shared" si="300"/>
        <v>58.47</v>
      </c>
      <c r="J776" s="45">
        <f t="shared" si="300"/>
        <v>66.5</v>
      </c>
      <c r="K776" s="43">
        <f t="shared" si="300"/>
        <v>93</v>
      </c>
      <c r="L776" s="45">
        <f>SUM(L774:L775)/K776</f>
        <v>0.03119885996</v>
      </c>
      <c r="M776" s="131"/>
      <c r="N776" s="131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</row>
    <row r="777">
      <c r="A777" s="41">
        <v>901.0</v>
      </c>
      <c r="B777" s="37" t="s">
        <v>1275</v>
      </c>
      <c r="C777" s="37" t="s">
        <v>51</v>
      </c>
      <c r="D777" s="38">
        <v>44686.0</v>
      </c>
      <c r="E777" s="38">
        <v>45083.0</v>
      </c>
      <c r="F777" s="37" t="s">
        <v>34</v>
      </c>
      <c r="G777" s="37" t="s">
        <v>34</v>
      </c>
      <c r="H777" s="40">
        <v>19.99</v>
      </c>
      <c r="I777" s="40">
        <v>0.0</v>
      </c>
      <c r="J777" s="40">
        <f t="shared" ref="J777:J787" si="301">H777-I777</f>
        <v>19.99</v>
      </c>
      <c r="K777" s="37">
        <v>1.0</v>
      </c>
      <c r="L777" s="40">
        <f t="shared" ref="L777:L787" si="302">I777/K777</f>
        <v>0</v>
      </c>
      <c r="M777" s="41" t="s">
        <v>390</v>
      </c>
      <c r="N777" s="41" t="s">
        <v>388</v>
      </c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</row>
    <row r="778">
      <c r="A778" s="41">
        <v>869.0</v>
      </c>
      <c r="B778" s="37" t="s">
        <v>1276</v>
      </c>
      <c r="C778" s="37" t="s">
        <v>51</v>
      </c>
      <c r="D778" s="38">
        <v>44455.0</v>
      </c>
      <c r="E778" s="38">
        <v>45176.0</v>
      </c>
      <c r="F778" s="37" t="s">
        <v>34</v>
      </c>
      <c r="G778" s="37" t="s">
        <v>34</v>
      </c>
      <c r="H778" s="40">
        <v>19.99</v>
      </c>
      <c r="I778" s="40">
        <v>0.0</v>
      </c>
      <c r="J778" s="40">
        <f t="shared" si="301"/>
        <v>19.99</v>
      </c>
      <c r="K778" s="37">
        <v>1.0</v>
      </c>
      <c r="L778" s="40">
        <f t="shared" si="302"/>
        <v>0</v>
      </c>
      <c r="M778" s="41" t="s">
        <v>391</v>
      </c>
      <c r="N778" s="41" t="s">
        <v>388</v>
      </c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</row>
    <row r="779">
      <c r="A779" s="41">
        <v>804.0</v>
      </c>
      <c r="B779" s="41" t="s">
        <v>1277</v>
      </c>
      <c r="C779" s="41" t="s">
        <v>51</v>
      </c>
      <c r="D779" s="38">
        <v>44439.0</v>
      </c>
      <c r="E779" s="38">
        <v>44708.0</v>
      </c>
      <c r="F779" s="38">
        <v>44817.0</v>
      </c>
      <c r="G779" s="38">
        <v>45451.0</v>
      </c>
      <c r="H779" s="40">
        <v>29.99</v>
      </c>
      <c r="I779" s="40">
        <v>14.99</v>
      </c>
      <c r="J779" s="40">
        <f t="shared" si="301"/>
        <v>15</v>
      </c>
      <c r="K779" s="37">
        <v>24.0</v>
      </c>
      <c r="L779" s="40">
        <f t="shared" si="302"/>
        <v>0.6245833333</v>
      </c>
      <c r="M779" s="41" t="s">
        <v>392</v>
      </c>
      <c r="N779" s="41" t="s">
        <v>388</v>
      </c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</row>
    <row r="780">
      <c r="A780" s="165">
        <v>739.0</v>
      </c>
      <c r="B780" s="37" t="s">
        <v>1278</v>
      </c>
      <c r="C780" s="37" t="s">
        <v>51</v>
      </c>
      <c r="D780" s="38">
        <v>44861.0</v>
      </c>
      <c r="E780" s="38">
        <v>45542.0</v>
      </c>
      <c r="F780" s="38">
        <v>45549.0</v>
      </c>
      <c r="G780" s="38">
        <v>45549.0</v>
      </c>
      <c r="H780" s="39">
        <v>19.99</v>
      </c>
      <c r="I780" s="39">
        <v>0.0</v>
      </c>
      <c r="J780" s="40">
        <f t="shared" si="301"/>
        <v>19.99</v>
      </c>
      <c r="K780" s="37">
        <v>1.0</v>
      </c>
      <c r="L780" s="40">
        <f t="shared" si="302"/>
        <v>0</v>
      </c>
      <c r="M780" s="134" t="s">
        <v>393</v>
      </c>
      <c r="N780" s="134" t="s">
        <v>388</v>
      </c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</row>
    <row r="781">
      <c r="A781" s="41">
        <v>688.0</v>
      </c>
      <c r="B781" s="37" t="s">
        <v>1279</v>
      </c>
      <c r="C781" s="37" t="s">
        <v>51</v>
      </c>
      <c r="D781" s="38">
        <v>42640.0</v>
      </c>
      <c r="E781" s="38">
        <v>42950.0</v>
      </c>
      <c r="F781" s="38">
        <v>43059.0</v>
      </c>
      <c r="G781" s="38">
        <v>44917.0</v>
      </c>
      <c r="H781" s="40">
        <v>9.99</v>
      </c>
      <c r="I781" s="40">
        <v>5.99</v>
      </c>
      <c r="J781" s="40">
        <f t="shared" si="301"/>
        <v>4</v>
      </c>
      <c r="K781" s="37">
        <v>5.0</v>
      </c>
      <c r="L781" s="40">
        <f t="shared" si="302"/>
        <v>1.198</v>
      </c>
      <c r="M781" s="41" t="s">
        <v>394</v>
      </c>
      <c r="N781" s="41" t="s">
        <v>388</v>
      </c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</row>
    <row r="782">
      <c r="A782" s="41">
        <v>814.0</v>
      </c>
      <c r="B782" s="37" t="s">
        <v>1280</v>
      </c>
      <c r="C782" s="41" t="s">
        <v>51</v>
      </c>
      <c r="D782" s="38">
        <v>44070.0</v>
      </c>
      <c r="E782" s="38">
        <v>44398.0</v>
      </c>
      <c r="F782" s="38">
        <v>44445.0</v>
      </c>
      <c r="G782" s="38">
        <v>44448.0</v>
      </c>
      <c r="H782" s="40">
        <v>19.99</v>
      </c>
      <c r="I782" s="40">
        <v>4.99</v>
      </c>
      <c r="J782" s="40">
        <f t="shared" si="301"/>
        <v>15</v>
      </c>
      <c r="K782" s="37">
        <v>11.0</v>
      </c>
      <c r="L782" s="40">
        <f t="shared" si="302"/>
        <v>0.4536363636</v>
      </c>
      <c r="M782" s="41" t="s">
        <v>395</v>
      </c>
      <c r="N782" s="41" t="s">
        <v>388</v>
      </c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</row>
    <row r="783">
      <c r="A783" s="41">
        <v>518.0</v>
      </c>
      <c r="B783" s="37" t="s">
        <v>1281</v>
      </c>
      <c r="C783" s="37" t="s">
        <v>51</v>
      </c>
      <c r="D783" s="38">
        <v>42824.0</v>
      </c>
      <c r="E783" s="38">
        <v>44431.0</v>
      </c>
      <c r="F783" s="38">
        <v>44566.0</v>
      </c>
      <c r="G783" s="38">
        <v>44569.0</v>
      </c>
      <c r="H783" s="40">
        <v>14.99</v>
      </c>
      <c r="I783" s="40">
        <v>1.49</v>
      </c>
      <c r="J783" s="40">
        <f t="shared" si="301"/>
        <v>13.5</v>
      </c>
      <c r="K783" s="37">
        <v>20.0</v>
      </c>
      <c r="L783" s="40">
        <f t="shared" si="302"/>
        <v>0.0745</v>
      </c>
      <c r="M783" s="134" t="s">
        <v>396</v>
      </c>
      <c r="N783" s="134" t="s">
        <v>388</v>
      </c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</row>
    <row r="784">
      <c r="A784" s="41">
        <v>490.0</v>
      </c>
      <c r="B784" s="37" t="s">
        <v>1282</v>
      </c>
      <c r="C784" s="37" t="s">
        <v>51</v>
      </c>
      <c r="D784" s="38">
        <v>43896.0</v>
      </c>
      <c r="E784" s="38">
        <v>44915.0</v>
      </c>
      <c r="F784" s="38">
        <v>44933.0</v>
      </c>
      <c r="G784" s="38">
        <v>44936.0</v>
      </c>
      <c r="H784" s="40">
        <v>9.99</v>
      </c>
      <c r="I784" s="40">
        <v>0.0</v>
      </c>
      <c r="J784" s="40">
        <f t="shared" si="301"/>
        <v>9.99</v>
      </c>
      <c r="K784" s="37">
        <v>3.0</v>
      </c>
      <c r="L784" s="40">
        <f t="shared" si="302"/>
        <v>0</v>
      </c>
      <c r="M784" s="134" t="s">
        <v>397</v>
      </c>
      <c r="N784" s="134" t="s">
        <v>388</v>
      </c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</row>
    <row r="785">
      <c r="A785" s="41">
        <v>995.0</v>
      </c>
      <c r="B785" s="37" t="s">
        <v>1283</v>
      </c>
      <c r="C785" s="37" t="s">
        <v>52</v>
      </c>
      <c r="D785" s="38">
        <v>42935.0</v>
      </c>
      <c r="E785" s="38">
        <v>43472.0</v>
      </c>
      <c r="F785" s="38">
        <v>43543.0</v>
      </c>
      <c r="G785" s="38">
        <v>43543.0</v>
      </c>
      <c r="H785" s="40">
        <v>24.99</v>
      </c>
      <c r="I785" s="40">
        <v>14.99</v>
      </c>
      <c r="J785" s="40">
        <f t="shared" si="301"/>
        <v>10</v>
      </c>
      <c r="K785" s="37">
        <v>1.0</v>
      </c>
      <c r="L785" s="40">
        <f t="shared" si="302"/>
        <v>14.99</v>
      </c>
      <c r="M785" s="134" t="s">
        <v>398</v>
      </c>
      <c r="N785" s="134" t="s">
        <v>388</v>
      </c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</row>
    <row r="786">
      <c r="A786" s="41">
        <v>864.0</v>
      </c>
      <c r="B786" s="41" t="s">
        <v>1284</v>
      </c>
      <c r="C786" s="41" t="s">
        <v>51</v>
      </c>
      <c r="D786" s="38">
        <v>43784.0</v>
      </c>
      <c r="E786" s="38">
        <v>44455.0</v>
      </c>
      <c r="F786" s="37" t="s">
        <v>34</v>
      </c>
      <c r="G786" s="37" t="s">
        <v>34</v>
      </c>
      <c r="H786" s="40">
        <v>44.99</v>
      </c>
      <c r="I786" s="40">
        <v>26.99</v>
      </c>
      <c r="J786" s="40">
        <f t="shared" si="301"/>
        <v>18</v>
      </c>
      <c r="K786" s="37">
        <v>1.0</v>
      </c>
      <c r="L786" s="40">
        <f t="shared" si="302"/>
        <v>26.99</v>
      </c>
      <c r="M786" s="41" t="s">
        <v>399</v>
      </c>
      <c r="N786" s="41" t="s">
        <v>388</v>
      </c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</row>
    <row r="787">
      <c r="A787" s="41">
        <v>1030.0</v>
      </c>
      <c r="B787" s="37" t="s">
        <v>1285</v>
      </c>
      <c r="C787" s="37" t="s">
        <v>33</v>
      </c>
      <c r="D787" s="38">
        <v>45232.0</v>
      </c>
      <c r="E787" s="38">
        <v>45337.0</v>
      </c>
      <c r="F787" s="38">
        <v>45350.0</v>
      </c>
      <c r="G787" s="38">
        <v>45354.0</v>
      </c>
      <c r="H787" s="39">
        <v>59.99</v>
      </c>
      <c r="I787" s="39">
        <v>15.99</v>
      </c>
      <c r="J787" s="39">
        <f t="shared" si="301"/>
        <v>44</v>
      </c>
      <c r="K787" s="37">
        <v>17.0</v>
      </c>
      <c r="L787" s="40">
        <f t="shared" si="302"/>
        <v>0.9405882353</v>
      </c>
      <c r="M787" s="41"/>
      <c r="N787" s="37" t="s">
        <v>388</v>
      </c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</row>
    <row r="788">
      <c r="A788" s="42"/>
      <c r="B788" s="43"/>
      <c r="C788" s="43"/>
      <c r="D788" s="44"/>
      <c r="E788" s="44"/>
      <c r="F788" s="43"/>
      <c r="G788" s="43"/>
      <c r="H788" s="45">
        <f t="shared" ref="H788:K788" si="303">SUM(H786:H787)</f>
        <v>104.98</v>
      </c>
      <c r="I788" s="45">
        <f t="shared" si="303"/>
        <v>42.98</v>
      </c>
      <c r="J788" s="45">
        <f t="shared" si="303"/>
        <v>62</v>
      </c>
      <c r="K788" s="43">
        <f t="shared" si="303"/>
        <v>18</v>
      </c>
      <c r="L788" s="45">
        <f>SUM(L786:L787)/K788</f>
        <v>1.551699346</v>
      </c>
      <c r="M788" s="131"/>
      <c r="N788" s="131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</row>
    <row r="789">
      <c r="A789" s="165">
        <v>924.0</v>
      </c>
      <c r="B789" s="37" t="s">
        <v>1286</v>
      </c>
      <c r="C789" s="37" t="s">
        <v>51</v>
      </c>
      <c r="D789" s="38">
        <v>44833.0</v>
      </c>
      <c r="E789" s="38">
        <v>45482.0</v>
      </c>
      <c r="F789" s="38">
        <v>45484.0</v>
      </c>
      <c r="G789" s="38">
        <v>45484.0</v>
      </c>
      <c r="H789" s="40">
        <v>24.99</v>
      </c>
      <c r="I789" s="40">
        <v>9.9</v>
      </c>
      <c r="J789" s="40">
        <f t="shared" ref="J789:J790" si="304">H789-I789</f>
        <v>15.09</v>
      </c>
      <c r="K789" s="37">
        <v>1.0</v>
      </c>
      <c r="L789" s="40">
        <f t="shared" ref="L789:L790" si="305">I789/K789</f>
        <v>9.9</v>
      </c>
      <c r="M789" s="41" t="s">
        <v>400</v>
      </c>
      <c r="N789" s="41" t="s">
        <v>388</v>
      </c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</row>
    <row r="790">
      <c r="A790" s="41">
        <v>969.0</v>
      </c>
      <c r="B790" s="37" t="s">
        <v>1287</v>
      </c>
      <c r="C790" s="37" t="s">
        <v>52</v>
      </c>
      <c r="D790" s="38">
        <v>44693.0</v>
      </c>
      <c r="E790" s="38">
        <v>45048.0</v>
      </c>
      <c r="F790" s="37" t="s">
        <v>34</v>
      </c>
      <c r="G790" s="37" t="s">
        <v>34</v>
      </c>
      <c r="H790" s="40">
        <v>19.99</v>
      </c>
      <c r="I790" s="40">
        <v>12.99</v>
      </c>
      <c r="J790" s="40">
        <f t="shared" si="304"/>
        <v>7</v>
      </c>
      <c r="K790" s="37">
        <v>1.0</v>
      </c>
      <c r="L790" s="40">
        <f t="shared" si="305"/>
        <v>12.99</v>
      </c>
      <c r="M790" s="134" t="s">
        <v>401</v>
      </c>
      <c r="N790" s="134" t="s">
        <v>388</v>
      </c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</row>
    <row r="791">
      <c r="A791" s="88"/>
      <c r="B791" s="89"/>
      <c r="C791" s="89"/>
      <c r="D791" s="90"/>
      <c r="E791" s="90"/>
      <c r="F791" s="89"/>
      <c r="G791" s="89"/>
      <c r="H791" s="91"/>
      <c r="I791" s="91"/>
      <c r="J791" s="91"/>
      <c r="K791" s="89"/>
      <c r="L791" s="91"/>
      <c r="M791" s="175"/>
      <c r="N791" s="175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</row>
    <row r="792">
      <c r="A792" s="47">
        <v>785.0</v>
      </c>
      <c r="B792" s="46" t="s">
        <v>1288</v>
      </c>
      <c r="C792" s="46" t="s">
        <v>51</v>
      </c>
      <c r="D792" s="139">
        <v>42752.0</v>
      </c>
      <c r="E792" s="139">
        <v>42859.0</v>
      </c>
      <c r="F792" s="46" t="s">
        <v>34</v>
      </c>
      <c r="G792" s="46" t="s">
        <v>34</v>
      </c>
      <c r="H792" s="140">
        <v>8.99</v>
      </c>
      <c r="I792" s="140">
        <v>3.99</v>
      </c>
      <c r="J792" s="140">
        <f>H792-I792</f>
        <v>5</v>
      </c>
      <c r="K792" s="46">
        <v>1.0</v>
      </c>
      <c r="L792" s="140">
        <f>I792/K792</f>
        <v>3.99</v>
      </c>
      <c r="M792" s="47" t="s">
        <v>402</v>
      </c>
      <c r="N792" s="47" t="s">
        <v>403</v>
      </c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</row>
    <row r="793">
      <c r="A793" s="145"/>
      <c r="B793" s="144"/>
      <c r="C793" s="144"/>
      <c r="D793" s="235"/>
      <c r="E793" s="235"/>
      <c r="F793" s="144"/>
      <c r="G793" s="144"/>
      <c r="H793" s="143"/>
      <c r="I793" s="143"/>
      <c r="J793" s="143"/>
      <c r="K793" s="144"/>
      <c r="L793" s="143"/>
      <c r="M793" s="145"/>
      <c r="N793" s="145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236"/>
      <c r="AA793" s="236"/>
      <c r="AB793" s="236"/>
      <c r="AC793" s="236"/>
      <c r="AD793" s="236"/>
      <c r="AE793" s="236"/>
      <c r="AF793" s="236"/>
      <c r="AG793" s="236"/>
      <c r="AH793" s="236"/>
      <c r="AI793" s="236"/>
      <c r="AJ793" s="236"/>
      <c r="AK793" s="236"/>
      <c r="AL793" s="236"/>
    </row>
    <row r="794">
      <c r="A794" s="33">
        <v>595.0</v>
      </c>
      <c r="B794" s="33" t="s">
        <v>1289</v>
      </c>
      <c r="C794" s="22" t="s">
        <v>51</v>
      </c>
      <c r="D794" s="206">
        <v>44166.0</v>
      </c>
      <c r="E794" s="206">
        <v>44967.0</v>
      </c>
      <c r="F794" s="22" t="s">
        <v>34</v>
      </c>
      <c r="G794" s="22" t="s">
        <v>34</v>
      </c>
      <c r="H794" s="207">
        <v>49.99</v>
      </c>
      <c r="I794" s="207">
        <v>12.49</v>
      </c>
      <c r="J794" s="207">
        <f t="shared" ref="J794:J796" si="306">H794-I794</f>
        <v>37.5</v>
      </c>
      <c r="K794" s="33">
        <v>1.0</v>
      </c>
      <c r="L794" s="207">
        <f t="shared" ref="L794:L796" si="307">I794/K794</f>
        <v>12.49</v>
      </c>
      <c r="M794" s="33" t="s">
        <v>404</v>
      </c>
      <c r="N794" s="33" t="s">
        <v>405</v>
      </c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</row>
    <row r="795">
      <c r="A795" s="33">
        <v>874.0</v>
      </c>
      <c r="B795" s="22" t="s">
        <v>1290</v>
      </c>
      <c r="C795" s="33" t="s">
        <v>51</v>
      </c>
      <c r="D795" s="206">
        <v>44294.0</v>
      </c>
      <c r="E795" s="206">
        <v>44398.0</v>
      </c>
      <c r="F795" s="206">
        <v>44852.0</v>
      </c>
      <c r="G795" s="206">
        <v>44854.0</v>
      </c>
      <c r="H795" s="207">
        <v>12.99</v>
      </c>
      <c r="I795" s="207">
        <v>9.74</v>
      </c>
      <c r="J795" s="207">
        <f t="shared" si="306"/>
        <v>3.25</v>
      </c>
      <c r="K795" s="22">
        <v>12.0</v>
      </c>
      <c r="L795" s="207">
        <f t="shared" si="307"/>
        <v>0.8116666667</v>
      </c>
      <c r="M795" s="33" t="s">
        <v>406</v>
      </c>
      <c r="N795" s="33" t="s">
        <v>405</v>
      </c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</row>
    <row r="796">
      <c r="A796" s="33">
        <v>875.0</v>
      </c>
      <c r="B796" s="33" t="s">
        <v>1291</v>
      </c>
      <c r="C796" s="33" t="s">
        <v>51</v>
      </c>
      <c r="D796" s="206">
        <v>44301.0</v>
      </c>
      <c r="E796" s="206">
        <v>44854.0</v>
      </c>
      <c r="F796" s="206">
        <v>44854.0</v>
      </c>
      <c r="G796" s="206">
        <v>44858.0</v>
      </c>
      <c r="H796" s="207">
        <v>12.99</v>
      </c>
      <c r="I796" s="207">
        <v>12.99</v>
      </c>
      <c r="J796" s="207">
        <f t="shared" si="306"/>
        <v>0</v>
      </c>
      <c r="K796" s="22">
        <v>15.0</v>
      </c>
      <c r="L796" s="207">
        <f t="shared" si="307"/>
        <v>0.866</v>
      </c>
      <c r="M796" s="33"/>
      <c r="N796" s="33" t="s">
        <v>405</v>
      </c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</row>
    <row r="797">
      <c r="A797" s="82"/>
      <c r="B797" s="82"/>
      <c r="C797" s="82"/>
      <c r="D797" s="84"/>
      <c r="E797" s="84"/>
      <c r="F797" s="84"/>
      <c r="G797" s="84"/>
      <c r="H797" s="85">
        <f t="shared" ref="H797:K797" si="308">SUM(H795:H796)</f>
        <v>25.98</v>
      </c>
      <c r="I797" s="85">
        <f t="shared" si="308"/>
        <v>22.73</v>
      </c>
      <c r="J797" s="85">
        <f t="shared" si="308"/>
        <v>3.25</v>
      </c>
      <c r="K797" s="83">
        <f t="shared" si="308"/>
        <v>27</v>
      </c>
      <c r="L797" s="85">
        <f>SUM(L795:L796)/K797</f>
        <v>0.06213580247</v>
      </c>
      <c r="M797" s="82"/>
      <c r="N797" s="82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208"/>
      <c r="AA797" s="208"/>
      <c r="AB797" s="208"/>
      <c r="AC797" s="208"/>
      <c r="AD797" s="208"/>
      <c r="AE797" s="208"/>
      <c r="AF797" s="208"/>
      <c r="AG797" s="208"/>
      <c r="AH797" s="208"/>
      <c r="AI797" s="208"/>
      <c r="AJ797" s="208"/>
      <c r="AK797" s="208"/>
      <c r="AL797" s="208"/>
    </row>
    <row r="798">
      <c r="A798" s="82"/>
      <c r="B798" s="82"/>
      <c r="C798" s="82"/>
      <c r="D798" s="84"/>
      <c r="E798" s="84"/>
      <c r="F798" s="84"/>
      <c r="G798" s="84"/>
      <c r="H798" s="85"/>
      <c r="I798" s="85"/>
      <c r="J798" s="85"/>
      <c r="K798" s="83"/>
      <c r="L798" s="85"/>
      <c r="M798" s="82"/>
      <c r="N798" s="82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208"/>
      <c r="AA798" s="208"/>
      <c r="AB798" s="208"/>
      <c r="AC798" s="208"/>
      <c r="AD798" s="208"/>
      <c r="AE798" s="208"/>
      <c r="AF798" s="208"/>
      <c r="AG798" s="208"/>
      <c r="AH798" s="208"/>
      <c r="AI798" s="208"/>
      <c r="AJ798" s="208"/>
      <c r="AK798" s="208"/>
      <c r="AL798" s="208"/>
    </row>
    <row r="799">
      <c r="A799" s="156">
        <v>761.0</v>
      </c>
      <c r="B799" s="157" t="s">
        <v>1292</v>
      </c>
      <c r="C799" s="156" t="s">
        <v>51</v>
      </c>
      <c r="D799" s="158">
        <v>44281.0</v>
      </c>
      <c r="E799" s="158">
        <v>44335.0</v>
      </c>
      <c r="F799" s="158">
        <v>44335.0</v>
      </c>
      <c r="G799" s="158">
        <v>44335.0</v>
      </c>
      <c r="H799" s="159">
        <v>4.99</v>
      </c>
      <c r="I799" s="159">
        <v>3.49</v>
      </c>
      <c r="J799" s="159">
        <f t="shared" ref="J799:J804" si="309">H799-I799</f>
        <v>1.5</v>
      </c>
      <c r="K799" s="157">
        <v>2.0</v>
      </c>
      <c r="L799" s="159">
        <f t="shared" ref="L799:L804" si="310">I799/K799</f>
        <v>1.745</v>
      </c>
      <c r="M799" s="156" t="s">
        <v>407</v>
      </c>
      <c r="N799" s="156" t="s">
        <v>408</v>
      </c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</row>
    <row r="800">
      <c r="A800" s="156">
        <v>776.0</v>
      </c>
      <c r="B800" s="157" t="s">
        <v>1293</v>
      </c>
      <c r="C800" s="157" t="s">
        <v>51</v>
      </c>
      <c r="D800" s="158">
        <v>43643.0</v>
      </c>
      <c r="E800" s="158">
        <v>44431.0</v>
      </c>
      <c r="F800" s="158">
        <v>44438.0</v>
      </c>
      <c r="G800" s="158">
        <v>44438.0</v>
      </c>
      <c r="H800" s="159">
        <v>9.99</v>
      </c>
      <c r="I800" s="159">
        <v>4.99</v>
      </c>
      <c r="J800" s="159">
        <f t="shared" si="309"/>
        <v>5</v>
      </c>
      <c r="K800" s="157">
        <v>1.0</v>
      </c>
      <c r="L800" s="159">
        <f t="shared" si="310"/>
        <v>4.99</v>
      </c>
      <c r="M800" s="156" t="s">
        <v>409</v>
      </c>
      <c r="N800" s="156" t="s">
        <v>408</v>
      </c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</row>
    <row r="801">
      <c r="A801" s="156">
        <v>766.0</v>
      </c>
      <c r="B801" s="157" t="s">
        <v>1294</v>
      </c>
      <c r="C801" s="156" t="s">
        <v>51</v>
      </c>
      <c r="D801" s="158">
        <v>43649.0</v>
      </c>
      <c r="E801" s="158">
        <v>44351.0</v>
      </c>
      <c r="F801" s="158">
        <v>44539.0</v>
      </c>
      <c r="G801" s="158">
        <v>44544.0</v>
      </c>
      <c r="H801" s="159">
        <v>6.99</v>
      </c>
      <c r="I801" s="159">
        <v>2.79</v>
      </c>
      <c r="J801" s="159">
        <f t="shared" si="309"/>
        <v>4.2</v>
      </c>
      <c r="K801" s="157">
        <v>2.0</v>
      </c>
      <c r="L801" s="159">
        <f t="shared" si="310"/>
        <v>1.395</v>
      </c>
      <c r="M801" s="156" t="s">
        <v>410</v>
      </c>
      <c r="N801" s="156" t="s">
        <v>408</v>
      </c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</row>
    <row r="802">
      <c r="A802" s="169">
        <v>926.0</v>
      </c>
      <c r="B802" s="157" t="s">
        <v>1295</v>
      </c>
      <c r="C802" s="157" t="s">
        <v>51</v>
      </c>
      <c r="D802" s="158">
        <v>44019.0</v>
      </c>
      <c r="E802" s="158">
        <v>44431.0</v>
      </c>
      <c r="F802" s="158">
        <v>45471.0</v>
      </c>
      <c r="G802" s="158">
        <v>45471.0</v>
      </c>
      <c r="H802" s="159">
        <v>14.99</v>
      </c>
      <c r="I802" s="159">
        <v>9.74</v>
      </c>
      <c r="J802" s="159">
        <f t="shared" si="309"/>
        <v>5.25</v>
      </c>
      <c r="K802" s="157">
        <v>1.0</v>
      </c>
      <c r="L802" s="159">
        <f t="shared" si="310"/>
        <v>9.74</v>
      </c>
      <c r="M802" s="237" t="s">
        <v>411</v>
      </c>
      <c r="N802" s="156" t="s">
        <v>408</v>
      </c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</row>
    <row r="803">
      <c r="A803" s="156">
        <v>659.0</v>
      </c>
      <c r="B803" s="157" t="s">
        <v>1296</v>
      </c>
      <c r="C803" s="156" t="s">
        <v>51</v>
      </c>
      <c r="D803" s="158">
        <v>43986.0</v>
      </c>
      <c r="E803" s="158">
        <v>44351.0</v>
      </c>
      <c r="F803" s="158">
        <v>44673.0</v>
      </c>
      <c r="G803" s="158">
        <v>44673.0</v>
      </c>
      <c r="H803" s="159">
        <v>7.99</v>
      </c>
      <c r="I803" s="159">
        <v>5.59</v>
      </c>
      <c r="J803" s="159">
        <f t="shared" si="309"/>
        <v>2.4</v>
      </c>
      <c r="K803" s="157">
        <v>5.0</v>
      </c>
      <c r="L803" s="159">
        <f t="shared" si="310"/>
        <v>1.118</v>
      </c>
      <c r="M803" s="156" t="s">
        <v>412</v>
      </c>
      <c r="N803" s="156" t="s">
        <v>408</v>
      </c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</row>
    <row r="804">
      <c r="A804" s="156">
        <v>743.0</v>
      </c>
      <c r="B804" s="157" t="s">
        <v>1297</v>
      </c>
      <c r="C804" s="156" t="s">
        <v>51</v>
      </c>
      <c r="D804" s="158">
        <v>44623.0</v>
      </c>
      <c r="E804" s="158">
        <v>45176.0</v>
      </c>
      <c r="F804" s="157" t="s">
        <v>34</v>
      </c>
      <c r="G804" s="157" t="s">
        <v>34</v>
      </c>
      <c r="H804" s="159">
        <v>6.99</v>
      </c>
      <c r="I804" s="159">
        <v>0.0</v>
      </c>
      <c r="J804" s="159">
        <f t="shared" si="309"/>
        <v>6.99</v>
      </c>
      <c r="K804" s="157">
        <v>1.0</v>
      </c>
      <c r="L804" s="159">
        <f t="shared" si="310"/>
        <v>0</v>
      </c>
      <c r="M804" s="156" t="s">
        <v>413</v>
      </c>
      <c r="N804" s="156" t="s">
        <v>408</v>
      </c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</row>
    <row r="805">
      <c r="A805" s="156"/>
      <c r="B805" s="157"/>
      <c r="C805" s="156"/>
      <c r="D805" s="158"/>
      <c r="E805" s="158"/>
      <c r="F805" s="157"/>
      <c r="G805" s="157"/>
      <c r="H805" s="159"/>
      <c r="I805" s="159"/>
      <c r="J805" s="159"/>
      <c r="K805" s="157"/>
      <c r="L805" s="159"/>
      <c r="M805" s="156"/>
      <c r="N805" s="156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</row>
    <row r="806">
      <c r="A806" s="238">
        <v>565.0</v>
      </c>
      <c r="B806" s="239" t="s">
        <v>1298</v>
      </c>
      <c r="C806" s="239" t="s">
        <v>51</v>
      </c>
      <c r="D806" s="240">
        <v>43830.0</v>
      </c>
      <c r="E806" s="240">
        <v>44431.0</v>
      </c>
      <c r="F806" s="240">
        <v>44433.0</v>
      </c>
      <c r="G806" s="240">
        <v>44440.0</v>
      </c>
      <c r="H806" s="241">
        <v>14.99</v>
      </c>
      <c r="I806" s="241">
        <v>2.99</v>
      </c>
      <c r="J806" s="241">
        <f t="shared" ref="J806:J813" si="311">H806-I806</f>
        <v>12</v>
      </c>
      <c r="K806" s="239">
        <v>50.0</v>
      </c>
      <c r="L806" s="241">
        <f t="shared" ref="L806:L813" si="312">I806/K806</f>
        <v>0.0598</v>
      </c>
      <c r="M806" s="238" t="s">
        <v>414</v>
      </c>
      <c r="N806" s="242" t="s">
        <v>415</v>
      </c>
      <c r="O806" s="1"/>
      <c r="P806" s="1"/>
      <c r="Q806" s="273"/>
      <c r="R806" s="273"/>
      <c r="S806" s="273"/>
      <c r="T806" s="1"/>
      <c r="U806" s="1"/>
      <c r="V806" s="1"/>
      <c r="W806" s="1"/>
      <c r="X806" s="1"/>
      <c r="Y806" s="1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</row>
    <row r="807">
      <c r="A807" s="238">
        <v>816.0</v>
      </c>
      <c r="B807" s="238" t="s">
        <v>1299</v>
      </c>
      <c r="C807" s="239" t="s">
        <v>51</v>
      </c>
      <c r="D807" s="240">
        <v>42824.0</v>
      </c>
      <c r="E807" s="240">
        <v>42951.0</v>
      </c>
      <c r="F807" s="240">
        <v>43080.0</v>
      </c>
      <c r="G807" s="240">
        <v>43324.0</v>
      </c>
      <c r="H807" s="241">
        <v>8.99</v>
      </c>
      <c r="I807" s="241">
        <v>5.49</v>
      </c>
      <c r="J807" s="241">
        <f t="shared" si="311"/>
        <v>3.5</v>
      </c>
      <c r="K807" s="239">
        <v>5.0</v>
      </c>
      <c r="L807" s="241">
        <f t="shared" si="312"/>
        <v>1.098</v>
      </c>
      <c r="M807" s="238" t="s">
        <v>416</v>
      </c>
      <c r="N807" s="238" t="s">
        <v>415</v>
      </c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</row>
    <row r="808">
      <c r="A808" s="238">
        <v>98.0</v>
      </c>
      <c r="B808" s="238" t="s">
        <v>1300</v>
      </c>
      <c r="C808" s="239" t="s">
        <v>47</v>
      </c>
      <c r="D808" s="240">
        <v>37190.0</v>
      </c>
      <c r="E808" s="240">
        <v>42619.0</v>
      </c>
      <c r="F808" s="240">
        <v>42624.0</v>
      </c>
      <c r="G808" s="240">
        <v>43935.0</v>
      </c>
      <c r="H808" s="241">
        <v>10.99</v>
      </c>
      <c r="I808" s="241">
        <v>5.99</v>
      </c>
      <c r="J808" s="241">
        <f t="shared" si="311"/>
        <v>5</v>
      </c>
      <c r="K808" s="239">
        <v>55.0</v>
      </c>
      <c r="L808" s="241">
        <f t="shared" si="312"/>
        <v>0.1089090909</v>
      </c>
      <c r="M808" s="238" t="s">
        <v>417</v>
      </c>
      <c r="N808" s="242" t="s">
        <v>415</v>
      </c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</row>
    <row r="809">
      <c r="A809" s="238">
        <v>99.0</v>
      </c>
      <c r="B809" s="238" t="s">
        <v>1301</v>
      </c>
      <c r="C809" s="239" t="s">
        <v>47</v>
      </c>
      <c r="D809" s="240">
        <v>37568.0</v>
      </c>
      <c r="E809" s="240">
        <v>42619.0</v>
      </c>
      <c r="F809" s="240">
        <v>43935.0</v>
      </c>
      <c r="G809" s="240">
        <v>43936.0</v>
      </c>
      <c r="H809" s="241">
        <v>12.0</v>
      </c>
      <c r="I809" s="241">
        <v>7.0</v>
      </c>
      <c r="J809" s="241">
        <f t="shared" si="311"/>
        <v>5</v>
      </c>
      <c r="K809" s="239">
        <v>45.0</v>
      </c>
      <c r="L809" s="241">
        <f t="shared" si="312"/>
        <v>0.1555555556</v>
      </c>
      <c r="M809" s="238"/>
      <c r="N809" s="242" t="s">
        <v>415</v>
      </c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</row>
    <row r="810">
      <c r="A810" s="238">
        <v>100.0</v>
      </c>
      <c r="B810" s="239" t="s">
        <v>1302</v>
      </c>
      <c r="C810" s="239" t="s">
        <v>47</v>
      </c>
      <c r="D810" s="240">
        <v>38289.0</v>
      </c>
      <c r="E810" s="240">
        <v>42619.0</v>
      </c>
      <c r="F810" s="240">
        <v>42917.0</v>
      </c>
      <c r="G810" s="240">
        <v>44324.0</v>
      </c>
      <c r="H810" s="241">
        <v>12.0</v>
      </c>
      <c r="I810" s="241">
        <v>7.0</v>
      </c>
      <c r="J810" s="241">
        <f t="shared" si="311"/>
        <v>5</v>
      </c>
      <c r="K810" s="239">
        <v>110.0</v>
      </c>
      <c r="L810" s="241">
        <f t="shared" si="312"/>
        <v>0.06363636364</v>
      </c>
      <c r="M810" s="238"/>
      <c r="N810" s="242" t="s">
        <v>415</v>
      </c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</row>
    <row r="811">
      <c r="A811" s="238">
        <v>113.0</v>
      </c>
      <c r="B811" s="239" t="s">
        <v>1303</v>
      </c>
      <c r="C811" s="238" t="s">
        <v>47</v>
      </c>
      <c r="D811" s="240">
        <v>37946.0</v>
      </c>
      <c r="E811" s="240">
        <v>42950.0</v>
      </c>
      <c r="F811" s="240">
        <v>44471.0</v>
      </c>
      <c r="G811" s="240">
        <v>44475.0</v>
      </c>
      <c r="H811" s="241">
        <v>13.99</v>
      </c>
      <c r="I811" s="241">
        <v>5.99</v>
      </c>
      <c r="J811" s="241">
        <f t="shared" si="311"/>
        <v>8</v>
      </c>
      <c r="K811" s="239">
        <v>25.0</v>
      </c>
      <c r="L811" s="241">
        <f t="shared" si="312"/>
        <v>0.2396</v>
      </c>
      <c r="M811" s="238"/>
      <c r="N811" s="242" t="s">
        <v>415</v>
      </c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</row>
    <row r="812">
      <c r="A812" s="239">
        <v>250.0</v>
      </c>
      <c r="B812" s="239" t="s">
        <v>1304</v>
      </c>
      <c r="C812" s="239" t="s">
        <v>49</v>
      </c>
      <c r="D812" s="240">
        <v>39567.0</v>
      </c>
      <c r="E812" s="240">
        <v>44091.0</v>
      </c>
      <c r="F812" s="240">
        <v>40342.0</v>
      </c>
      <c r="G812" s="240">
        <v>45468.0</v>
      </c>
      <c r="H812" s="241">
        <v>59.99</v>
      </c>
      <c r="I812" s="241">
        <v>59.99</v>
      </c>
      <c r="J812" s="241">
        <f t="shared" si="311"/>
        <v>0</v>
      </c>
      <c r="K812" s="239">
        <v>60.0</v>
      </c>
      <c r="L812" s="241">
        <f t="shared" si="312"/>
        <v>0.9998333333</v>
      </c>
      <c r="M812" s="238"/>
      <c r="N812" s="239" t="s">
        <v>415</v>
      </c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</row>
    <row r="813">
      <c r="A813" s="238">
        <v>251.0</v>
      </c>
      <c r="B813" s="239" t="s">
        <v>1305</v>
      </c>
      <c r="C813" s="239" t="s">
        <v>49</v>
      </c>
      <c r="D813" s="240">
        <v>41534.0</v>
      </c>
      <c r="E813" s="240">
        <v>41551.0</v>
      </c>
      <c r="F813" s="240">
        <v>41551.0</v>
      </c>
      <c r="G813" s="240">
        <v>41812.0</v>
      </c>
      <c r="H813" s="241">
        <v>109.98</v>
      </c>
      <c r="I813" s="241">
        <v>34.98</v>
      </c>
      <c r="J813" s="241">
        <f t="shared" si="311"/>
        <v>75</v>
      </c>
      <c r="K813" s="239">
        <v>170.0</v>
      </c>
      <c r="L813" s="241">
        <f t="shared" si="312"/>
        <v>0.2057647059</v>
      </c>
      <c r="M813" s="238"/>
      <c r="N813" s="239" t="s">
        <v>415</v>
      </c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</row>
    <row r="814">
      <c r="A814" s="244"/>
      <c r="B814" s="245"/>
      <c r="C814" s="245"/>
      <c r="D814" s="246"/>
      <c r="E814" s="246"/>
      <c r="F814" s="245"/>
      <c r="G814" s="245"/>
      <c r="H814" s="247">
        <f t="shared" ref="H814:K814" si="313">SUM(H808:H813)</f>
        <v>218.95</v>
      </c>
      <c r="I814" s="247">
        <f t="shared" si="313"/>
        <v>120.95</v>
      </c>
      <c r="J814" s="247">
        <f t="shared" si="313"/>
        <v>98</v>
      </c>
      <c r="K814" s="245">
        <f t="shared" si="313"/>
        <v>465</v>
      </c>
      <c r="L814" s="247">
        <f>SUM(L808:L813)/K814</f>
        <v>0.003813546343</v>
      </c>
      <c r="M814" s="248"/>
      <c r="N814" s="248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249"/>
      <c r="AA814" s="249"/>
      <c r="AB814" s="249"/>
      <c r="AC814" s="249"/>
      <c r="AD814" s="249"/>
      <c r="AE814" s="249"/>
      <c r="AF814" s="249"/>
      <c r="AG814" s="249"/>
      <c r="AH814" s="249"/>
      <c r="AI814" s="249"/>
      <c r="AJ814" s="249"/>
      <c r="AK814" s="249"/>
      <c r="AL814" s="249"/>
    </row>
    <row r="815">
      <c r="A815" s="238">
        <v>1012.0</v>
      </c>
      <c r="B815" s="239" t="s">
        <v>1306</v>
      </c>
      <c r="C815" s="239" t="s">
        <v>52</v>
      </c>
      <c r="D815" s="240">
        <v>44358.0</v>
      </c>
      <c r="E815" s="240">
        <v>44383.0</v>
      </c>
      <c r="F815" s="239" t="s">
        <v>34</v>
      </c>
      <c r="G815" s="239" t="s">
        <v>34</v>
      </c>
      <c r="H815" s="241">
        <v>0.0</v>
      </c>
      <c r="I815" s="241">
        <v>0.0</v>
      </c>
      <c r="J815" s="241">
        <f>H815-I815</f>
        <v>0</v>
      </c>
      <c r="K815" s="238">
        <v>1.0</v>
      </c>
      <c r="L815" s="241">
        <f>I815/K815</f>
        <v>0</v>
      </c>
      <c r="M815" s="243" t="s">
        <v>418</v>
      </c>
      <c r="N815" s="243" t="s">
        <v>415</v>
      </c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</row>
    <row r="816">
      <c r="A816" s="135"/>
      <c r="B816" s="136"/>
      <c r="C816" s="136"/>
      <c r="D816" s="137"/>
      <c r="E816" s="137"/>
      <c r="F816" s="136"/>
      <c r="G816" s="136"/>
      <c r="H816" s="146"/>
      <c r="I816" s="146"/>
      <c r="J816" s="146"/>
      <c r="K816" s="136"/>
      <c r="L816" s="146"/>
      <c r="M816" s="138"/>
      <c r="N816" s="138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</row>
    <row r="817">
      <c r="A817" s="42">
        <v>649.0</v>
      </c>
      <c r="B817" s="43" t="s">
        <v>1307</v>
      </c>
      <c r="C817" s="43" t="s">
        <v>51</v>
      </c>
      <c r="D817" s="44">
        <v>42198.0</v>
      </c>
      <c r="E817" s="44">
        <v>45256.0</v>
      </c>
      <c r="F817" s="43" t="s">
        <v>34</v>
      </c>
      <c r="G817" s="43" t="s">
        <v>34</v>
      </c>
      <c r="H817" s="45">
        <v>14.99</v>
      </c>
      <c r="I817" s="45">
        <v>1.49</v>
      </c>
      <c r="J817" s="45">
        <f t="shared" ref="J817:J819" si="314">H817-I817</f>
        <v>13.5</v>
      </c>
      <c r="K817" s="43">
        <v>1.0</v>
      </c>
      <c r="L817" s="45">
        <f t="shared" ref="L817:L819" si="315">I817/K817</f>
        <v>1.49</v>
      </c>
      <c r="M817" s="42" t="s">
        <v>419</v>
      </c>
      <c r="N817" s="42" t="s">
        <v>420</v>
      </c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</row>
    <row r="818">
      <c r="A818" s="42">
        <v>650.0</v>
      </c>
      <c r="B818" s="43" t="s">
        <v>1308</v>
      </c>
      <c r="C818" s="43" t="s">
        <v>51</v>
      </c>
      <c r="D818" s="44">
        <v>42780.0</v>
      </c>
      <c r="E818" s="44">
        <v>45256.0</v>
      </c>
      <c r="F818" s="43" t="s">
        <v>34</v>
      </c>
      <c r="G818" s="43" t="s">
        <v>34</v>
      </c>
      <c r="H818" s="45">
        <v>14.99</v>
      </c>
      <c r="I818" s="45">
        <v>1.49</v>
      </c>
      <c r="J818" s="45">
        <f t="shared" si="314"/>
        <v>13.5</v>
      </c>
      <c r="K818" s="43">
        <v>1.0</v>
      </c>
      <c r="L818" s="45">
        <f t="shared" si="315"/>
        <v>1.49</v>
      </c>
      <c r="M818" s="42"/>
      <c r="N818" s="42" t="s">
        <v>420</v>
      </c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</row>
    <row r="819">
      <c r="A819" s="42">
        <v>651.0</v>
      </c>
      <c r="B819" s="43" t="s">
        <v>1309</v>
      </c>
      <c r="C819" s="43" t="s">
        <v>51</v>
      </c>
      <c r="D819" s="44">
        <v>43006.0</v>
      </c>
      <c r="E819" s="44">
        <v>45256.0</v>
      </c>
      <c r="F819" s="43" t="s">
        <v>34</v>
      </c>
      <c r="G819" s="43" t="s">
        <v>34</v>
      </c>
      <c r="H819" s="45">
        <v>14.99</v>
      </c>
      <c r="I819" s="45">
        <v>1.49</v>
      </c>
      <c r="J819" s="45">
        <f t="shared" si="314"/>
        <v>13.5</v>
      </c>
      <c r="K819" s="43">
        <v>1.0</v>
      </c>
      <c r="L819" s="45">
        <f t="shared" si="315"/>
        <v>1.49</v>
      </c>
      <c r="M819" s="42"/>
      <c r="N819" s="42" t="s">
        <v>420</v>
      </c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</row>
    <row r="820">
      <c r="A820" s="41"/>
      <c r="B820" s="37"/>
      <c r="C820" s="37"/>
      <c r="D820" s="38"/>
      <c r="E820" s="38"/>
      <c r="F820" s="38"/>
      <c r="G820" s="38"/>
      <c r="H820" s="40">
        <f t="shared" ref="H820:K820" si="316">SUM(H817:H819)</f>
        <v>44.97</v>
      </c>
      <c r="I820" s="40">
        <f t="shared" si="316"/>
        <v>4.47</v>
      </c>
      <c r="J820" s="40">
        <f t="shared" si="316"/>
        <v>40.5</v>
      </c>
      <c r="K820" s="37">
        <f t="shared" si="316"/>
        <v>3</v>
      </c>
      <c r="L820" s="40">
        <f>SUM(L817:L819)/K820</f>
        <v>1.49</v>
      </c>
      <c r="M820" s="41"/>
      <c r="N820" s="41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87"/>
      <c r="AA820" s="87"/>
      <c r="AB820" s="87"/>
      <c r="AC820" s="87"/>
      <c r="AD820" s="87"/>
      <c r="AE820" s="87"/>
      <c r="AF820" s="87"/>
      <c r="AG820" s="87"/>
      <c r="AH820" s="87"/>
      <c r="AI820" s="87"/>
      <c r="AJ820" s="87"/>
      <c r="AK820" s="87"/>
      <c r="AL820" s="87"/>
    </row>
    <row r="821">
      <c r="A821" s="42">
        <v>455.0</v>
      </c>
      <c r="B821" s="43" t="s">
        <v>1310</v>
      </c>
      <c r="C821" s="43" t="s">
        <v>50</v>
      </c>
      <c r="D821" s="44">
        <v>42486.0</v>
      </c>
      <c r="E821" s="44">
        <v>42619.0</v>
      </c>
      <c r="F821" s="44">
        <v>44049.0</v>
      </c>
      <c r="G821" s="44">
        <v>44049.0</v>
      </c>
      <c r="H821" s="45">
        <v>12.99</v>
      </c>
      <c r="I821" s="45">
        <v>12.99</v>
      </c>
      <c r="J821" s="45">
        <f>H821-I821</f>
        <v>0</v>
      </c>
      <c r="K821" s="43">
        <v>3.0</v>
      </c>
      <c r="L821" s="45">
        <f>I821/K821</f>
        <v>4.33</v>
      </c>
      <c r="M821" s="42" t="s">
        <v>421</v>
      </c>
      <c r="N821" s="42" t="s">
        <v>420</v>
      </c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</row>
    <row r="822">
      <c r="A822" s="88"/>
      <c r="B822" s="89"/>
      <c r="C822" s="89"/>
      <c r="D822" s="90"/>
      <c r="E822" s="90"/>
      <c r="F822" s="90"/>
      <c r="G822" s="90"/>
      <c r="H822" s="91"/>
      <c r="I822" s="91"/>
      <c r="J822" s="91"/>
      <c r="K822" s="89"/>
      <c r="L822" s="91"/>
      <c r="M822" s="88"/>
      <c r="N822" s="88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76"/>
      <c r="AA822" s="176"/>
      <c r="AB822" s="176"/>
      <c r="AC822" s="176"/>
      <c r="AD822" s="176"/>
      <c r="AE822" s="176"/>
      <c r="AF822" s="176"/>
      <c r="AG822" s="176"/>
      <c r="AH822" s="176"/>
      <c r="AI822" s="176"/>
      <c r="AJ822" s="176"/>
      <c r="AK822" s="176"/>
      <c r="AL822" s="176"/>
    </row>
    <row r="823">
      <c r="A823" s="156">
        <v>747.0</v>
      </c>
      <c r="B823" s="157" t="s">
        <v>1311</v>
      </c>
      <c r="C823" s="157" t="s">
        <v>51</v>
      </c>
      <c r="D823" s="158">
        <v>42955.0</v>
      </c>
      <c r="E823" s="158">
        <v>44708.0</v>
      </c>
      <c r="F823" s="157" t="s">
        <v>34</v>
      </c>
      <c r="G823" s="157" t="s">
        <v>34</v>
      </c>
      <c r="H823" s="159">
        <v>9.99</v>
      </c>
      <c r="I823" s="159">
        <v>4.99</v>
      </c>
      <c r="J823" s="159">
        <f>H823-I823</f>
        <v>5</v>
      </c>
      <c r="K823" s="156">
        <v>1.0</v>
      </c>
      <c r="L823" s="159">
        <f>I823/K823</f>
        <v>4.99</v>
      </c>
      <c r="M823" s="156" t="s">
        <v>422</v>
      </c>
      <c r="N823" s="156" t="s">
        <v>423</v>
      </c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</row>
    <row r="824">
      <c r="A824" s="156"/>
      <c r="B824" s="157"/>
      <c r="C824" s="157"/>
      <c r="D824" s="158"/>
      <c r="E824" s="158"/>
      <c r="F824" s="157"/>
      <c r="G824" s="157"/>
      <c r="H824" s="159"/>
      <c r="I824" s="159"/>
      <c r="J824" s="159"/>
      <c r="K824" s="157"/>
      <c r="L824" s="159"/>
      <c r="M824" s="156"/>
      <c r="N824" s="156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</row>
    <row r="825">
      <c r="A825" s="250">
        <v>528.0</v>
      </c>
      <c r="B825" s="251" t="s">
        <v>1312</v>
      </c>
      <c r="C825" s="251" t="s">
        <v>51</v>
      </c>
      <c r="D825" s="252">
        <v>42430.0</v>
      </c>
      <c r="E825" s="252">
        <v>42750.0</v>
      </c>
      <c r="F825" s="252">
        <v>42753.0</v>
      </c>
      <c r="G825" s="252">
        <v>44009.0</v>
      </c>
      <c r="H825" s="253">
        <v>14.99</v>
      </c>
      <c r="I825" s="253">
        <v>4.99</v>
      </c>
      <c r="J825" s="253">
        <f>H825-I825</f>
        <v>10</v>
      </c>
      <c r="K825" s="251">
        <v>18.0</v>
      </c>
      <c r="L825" s="253">
        <f>I825/K825</f>
        <v>0.2772222222</v>
      </c>
      <c r="M825" s="254" t="s">
        <v>424</v>
      </c>
      <c r="N825" s="254" t="s">
        <v>425</v>
      </c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</row>
    <row r="826">
      <c r="A826" s="82"/>
      <c r="B826" s="83"/>
      <c r="C826" s="83"/>
      <c r="D826" s="84"/>
      <c r="E826" s="84"/>
      <c r="F826" s="84"/>
      <c r="G826" s="84"/>
      <c r="H826" s="85"/>
      <c r="I826" s="85"/>
      <c r="J826" s="85"/>
      <c r="K826" s="83"/>
      <c r="L826" s="85"/>
      <c r="M826" s="86"/>
      <c r="N826" s="86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</row>
    <row r="827">
      <c r="A827" s="260">
        <v>644.0</v>
      </c>
      <c r="B827" s="261" t="s">
        <v>1313</v>
      </c>
      <c r="C827" s="261" t="s">
        <v>51</v>
      </c>
      <c r="D827" s="262">
        <v>42545.0</v>
      </c>
      <c r="E827" s="262">
        <v>42925.0</v>
      </c>
      <c r="F827" s="262">
        <v>43047.0</v>
      </c>
      <c r="G827" s="262">
        <v>45235.0</v>
      </c>
      <c r="H827" s="263">
        <v>19.99</v>
      </c>
      <c r="I827" s="263">
        <v>3.99</v>
      </c>
      <c r="J827" s="263">
        <f t="shared" ref="J827:J835" si="317">H827-I827</f>
        <v>16</v>
      </c>
      <c r="K827" s="261">
        <v>4.0</v>
      </c>
      <c r="L827" s="263">
        <f t="shared" ref="L827:L835" si="318">I827/K827</f>
        <v>0.9975</v>
      </c>
      <c r="M827" s="260" t="s">
        <v>426</v>
      </c>
      <c r="N827" s="260" t="s">
        <v>427</v>
      </c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</row>
    <row r="828">
      <c r="A828" s="260">
        <v>738.0</v>
      </c>
      <c r="B828" s="261" t="s">
        <v>1314</v>
      </c>
      <c r="C828" s="261" t="s">
        <v>51</v>
      </c>
      <c r="D828" s="262">
        <v>44118.0</v>
      </c>
      <c r="E828" s="262">
        <v>45176.0</v>
      </c>
      <c r="F828" s="262">
        <v>45225.0</v>
      </c>
      <c r="G828" s="262">
        <v>45228.0</v>
      </c>
      <c r="H828" s="263">
        <v>15.99</v>
      </c>
      <c r="I828" s="263">
        <v>0.0</v>
      </c>
      <c r="J828" s="263">
        <f t="shared" si="317"/>
        <v>15.99</v>
      </c>
      <c r="K828" s="261">
        <v>5.0</v>
      </c>
      <c r="L828" s="263">
        <f t="shared" si="318"/>
        <v>0</v>
      </c>
      <c r="M828" s="260" t="s">
        <v>428</v>
      </c>
      <c r="N828" s="260" t="s">
        <v>427</v>
      </c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</row>
    <row r="829">
      <c r="A829" s="260">
        <v>597.0</v>
      </c>
      <c r="B829" s="260" t="s">
        <v>1315</v>
      </c>
      <c r="C829" s="261" t="s">
        <v>51</v>
      </c>
      <c r="D829" s="262">
        <v>44761.0</v>
      </c>
      <c r="E829" s="262">
        <v>45111.0</v>
      </c>
      <c r="F829" s="261" t="s">
        <v>34</v>
      </c>
      <c r="G829" s="261" t="s">
        <v>34</v>
      </c>
      <c r="H829" s="263">
        <v>29.99</v>
      </c>
      <c r="I829" s="263">
        <v>0.0</v>
      </c>
      <c r="J829" s="263">
        <f t="shared" si="317"/>
        <v>29.99</v>
      </c>
      <c r="K829" s="261">
        <v>1.0</v>
      </c>
      <c r="L829" s="263">
        <f t="shared" si="318"/>
        <v>0</v>
      </c>
      <c r="M829" s="260" t="s">
        <v>429</v>
      </c>
      <c r="N829" s="260" t="s">
        <v>427</v>
      </c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</row>
    <row r="830">
      <c r="A830" s="260">
        <v>601.0</v>
      </c>
      <c r="B830" s="261" t="s">
        <v>1316</v>
      </c>
      <c r="C830" s="260" t="s">
        <v>51</v>
      </c>
      <c r="D830" s="262">
        <v>44280.0</v>
      </c>
      <c r="E830" s="262">
        <v>44351.0</v>
      </c>
      <c r="F830" s="262">
        <v>44371.0</v>
      </c>
      <c r="G830" s="262">
        <v>44371.0</v>
      </c>
      <c r="H830" s="263">
        <v>12.99</v>
      </c>
      <c r="I830" s="263">
        <v>9.09</v>
      </c>
      <c r="J830" s="263">
        <f t="shared" si="317"/>
        <v>3.9</v>
      </c>
      <c r="K830" s="261">
        <v>1.0</v>
      </c>
      <c r="L830" s="263">
        <f t="shared" si="318"/>
        <v>9.09</v>
      </c>
      <c r="M830" s="260" t="s">
        <v>430</v>
      </c>
      <c r="N830" s="260" t="s">
        <v>427</v>
      </c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</row>
    <row r="831">
      <c r="A831" s="260">
        <v>522.0</v>
      </c>
      <c r="B831" s="261" t="s">
        <v>1317</v>
      </c>
      <c r="C831" s="261" t="s">
        <v>51</v>
      </c>
      <c r="D831" s="262">
        <v>43783.0</v>
      </c>
      <c r="E831" s="262">
        <v>44708.0</v>
      </c>
      <c r="F831" s="261" t="s">
        <v>34</v>
      </c>
      <c r="G831" s="261" t="s">
        <v>34</v>
      </c>
      <c r="H831" s="263">
        <v>39.99</v>
      </c>
      <c r="I831" s="263">
        <v>7.99</v>
      </c>
      <c r="J831" s="263">
        <f t="shared" si="317"/>
        <v>32</v>
      </c>
      <c r="K831" s="261">
        <v>1.0</v>
      </c>
      <c r="L831" s="263">
        <f t="shared" si="318"/>
        <v>7.99</v>
      </c>
      <c r="M831" s="264" t="s">
        <v>431</v>
      </c>
      <c r="N831" s="264" t="s">
        <v>427</v>
      </c>
      <c r="O831" s="19"/>
      <c r="P831" s="19"/>
      <c r="Q831" s="19"/>
      <c r="R831" s="19"/>
      <c r="S831" s="19"/>
      <c r="T831" s="176"/>
      <c r="U831" s="176"/>
      <c r="V831" s="176"/>
      <c r="W831" s="176"/>
      <c r="X831" s="176"/>
      <c r="Y831" s="176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</row>
    <row r="832">
      <c r="A832" s="260">
        <v>587.0</v>
      </c>
      <c r="B832" s="261" t="s">
        <v>1318</v>
      </c>
      <c r="C832" s="261" t="s">
        <v>51</v>
      </c>
      <c r="D832" s="262">
        <v>43822.0</v>
      </c>
      <c r="E832" s="262">
        <v>43824.0</v>
      </c>
      <c r="F832" s="262">
        <v>44836.0</v>
      </c>
      <c r="G832" s="262">
        <v>44839.0</v>
      </c>
      <c r="H832" s="263">
        <v>5.99</v>
      </c>
      <c r="I832" s="263">
        <v>5.99</v>
      </c>
      <c r="J832" s="263">
        <f t="shared" si="317"/>
        <v>0</v>
      </c>
      <c r="K832" s="261">
        <v>5.0</v>
      </c>
      <c r="L832" s="263">
        <f t="shared" si="318"/>
        <v>1.198</v>
      </c>
      <c r="M832" s="260" t="s">
        <v>432</v>
      </c>
      <c r="N832" s="260" t="s">
        <v>427</v>
      </c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</row>
    <row r="833">
      <c r="A833" s="260">
        <v>966.0</v>
      </c>
      <c r="B833" s="261" t="s">
        <v>1319</v>
      </c>
      <c r="C833" s="261" t="s">
        <v>52</v>
      </c>
      <c r="D833" s="262">
        <v>43725.0</v>
      </c>
      <c r="E833" s="262">
        <v>43804.0</v>
      </c>
      <c r="F833" s="262">
        <v>43810.0</v>
      </c>
      <c r="G833" s="262">
        <v>43810.0</v>
      </c>
      <c r="H833" s="263">
        <v>19.99</v>
      </c>
      <c r="I833" s="263">
        <v>19.99</v>
      </c>
      <c r="J833" s="263">
        <f t="shared" si="317"/>
        <v>0</v>
      </c>
      <c r="K833" s="261">
        <v>2.0</v>
      </c>
      <c r="L833" s="263">
        <f t="shared" si="318"/>
        <v>9.995</v>
      </c>
      <c r="M833" s="264" t="s">
        <v>433</v>
      </c>
      <c r="N833" s="264" t="s">
        <v>427</v>
      </c>
      <c r="O833" s="19"/>
      <c r="P833" s="19"/>
      <c r="Q833" s="19"/>
      <c r="R833" s="164"/>
      <c r="S833" s="164"/>
      <c r="T833" s="164"/>
      <c r="U833" s="164"/>
      <c r="V833" s="164"/>
      <c r="W833" s="164"/>
      <c r="X833" s="164"/>
      <c r="Y833" s="164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</row>
    <row r="834">
      <c r="A834" s="260">
        <v>475.0</v>
      </c>
      <c r="B834" s="261" t="s">
        <v>1320</v>
      </c>
      <c r="C834" s="260" t="s">
        <v>50</v>
      </c>
      <c r="D834" s="262">
        <v>43018.0</v>
      </c>
      <c r="E834" s="262">
        <v>44335.0</v>
      </c>
      <c r="F834" s="262">
        <v>44335.0</v>
      </c>
      <c r="G834" s="262">
        <v>44466.0</v>
      </c>
      <c r="H834" s="263">
        <v>7.99</v>
      </c>
      <c r="I834" s="263">
        <v>5.99</v>
      </c>
      <c r="J834" s="263">
        <f t="shared" si="317"/>
        <v>2</v>
      </c>
      <c r="K834" s="261">
        <v>2.0</v>
      </c>
      <c r="L834" s="263">
        <f t="shared" si="318"/>
        <v>2.995</v>
      </c>
      <c r="M834" s="264" t="s">
        <v>434</v>
      </c>
      <c r="N834" s="265" t="s">
        <v>427</v>
      </c>
      <c r="O834" s="19"/>
      <c r="P834" s="19"/>
      <c r="Q834" s="19"/>
      <c r="R834" s="164"/>
      <c r="S834" s="164"/>
      <c r="T834" s="164"/>
      <c r="U834" s="164"/>
      <c r="V834" s="164"/>
      <c r="W834" s="164"/>
      <c r="X834" s="164"/>
      <c r="Y834" s="164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</row>
    <row r="835">
      <c r="A835" s="260">
        <v>547.0</v>
      </c>
      <c r="B835" s="261" t="s">
        <v>1321</v>
      </c>
      <c r="C835" s="261" t="s">
        <v>51</v>
      </c>
      <c r="D835" s="262">
        <v>43970.0</v>
      </c>
      <c r="E835" s="262">
        <v>44351.0</v>
      </c>
      <c r="F835" s="262">
        <v>44351.0</v>
      </c>
      <c r="G835" s="262">
        <v>44351.0</v>
      </c>
      <c r="H835" s="263">
        <v>4.99</v>
      </c>
      <c r="I835" s="263">
        <v>3.24</v>
      </c>
      <c r="J835" s="263">
        <f t="shared" si="317"/>
        <v>1.75</v>
      </c>
      <c r="K835" s="261">
        <v>1.0</v>
      </c>
      <c r="L835" s="263">
        <f t="shared" si="318"/>
        <v>3.24</v>
      </c>
      <c r="M835" s="264"/>
      <c r="N835" s="264" t="s">
        <v>427</v>
      </c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</row>
    <row r="836">
      <c r="A836" s="266"/>
      <c r="B836" s="267"/>
      <c r="C836" s="267"/>
      <c r="D836" s="268"/>
      <c r="E836" s="268"/>
      <c r="F836" s="268"/>
      <c r="G836" s="268"/>
      <c r="H836" s="269">
        <f t="shared" ref="H836:K836" si="319">SUM(H834:H835)</f>
        <v>12.98</v>
      </c>
      <c r="I836" s="269">
        <f t="shared" si="319"/>
        <v>9.23</v>
      </c>
      <c r="J836" s="269">
        <f t="shared" si="319"/>
        <v>3.75</v>
      </c>
      <c r="K836" s="267">
        <f t="shared" si="319"/>
        <v>3</v>
      </c>
      <c r="L836" s="269">
        <f>SUM(L834:L835)/K836</f>
        <v>2.078333333</v>
      </c>
      <c r="M836" s="266"/>
      <c r="N836" s="266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87"/>
      <c r="AA836" s="87"/>
      <c r="AB836" s="87"/>
      <c r="AC836" s="87"/>
      <c r="AD836" s="87"/>
      <c r="AE836" s="87"/>
      <c r="AF836" s="87"/>
      <c r="AG836" s="87"/>
      <c r="AH836" s="87"/>
      <c r="AI836" s="87"/>
      <c r="AJ836" s="87"/>
      <c r="AK836" s="87"/>
      <c r="AL836" s="87"/>
    </row>
    <row r="837">
      <c r="A837" s="260">
        <v>459.0</v>
      </c>
      <c r="B837" s="261" t="s">
        <v>1322</v>
      </c>
      <c r="C837" s="261" t="s">
        <v>50</v>
      </c>
      <c r="D837" s="262">
        <v>42572.0</v>
      </c>
      <c r="E837" s="262">
        <v>42832.0</v>
      </c>
      <c r="F837" s="262">
        <v>42834.0</v>
      </c>
      <c r="G837" s="262">
        <v>44613.0</v>
      </c>
      <c r="H837" s="263">
        <v>4.99</v>
      </c>
      <c r="I837" s="263">
        <v>1.99</v>
      </c>
      <c r="J837" s="263">
        <f t="shared" ref="J837:J839" si="320">H837-I837</f>
        <v>3</v>
      </c>
      <c r="K837" s="261">
        <v>15.0</v>
      </c>
      <c r="L837" s="263">
        <f t="shared" ref="L837:L839" si="321">I837/K837</f>
        <v>0.1326666667</v>
      </c>
      <c r="M837" s="260" t="s">
        <v>435</v>
      </c>
      <c r="N837" s="260" t="s">
        <v>427</v>
      </c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</row>
    <row r="838">
      <c r="A838" s="260">
        <v>955.0</v>
      </c>
      <c r="B838" s="261" t="s">
        <v>1323</v>
      </c>
      <c r="C838" s="261" t="s">
        <v>52</v>
      </c>
      <c r="D838" s="262">
        <v>43229.0</v>
      </c>
      <c r="E838" s="262">
        <v>43472.0</v>
      </c>
      <c r="F838" s="261" t="s">
        <v>34</v>
      </c>
      <c r="G838" s="261" t="s">
        <v>34</v>
      </c>
      <c r="H838" s="263">
        <v>19.99</v>
      </c>
      <c r="I838" s="263">
        <v>6.99</v>
      </c>
      <c r="J838" s="263">
        <f t="shared" si="320"/>
        <v>13</v>
      </c>
      <c r="K838" s="261">
        <v>1.0</v>
      </c>
      <c r="L838" s="263">
        <f t="shared" si="321"/>
        <v>6.99</v>
      </c>
      <c r="M838" s="264" t="s">
        <v>436</v>
      </c>
      <c r="N838" s="264" t="s">
        <v>427</v>
      </c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</row>
    <row r="839">
      <c r="A839" s="260">
        <v>851.0</v>
      </c>
      <c r="B839" s="261" t="s">
        <v>1324</v>
      </c>
      <c r="C839" s="261" t="s">
        <v>51</v>
      </c>
      <c r="D839" s="262">
        <v>43857.0</v>
      </c>
      <c r="E839" s="262">
        <v>44384.0</v>
      </c>
      <c r="F839" s="262">
        <v>44393.0</v>
      </c>
      <c r="G839" s="262">
        <v>44393.0</v>
      </c>
      <c r="H839" s="263">
        <v>19.99</v>
      </c>
      <c r="I839" s="263">
        <v>5.99</v>
      </c>
      <c r="J839" s="263">
        <f t="shared" si="320"/>
        <v>14</v>
      </c>
      <c r="K839" s="261">
        <v>1.0</v>
      </c>
      <c r="L839" s="263">
        <f t="shared" si="321"/>
        <v>5.99</v>
      </c>
      <c r="M839" s="260" t="s">
        <v>437</v>
      </c>
      <c r="N839" s="260" t="s">
        <v>427</v>
      </c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</row>
    <row r="840">
      <c r="A840" s="108"/>
      <c r="B840" s="109"/>
      <c r="C840" s="109"/>
      <c r="D840" s="110"/>
      <c r="E840" s="110"/>
      <c r="F840" s="110"/>
      <c r="G840" s="110"/>
      <c r="H840" s="111"/>
      <c r="I840" s="111"/>
      <c r="J840" s="111"/>
      <c r="K840" s="109"/>
      <c r="L840" s="111"/>
      <c r="M840" s="108"/>
      <c r="N840" s="108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</row>
    <row r="841">
      <c r="A841" s="148">
        <v>646.0</v>
      </c>
      <c r="B841" s="149" t="s">
        <v>1325</v>
      </c>
      <c r="C841" s="149" t="s">
        <v>51</v>
      </c>
      <c r="D841" s="150">
        <v>42067.0</v>
      </c>
      <c r="E841" s="150">
        <v>43016.0</v>
      </c>
      <c r="F841" s="150">
        <v>43017.0</v>
      </c>
      <c r="G841" s="150">
        <v>45051.0</v>
      </c>
      <c r="H841" s="151">
        <v>29.99</v>
      </c>
      <c r="I841" s="151">
        <v>29.99</v>
      </c>
      <c r="J841" s="151">
        <f t="shared" ref="J841:J843" si="322">H841-I841</f>
        <v>0</v>
      </c>
      <c r="K841" s="149">
        <v>3.0</v>
      </c>
      <c r="L841" s="151">
        <f t="shared" ref="L841:L843" si="323">I841/K841</f>
        <v>9.996666667</v>
      </c>
      <c r="M841" s="148" t="s">
        <v>438</v>
      </c>
      <c r="N841" s="148" t="s">
        <v>439</v>
      </c>
      <c r="O841" s="19"/>
      <c r="P841" s="19"/>
      <c r="Q841" s="19"/>
      <c r="R841" s="204"/>
      <c r="S841" s="204"/>
      <c r="T841" s="204"/>
      <c r="U841" s="204"/>
      <c r="V841" s="204"/>
      <c r="W841" s="204"/>
      <c r="X841" s="204"/>
      <c r="Y841" s="204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</row>
    <row r="842">
      <c r="A842" s="148">
        <v>247.0</v>
      </c>
      <c r="B842" s="149" t="s">
        <v>1326</v>
      </c>
      <c r="C842" s="148" t="s">
        <v>49</v>
      </c>
      <c r="D842" s="150">
        <v>42228.0</v>
      </c>
      <c r="E842" s="150">
        <v>42650.0</v>
      </c>
      <c r="F842" s="150">
        <v>42655.0</v>
      </c>
      <c r="G842" s="150">
        <v>44037.0</v>
      </c>
      <c r="H842" s="151">
        <v>31.95</v>
      </c>
      <c r="I842" s="151">
        <v>18.55</v>
      </c>
      <c r="J842" s="151">
        <f t="shared" si="322"/>
        <v>13.4</v>
      </c>
      <c r="K842" s="149">
        <v>20.0</v>
      </c>
      <c r="L842" s="151">
        <f t="shared" si="323"/>
        <v>0.9275</v>
      </c>
      <c r="M842" s="148" t="s">
        <v>440</v>
      </c>
      <c r="N842" s="149" t="s">
        <v>439</v>
      </c>
      <c r="O842" s="19"/>
      <c r="P842" s="19"/>
      <c r="Q842" s="19"/>
      <c r="R842" s="204"/>
      <c r="S842" s="204"/>
      <c r="T842" s="204"/>
      <c r="U842" s="204"/>
      <c r="V842" s="204"/>
      <c r="W842" s="204"/>
      <c r="X842" s="204"/>
      <c r="Y842" s="204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</row>
    <row r="843">
      <c r="A843" s="149">
        <v>1021.0</v>
      </c>
      <c r="B843" s="149" t="s">
        <v>1327</v>
      </c>
      <c r="C843" s="149" t="s">
        <v>33</v>
      </c>
      <c r="D843" s="150">
        <v>44882.0</v>
      </c>
      <c r="E843" s="150">
        <v>45362.0</v>
      </c>
      <c r="F843" s="150">
        <v>45365.0</v>
      </c>
      <c r="G843" s="150">
        <v>45506.0</v>
      </c>
      <c r="H843" s="270">
        <v>29.99</v>
      </c>
      <c r="I843" s="270">
        <v>14.99</v>
      </c>
      <c r="J843" s="151">
        <f t="shared" si="322"/>
        <v>15</v>
      </c>
      <c r="K843" s="149">
        <v>10.0</v>
      </c>
      <c r="L843" s="151">
        <f t="shared" si="323"/>
        <v>1.499</v>
      </c>
      <c r="M843" s="148"/>
      <c r="N843" s="149" t="s">
        <v>439</v>
      </c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</row>
    <row r="844">
      <c r="A844" s="152"/>
      <c r="B844" s="153"/>
      <c r="C844" s="153"/>
      <c r="D844" s="154"/>
      <c r="E844" s="154"/>
      <c r="F844" s="153"/>
      <c r="G844" s="153"/>
      <c r="H844" s="155">
        <f t="shared" ref="H844:K844" si="324">SUM(H842:H843)</f>
        <v>61.94</v>
      </c>
      <c r="I844" s="155">
        <f t="shared" si="324"/>
        <v>33.54</v>
      </c>
      <c r="J844" s="155">
        <f t="shared" si="324"/>
        <v>28.4</v>
      </c>
      <c r="K844" s="153">
        <f t="shared" si="324"/>
        <v>30</v>
      </c>
      <c r="L844" s="155">
        <f>SUM(L842:L843)/K844</f>
        <v>0.08088333333</v>
      </c>
      <c r="M844" s="275"/>
      <c r="N844" s="275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</row>
    <row r="845">
      <c r="A845" s="148">
        <v>916.0</v>
      </c>
      <c r="B845" s="149" t="s">
        <v>1328</v>
      </c>
      <c r="C845" s="149" t="s">
        <v>51</v>
      </c>
      <c r="D845" s="150">
        <v>42409.0</v>
      </c>
      <c r="E845" s="150">
        <v>42754.0</v>
      </c>
      <c r="F845" s="149" t="s">
        <v>34</v>
      </c>
      <c r="G845" s="149" t="s">
        <v>34</v>
      </c>
      <c r="H845" s="151">
        <v>19.99</v>
      </c>
      <c r="I845" s="151">
        <v>7.99</v>
      </c>
      <c r="J845" s="151">
        <f t="shared" ref="J845:J847" si="325">H845-I845</f>
        <v>12</v>
      </c>
      <c r="K845" s="149">
        <v>1.0</v>
      </c>
      <c r="L845" s="151">
        <f t="shared" ref="L845:L847" si="326">I845/K845</f>
        <v>7.99</v>
      </c>
      <c r="M845" s="148" t="s">
        <v>441</v>
      </c>
      <c r="N845" s="148" t="s">
        <v>439</v>
      </c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</row>
    <row r="846">
      <c r="A846" s="148">
        <v>256.0</v>
      </c>
      <c r="B846" s="149" t="s">
        <v>1329</v>
      </c>
      <c r="C846" s="149" t="s">
        <v>49</v>
      </c>
      <c r="D846" s="150">
        <v>41451.0</v>
      </c>
      <c r="E846" s="150">
        <v>41748.0</v>
      </c>
      <c r="F846" s="150">
        <v>41748.0</v>
      </c>
      <c r="G846" s="150">
        <v>44869.0</v>
      </c>
      <c r="H846" s="151">
        <v>9.99</v>
      </c>
      <c r="I846" s="151">
        <v>9.99</v>
      </c>
      <c r="J846" s="151">
        <f t="shared" si="325"/>
        <v>0</v>
      </c>
      <c r="K846" s="149">
        <v>8.0</v>
      </c>
      <c r="L846" s="151">
        <f t="shared" si="326"/>
        <v>1.24875</v>
      </c>
      <c r="M846" s="148" t="s">
        <v>442</v>
      </c>
      <c r="N846" s="149" t="s">
        <v>439</v>
      </c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</row>
    <row r="847">
      <c r="A847" s="148">
        <v>257.0</v>
      </c>
      <c r="B847" s="149" t="s">
        <v>1330</v>
      </c>
      <c r="C847" s="148" t="s">
        <v>49</v>
      </c>
      <c r="D847" s="150">
        <v>42073.0</v>
      </c>
      <c r="E847" s="150">
        <v>42750.0</v>
      </c>
      <c r="F847" s="150">
        <v>44430.0</v>
      </c>
      <c r="G847" s="150">
        <v>44430.0</v>
      </c>
      <c r="H847" s="151">
        <v>14.99</v>
      </c>
      <c r="I847" s="151">
        <v>3.59</v>
      </c>
      <c r="J847" s="151">
        <f t="shared" si="325"/>
        <v>11.4</v>
      </c>
      <c r="K847" s="149">
        <v>2.0</v>
      </c>
      <c r="L847" s="151">
        <f t="shared" si="326"/>
        <v>1.795</v>
      </c>
      <c r="M847" s="148"/>
      <c r="N847" s="148" t="s">
        <v>439</v>
      </c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</row>
    <row r="848">
      <c r="A848" s="152"/>
      <c r="B848" s="153"/>
      <c r="C848" s="153"/>
      <c r="D848" s="154"/>
      <c r="E848" s="154"/>
      <c r="F848" s="153"/>
      <c r="G848" s="153"/>
      <c r="H848" s="155">
        <f t="shared" ref="H848:K848" si="327">SUM(H846:H847)</f>
        <v>24.98</v>
      </c>
      <c r="I848" s="155">
        <f t="shared" si="327"/>
        <v>13.58</v>
      </c>
      <c r="J848" s="155">
        <f t="shared" si="327"/>
        <v>11.4</v>
      </c>
      <c r="K848" s="153">
        <f t="shared" si="327"/>
        <v>10</v>
      </c>
      <c r="L848" s="155">
        <f>SUM(L846:L847)/K848</f>
        <v>0.304375</v>
      </c>
      <c r="M848" s="275"/>
      <c r="N848" s="275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</row>
    <row r="849">
      <c r="A849" s="148">
        <v>669.0</v>
      </c>
      <c r="B849" s="149" t="s">
        <v>1331</v>
      </c>
      <c r="C849" s="149" t="s">
        <v>51</v>
      </c>
      <c r="D849" s="150">
        <v>44336.0</v>
      </c>
      <c r="E849" s="150">
        <v>44678.0</v>
      </c>
      <c r="F849" s="150">
        <v>44679.0</v>
      </c>
      <c r="G849" s="150">
        <v>44686.0</v>
      </c>
      <c r="H849" s="151">
        <v>13.99</v>
      </c>
      <c r="I849" s="151">
        <v>6.29</v>
      </c>
      <c r="J849" s="151">
        <f t="shared" ref="J849:J852" si="328">H849-I849</f>
        <v>7.7</v>
      </c>
      <c r="K849" s="149">
        <v>14.0</v>
      </c>
      <c r="L849" s="151">
        <f t="shared" ref="L849:L852" si="329">I849/K849</f>
        <v>0.4492857143</v>
      </c>
      <c r="M849" s="148" t="s">
        <v>443</v>
      </c>
      <c r="N849" s="148" t="s">
        <v>439</v>
      </c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</row>
    <row r="850">
      <c r="A850" s="148">
        <v>187.0</v>
      </c>
      <c r="B850" s="149" t="s">
        <v>1332</v>
      </c>
      <c r="C850" s="149" t="s">
        <v>49</v>
      </c>
      <c r="D850" s="150">
        <v>40844.0</v>
      </c>
      <c r="E850" s="150">
        <v>44422.0</v>
      </c>
      <c r="F850" s="150" t="s">
        <v>34</v>
      </c>
      <c r="G850" s="150" t="s">
        <v>34</v>
      </c>
      <c r="H850" s="151">
        <v>19.99</v>
      </c>
      <c r="I850" s="151">
        <v>0.0</v>
      </c>
      <c r="J850" s="151">
        <f t="shared" si="328"/>
        <v>19.99</v>
      </c>
      <c r="K850" s="149">
        <v>1.0</v>
      </c>
      <c r="L850" s="151">
        <f t="shared" si="329"/>
        <v>0</v>
      </c>
      <c r="M850" s="148" t="s">
        <v>444</v>
      </c>
      <c r="N850" s="149" t="s">
        <v>439</v>
      </c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</row>
    <row r="851">
      <c r="A851" s="148">
        <v>515.0</v>
      </c>
      <c r="B851" s="148" t="s">
        <v>1333</v>
      </c>
      <c r="C851" s="149" t="s">
        <v>51</v>
      </c>
      <c r="D851" s="150">
        <v>42664.0</v>
      </c>
      <c r="E851" s="150">
        <v>44334.0</v>
      </c>
      <c r="F851" s="149" t="s">
        <v>34</v>
      </c>
      <c r="G851" s="149" t="s">
        <v>34</v>
      </c>
      <c r="H851" s="151">
        <v>19.99</v>
      </c>
      <c r="I851" s="151">
        <v>0.0</v>
      </c>
      <c r="J851" s="151">
        <f t="shared" si="328"/>
        <v>19.99</v>
      </c>
      <c r="K851" s="149">
        <v>1.0</v>
      </c>
      <c r="L851" s="151">
        <f t="shared" si="329"/>
        <v>0</v>
      </c>
      <c r="M851" s="271"/>
      <c r="N851" s="271" t="s">
        <v>439</v>
      </c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</row>
    <row r="852">
      <c r="A852" s="148">
        <v>516.0</v>
      </c>
      <c r="B852" s="148" t="s">
        <v>1334</v>
      </c>
      <c r="C852" s="149" t="s">
        <v>51</v>
      </c>
      <c r="D852" s="150">
        <v>44519.0</v>
      </c>
      <c r="E852" s="150">
        <v>44992.0</v>
      </c>
      <c r="F852" s="149" t="s">
        <v>34</v>
      </c>
      <c r="G852" s="149" t="s">
        <v>34</v>
      </c>
      <c r="H852" s="151">
        <v>79.99</v>
      </c>
      <c r="I852" s="151">
        <v>0.0</v>
      </c>
      <c r="J852" s="151">
        <f t="shared" si="328"/>
        <v>79.99</v>
      </c>
      <c r="K852" s="149">
        <v>1.0</v>
      </c>
      <c r="L852" s="151">
        <f t="shared" si="329"/>
        <v>0</v>
      </c>
      <c r="M852" s="271"/>
      <c r="N852" s="271" t="s">
        <v>439</v>
      </c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</row>
    <row r="853">
      <c r="A853" s="152"/>
      <c r="B853" s="153"/>
      <c r="C853" s="153"/>
      <c r="D853" s="154"/>
      <c r="E853" s="154"/>
      <c r="F853" s="153"/>
      <c r="G853" s="153"/>
      <c r="H853" s="155">
        <f t="shared" ref="H853:K853" si="330">SUM(H850:H852)</f>
        <v>119.97</v>
      </c>
      <c r="I853" s="155">
        <f t="shared" si="330"/>
        <v>0</v>
      </c>
      <c r="J853" s="155">
        <f t="shared" si="330"/>
        <v>119.97</v>
      </c>
      <c r="K853" s="153">
        <f t="shared" si="330"/>
        <v>3</v>
      </c>
      <c r="L853" s="155">
        <f>SUM(L850:L852)/K853</f>
        <v>0</v>
      </c>
      <c r="M853" s="275"/>
      <c r="N853" s="275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</row>
    <row r="854">
      <c r="A854" s="148">
        <v>745.0</v>
      </c>
      <c r="B854" s="149" t="s">
        <v>1335</v>
      </c>
      <c r="C854" s="149" t="s">
        <v>51</v>
      </c>
      <c r="D854" s="150">
        <v>43777.0</v>
      </c>
      <c r="E854" s="150">
        <v>44811.0</v>
      </c>
      <c r="F854" s="150">
        <v>44830.0</v>
      </c>
      <c r="G854" s="150">
        <v>44917.0</v>
      </c>
      <c r="H854" s="151">
        <v>69.99</v>
      </c>
      <c r="I854" s="151">
        <v>0.0</v>
      </c>
      <c r="J854" s="151">
        <f t="shared" ref="J854:J863" si="331">H854-I854</f>
        <v>69.99</v>
      </c>
      <c r="K854" s="149">
        <v>11.0</v>
      </c>
      <c r="L854" s="151">
        <f t="shared" ref="L854:L863" si="332">I854/K854</f>
        <v>0</v>
      </c>
      <c r="M854" s="272" t="s">
        <v>445</v>
      </c>
      <c r="N854" s="148" t="s">
        <v>439</v>
      </c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</row>
    <row r="855">
      <c r="A855" s="148">
        <v>521.0</v>
      </c>
      <c r="B855" s="149" t="s">
        <v>1336</v>
      </c>
      <c r="C855" s="149" t="s">
        <v>51</v>
      </c>
      <c r="D855" s="150">
        <v>44341.0</v>
      </c>
      <c r="E855" s="150">
        <v>44813.0</v>
      </c>
      <c r="F855" s="150">
        <v>44824.0</v>
      </c>
      <c r="G855" s="150">
        <v>44883.0</v>
      </c>
      <c r="H855" s="151">
        <v>59.99</v>
      </c>
      <c r="I855" s="151">
        <v>29.99</v>
      </c>
      <c r="J855" s="151">
        <f t="shared" si="331"/>
        <v>30</v>
      </c>
      <c r="K855" s="149">
        <v>49.0</v>
      </c>
      <c r="L855" s="151">
        <f t="shared" si="332"/>
        <v>0.6120408163</v>
      </c>
      <c r="M855" s="271" t="s">
        <v>446</v>
      </c>
      <c r="N855" s="271" t="s">
        <v>439</v>
      </c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</row>
    <row r="856">
      <c r="A856" s="148">
        <v>945.0</v>
      </c>
      <c r="B856" s="149" t="s">
        <v>1337</v>
      </c>
      <c r="C856" s="149" t="s">
        <v>52</v>
      </c>
      <c r="D856" s="150">
        <v>43151.0</v>
      </c>
      <c r="E856" s="150">
        <v>43472.0</v>
      </c>
      <c r="F856" s="149" t="s">
        <v>34</v>
      </c>
      <c r="G856" s="149" t="s">
        <v>34</v>
      </c>
      <c r="H856" s="151">
        <v>19.99</v>
      </c>
      <c r="I856" s="151">
        <v>14.99</v>
      </c>
      <c r="J856" s="151">
        <f t="shared" si="331"/>
        <v>5</v>
      </c>
      <c r="K856" s="149">
        <v>1.0</v>
      </c>
      <c r="L856" s="151">
        <f t="shared" si="332"/>
        <v>14.99</v>
      </c>
      <c r="M856" s="271" t="s">
        <v>447</v>
      </c>
      <c r="N856" s="271" t="s">
        <v>439</v>
      </c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</row>
    <row r="857">
      <c r="A857" s="148">
        <v>498.0</v>
      </c>
      <c r="B857" s="148" t="s">
        <v>1338</v>
      </c>
      <c r="C857" s="149" t="s">
        <v>51</v>
      </c>
      <c r="D857" s="150">
        <v>42696.0</v>
      </c>
      <c r="E857" s="150">
        <v>44139.0</v>
      </c>
      <c r="F857" s="149" t="s">
        <v>34</v>
      </c>
      <c r="G857" s="149" t="s">
        <v>34</v>
      </c>
      <c r="H857" s="151">
        <v>14.25</v>
      </c>
      <c r="I857" s="151">
        <v>1.57</v>
      </c>
      <c r="J857" s="151">
        <f t="shared" si="331"/>
        <v>12.68</v>
      </c>
      <c r="K857" s="149">
        <v>1.0</v>
      </c>
      <c r="L857" s="151">
        <f t="shared" si="332"/>
        <v>1.57</v>
      </c>
      <c r="M857" s="271" t="s">
        <v>448</v>
      </c>
      <c r="N857" s="271" t="s">
        <v>439</v>
      </c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</row>
    <row r="858">
      <c r="A858" s="148">
        <v>32.0</v>
      </c>
      <c r="B858" s="149" t="s">
        <v>1339</v>
      </c>
      <c r="C858" s="149" t="s">
        <v>46</v>
      </c>
      <c r="D858" s="150">
        <v>35986.0</v>
      </c>
      <c r="E858" s="150">
        <v>40794.0</v>
      </c>
      <c r="F858" s="149" t="s">
        <v>34</v>
      </c>
      <c r="G858" s="149" t="s">
        <v>34</v>
      </c>
      <c r="H858" s="151">
        <v>4.99</v>
      </c>
      <c r="I858" s="151">
        <v>4.99</v>
      </c>
      <c r="J858" s="151">
        <f t="shared" si="331"/>
        <v>0</v>
      </c>
      <c r="K858" s="149">
        <v>3.0</v>
      </c>
      <c r="L858" s="151">
        <f t="shared" si="332"/>
        <v>1.663333333</v>
      </c>
      <c r="M858" s="148" t="s">
        <v>449</v>
      </c>
      <c r="N858" s="148" t="s">
        <v>439</v>
      </c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</row>
    <row r="859">
      <c r="A859" s="148">
        <v>665.0</v>
      </c>
      <c r="B859" s="149" t="s">
        <v>1340</v>
      </c>
      <c r="C859" s="148" t="s">
        <v>51</v>
      </c>
      <c r="D859" s="150">
        <v>44281.0</v>
      </c>
      <c r="E859" s="150">
        <v>44567.0</v>
      </c>
      <c r="F859" s="149" t="s">
        <v>34</v>
      </c>
      <c r="G859" s="149" t="s">
        <v>34</v>
      </c>
      <c r="H859" s="151">
        <v>39.99</v>
      </c>
      <c r="I859" s="151">
        <v>19.99</v>
      </c>
      <c r="J859" s="151">
        <f t="shared" si="331"/>
        <v>20</v>
      </c>
      <c r="K859" s="149">
        <v>1.0</v>
      </c>
      <c r="L859" s="151">
        <f t="shared" si="332"/>
        <v>19.99</v>
      </c>
      <c r="M859" s="148" t="s">
        <v>450</v>
      </c>
      <c r="N859" s="148" t="s">
        <v>439</v>
      </c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</row>
    <row r="860">
      <c r="A860" s="148">
        <v>461.0</v>
      </c>
      <c r="B860" s="148" t="s">
        <v>1341</v>
      </c>
      <c r="C860" s="149" t="s">
        <v>50</v>
      </c>
      <c r="D860" s="150">
        <v>41717.0</v>
      </c>
      <c r="E860" s="150">
        <v>42750.0</v>
      </c>
      <c r="F860" s="150">
        <v>42753.0</v>
      </c>
      <c r="G860" s="150">
        <v>44585.0</v>
      </c>
      <c r="H860" s="151">
        <v>8.99</v>
      </c>
      <c r="I860" s="151">
        <v>1.99</v>
      </c>
      <c r="J860" s="151">
        <f t="shared" si="331"/>
        <v>7</v>
      </c>
      <c r="K860" s="149">
        <v>10.0</v>
      </c>
      <c r="L860" s="151">
        <f t="shared" si="332"/>
        <v>0.199</v>
      </c>
      <c r="M860" s="148" t="s">
        <v>451</v>
      </c>
      <c r="N860" s="148" t="s">
        <v>439</v>
      </c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</row>
    <row r="861">
      <c r="A861" s="148">
        <v>462.0</v>
      </c>
      <c r="B861" s="148" t="s">
        <v>1342</v>
      </c>
      <c r="C861" s="149" t="s">
        <v>50</v>
      </c>
      <c r="D861" s="150">
        <v>42529.0</v>
      </c>
      <c r="E861" s="150">
        <v>42754.0</v>
      </c>
      <c r="F861" s="150">
        <v>43004.0</v>
      </c>
      <c r="G861" s="150">
        <v>45183.0</v>
      </c>
      <c r="H861" s="151">
        <v>14.99</v>
      </c>
      <c r="I861" s="151">
        <v>9.99</v>
      </c>
      <c r="J861" s="151">
        <f t="shared" si="331"/>
        <v>5</v>
      </c>
      <c r="K861" s="149">
        <v>9.0</v>
      </c>
      <c r="L861" s="151">
        <f t="shared" si="332"/>
        <v>1.11</v>
      </c>
      <c r="M861" s="148"/>
      <c r="N861" s="148" t="s">
        <v>439</v>
      </c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</row>
    <row r="862">
      <c r="A862" s="148">
        <v>463.0</v>
      </c>
      <c r="B862" s="148" t="s">
        <v>1343</v>
      </c>
      <c r="C862" s="149" t="s">
        <v>50</v>
      </c>
      <c r="D862" s="150">
        <v>43005.0</v>
      </c>
      <c r="E862" s="150">
        <v>44567.0</v>
      </c>
      <c r="F862" s="150">
        <v>44569.0</v>
      </c>
      <c r="G862" s="150">
        <v>44576.0</v>
      </c>
      <c r="H862" s="151">
        <v>19.99</v>
      </c>
      <c r="I862" s="151">
        <v>4.99</v>
      </c>
      <c r="J862" s="151">
        <f t="shared" si="331"/>
        <v>15</v>
      </c>
      <c r="K862" s="149">
        <v>4.0</v>
      </c>
      <c r="L862" s="151">
        <f t="shared" si="332"/>
        <v>1.2475</v>
      </c>
      <c r="M862" s="148"/>
      <c r="N862" s="148" t="s">
        <v>439</v>
      </c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</row>
    <row r="863">
      <c r="A863" s="149">
        <v>1038.0</v>
      </c>
      <c r="B863" s="149" t="s">
        <v>1344</v>
      </c>
      <c r="C863" s="150" t="s">
        <v>51</v>
      </c>
      <c r="D863" s="150">
        <v>45261.0</v>
      </c>
      <c r="E863" s="150">
        <v>45586.0</v>
      </c>
      <c r="F863" s="149" t="s">
        <v>34</v>
      </c>
      <c r="G863" s="149" t="s">
        <v>34</v>
      </c>
      <c r="H863" s="270">
        <v>29.99</v>
      </c>
      <c r="I863" s="270">
        <v>15.74</v>
      </c>
      <c r="J863" s="270">
        <f t="shared" si="331"/>
        <v>14.25</v>
      </c>
      <c r="K863" s="149">
        <v>1.0</v>
      </c>
      <c r="L863" s="151">
        <f t="shared" si="332"/>
        <v>15.74</v>
      </c>
      <c r="M863" s="149"/>
      <c r="N863" s="149" t="s">
        <v>439</v>
      </c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>
      <c r="A864" s="152"/>
      <c r="B864" s="153"/>
      <c r="C864" s="153"/>
      <c r="D864" s="154"/>
      <c r="E864" s="154"/>
      <c r="F864" s="153"/>
      <c r="G864" s="153"/>
      <c r="H864" s="155">
        <f t="shared" ref="H864:K864" si="333">SUM(H860:H863)</f>
        <v>73.96</v>
      </c>
      <c r="I864" s="155">
        <f t="shared" si="333"/>
        <v>32.71</v>
      </c>
      <c r="J864" s="155">
        <f t="shared" si="333"/>
        <v>41.25</v>
      </c>
      <c r="K864" s="153">
        <f t="shared" si="333"/>
        <v>24</v>
      </c>
      <c r="L864" s="155">
        <f>SUM(L860:L863)/K864</f>
        <v>0.7623541667</v>
      </c>
      <c r="M864" s="275"/>
      <c r="N864" s="275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</row>
    <row r="865">
      <c r="A865" s="148">
        <v>543.0</v>
      </c>
      <c r="B865" s="148" t="s">
        <v>1345</v>
      </c>
      <c r="C865" s="149" t="s">
        <v>51</v>
      </c>
      <c r="D865" s="150">
        <v>42640.0</v>
      </c>
      <c r="E865" s="150">
        <v>44067.0</v>
      </c>
      <c r="F865" s="150">
        <v>44393.0</v>
      </c>
      <c r="G865" s="150">
        <v>44393.0</v>
      </c>
      <c r="H865" s="151">
        <v>14.99</v>
      </c>
      <c r="I865" s="151">
        <v>4.49</v>
      </c>
      <c r="J865" s="151">
        <f t="shared" ref="J865:J870" si="334">H865-I865</f>
        <v>10.5</v>
      </c>
      <c r="K865" s="149">
        <v>1.0</v>
      </c>
      <c r="L865" s="151">
        <f t="shared" ref="L865:L870" si="335">I865/K865</f>
        <v>4.49</v>
      </c>
      <c r="M865" s="271" t="s">
        <v>452</v>
      </c>
      <c r="N865" s="271" t="s">
        <v>439</v>
      </c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</row>
    <row r="866">
      <c r="A866" s="148">
        <v>751.0</v>
      </c>
      <c r="B866" s="149" t="s">
        <v>1346</v>
      </c>
      <c r="C866" s="148" t="s">
        <v>51</v>
      </c>
      <c r="D866" s="150">
        <v>44474.0</v>
      </c>
      <c r="E866" s="150">
        <v>44720.0</v>
      </c>
      <c r="F866" s="150">
        <v>44814.0</v>
      </c>
      <c r="G866" s="150">
        <v>44815.0</v>
      </c>
      <c r="H866" s="151">
        <v>49.99</v>
      </c>
      <c r="I866" s="151">
        <v>0.0</v>
      </c>
      <c r="J866" s="151">
        <f t="shared" si="334"/>
        <v>49.99</v>
      </c>
      <c r="K866" s="149">
        <v>11.0</v>
      </c>
      <c r="L866" s="151">
        <f t="shared" si="335"/>
        <v>0</v>
      </c>
      <c r="M866" s="148" t="s">
        <v>453</v>
      </c>
      <c r="N866" s="148" t="s">
        <v>439</v>
      </c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</row>
    <row r="867">
      <c r="A867" s="148">
        <v>415.0</v>
      </c>
      <c r="B867" s="149" t="s">
        <v>1347</v>
      </c>
      <c r="C867" s="149" t="s">
        <v>49</v>
      </c>
      <c r="D867" s="150">
        <v>41779.0</v>
      </c>
      <c r="E867" s="150">
        <v>45058.0</v>
      </c>
      <c r="F867" s="150" t="s">
        <v>34</v>
      </c>
      <c r="G867" s="150" t="s">
        <v>34</v>
      </c>
      <c r="H867" s="151">
        <v>19.99</v>
      </c>
      <c r="I867" s="151">
        <v>3.5</v>
      </c>
      <c r="J867" s="151">
        <f t="shared" si="334"/>
        <v>16.49</v>
      </c>
      <c r="K867" s="149">
        <v>1.0</v>
      </c>
      <c r="L867" s="151">
        <f t="shared" si="335"/>
        <v>3.5</v>
      </c>
      <c r="M867" s="148" t="s">
        <v>454</v>
      </c>
      <c r="N867" s="149" t="s">
        <v>439</v>
      </c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</row>
    <row r="868">
      <c r="A868" s="148">
        <v>927.0</v>
      </c>
      <c r="B868" s="149" t="s">
        <v>1348</v>
      </c>
      <c r="C868" s="148" t="s">
        <v>51</v>
      </c>
      <c r="D868" s="150">
        <v>42129.0</v>
      </c>
      <c r="E868" s="150">
        <v>45058.0</v>
      </c>
      <c r="F868" s="149" t="s">
        <v>34</v>
      </c>
      <c r="G868" s="149" t="s">
        <v>34</v>
      </c>
      <c r="H868" s="151">
        <v>19.99</v>
      </c>
      <c r="I868" s="151">
        <v>3.5</v>
      </c>
      <c r="J868" s="151">
        <f t="shared" si="334"/>
        <v>16.49</v>
      </c>
      <c r="K868" s="149">
        <v>1.0</v>
      </c>
      <c r="L868" s="151">
        <f t="shared" si="335"/>
        <v>3.5</v>
      </c>
      <c r="M868" s="148"/>
      <c r="N868" s="148" t="s">
        <v>439</v>
      </c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</row>
    <row r="869">
      <c r="A869" s="148">
        <v>928.0</v>
      </c>
      <c r="B869" s="149" t="s">
        <v>1349</v>
      </c>
      <c r="C869" s="148" t="s">
        <v>51</v>
      </c>
      <c r="D869" s="150">
        <v>43035.0</v>
      </c>
      <c r="E869" s="150">
        <v>45058.0</v>
      </c>
      <c r="F869" s="149" t="s">
        <v>34</v>
      </c>
      <c r="G869" s="149" t="s">
        <v>34</v>
      </c>
      <c r="H869" s="151">
        <v>39.99</v>
      </c>
      <c r="I869" s="151">
        <v>3.5</v>
      </c>
      <c r="J869" s="151">
        <f t="shared" si="334"/>
        <v>36.49</v>
      </c>
      <c r="K869" s="149">
        <v>1.0</v>
      </c>
      <c r="L869" s="151">
        <f t="shared" si="335"/>
        <v>3.5</v>
      </c>
      <c r="M869" s="148"/>
      <c r="N869" s="148" t="s">
        <v>439</v>
      </c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</row>
    <row r="870">
      <c r="A870" s="148">
        <v>929.0</v>
      </c>
      <c r="B870" s="149" t="s">
        <v>1350</v>
      </c>
      <c r="C870" s="148" t="s">
        <v>51</v>
      </c>
      <c r="D870" s="150">
        <v>43672.0</v>
      </c>
      <c r="E870" s="150">
        <v>45058.0</v>
      </c>
      <c r="F870" s="149" t="s">
        <v>34</v>
      </c>
      <c r="G870" s="149" t="s">
        <v>34</v>
      </c>
      <c r="H870" s="151">
        <v>19.99</v>
      </c>
      <c r="I870" s="151">
        <v>3.49</v>
      </c>
      <c r="J870" s="151">
        <f t="shared" si="334"/>
        <v>16.5</v>
      </c>
      <c r="K870" s="149">
        <v>1.0</v>
      </c>
      <c r="L870" s="151">
        <f t="shared" si="335"/>
        <v>3.49</v>
      </c>
      <c r="M870" s="148"/>
      <c r="N870" s="148" t="s">
        <v>439</v>
      </c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</row>
    <row r="871">
      <c r="A871" s="152"/>
      <c r="B871" s="153"/>
      <c r="C871" s="153"/>
      <c r="D871" s="154"/>
      <c r="E871" s="154"/>
      <c r="F871" s="153"/>
      <c r="G871" s="153"/>
      <c r="H871" s="155">
        <f t="shared" ref="H871:K871" si="336">SUM(H867:H870)</f>
        <v>99.96</v>
      </c>
      <c r="I871" s="155">
        <f t="shared" si="336"/>
        <v>13.99</v>
      </c>
      <c r="J871" s="155">
        <f t="shared" si="336"/>
        <v>85.97</v>
      </c>
      <c r="K871" s="153">
        <f t="shared" si="336"/>
        <v>4</v>
      </c>
      <c r="L871" s="155">
        <f>SUM(L867:L870)/K871</f>
        <v>3.4975</v>
      </c>
      <c r="M871" s="275"/>
      <c r="N871" s="275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</row>
    <row r="872">
      <c r="A872" s="148">
        <v>295.0</v>
      </c>
      <c r="B872" s="149" t="s">
        <v>1351</v>
      </c>
      <c r="C872" s="149" t="s">
        <v>49</v>
      </c>
      <c r="D872" s="150">
        <v>41626.0</v>
      </c>
      <c r="E872" s="150">
        <v>45427.0</v>
      </c>
      <c r="F872" s="150" t="s">
        <v>34</v>
      </c>
      <c r="G872" s="150" t="s">
        <v>34</v>
      </c>
      <c r="H872" s="151">
        <v>18.99</v>
      </c>
      <c r="I872" s="151">
        <v>8.46</v>
      </c>
      <c r="J872" s="151">
        <f t="shared" ref="J872:J874" si="337">H872-I872</f>
        <v>10.53</v>
      </c>
      <c r="K872" s="149">
        <v>1.0</v>
      </c>
      <c r="L872" s="151">
        <f t="shared" ref="L872:L874" si="338">I872/K872</f>
        <v>8.46</v>
      </c>
      <c r="M872" s="148" t="s">
        <v>455</v>
      </c>
      <c r="N872" s="149" t="s">
        <v>439</v>
      </c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</row>
    <row r="873">
      <c r="A873" s="148">
        <v>733.0</v>
      </c>
      <c r="B873" s="149" t="s">
        <v>1352</v>
      </c>
      <c r="C873" s="149" t="s">
        <v>51</v>
      </c>
      <c r="D873" s="150">
        <v>43977.0</v>
      </c>
      <c r="E873" s="150">
        <v>44992.0</v>
      </c>
      <c r="F873" s="149" t="s">
        <v>34</v>
      </c>
      <c r="G873" s="149" t="s">
        <v>34</v>
      </c>
      <c r="H873" s="151">
        <v>19.99</v>
      </c>
      <c r="I873" s="151">
        <v>0.0</v>
      </c>
      <c r="J873" s="151">
        <f t="shared" si="337"/>
        <v>19.99</v>
      </c>
      <c r="K873" s="149">
        <v>1.0</v>
      </c>
      <c r="L873" s="151">
        <f t="shared" si="338"/>
        <v>0</v>
      </c>
      <c r="M873" s="148"/>
      <c r="N873" s="148" t="s">
        <v>439</v>
      </c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</row>
    <row r="874">
      <c r="A874" s="148">
        <v>734.0</v>
      </c>
      <c r="B874" s="149" t="s">
        <v>1353</v>
      </c>
      <c r="C874" s="148" t="s">
        <v>51</v>
      </c>
      <c r="D874" s="150">
        <v>45034.0</v>
      </c>
      <c r="E874" s="150">
        <v>45385.0</v>
      </c>
      <c r="F874" s="149" t="s">
        <v>34</v>
      </c>
      <c r="G874" s="149" t="s">
        <v>34</v>
      </c>
      <c r="H874" s="151">
        <v>39.99</v>
      </c>
      <c r="I874" s="151">
        <v>0.0</v>
      </c>
      <c r="J874" s="151">
        <f t="shared" si="337"/>
        <v>39.99</v>
      </c>
      <c r="K874" s="149">
        <v>1.0</v>
      </c>
      <c r="L874" s="151">
        <f t="shared" si="338"/>
        <v>0</v>
      </c>
      <c r="M874" s="148"/>
      <c r="N874" s="148" t="s">
        <v>439</v>
      </c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</row>
    <row r="875">
      <c r="A875" s="152"/>
      <c r="B875" s="153"/>
      <c r="C875" s="153"/>
      <c r="D875" s="154"/>
      <c r="E875" s="154"/>
      <c r="F875" s="153"/>
      <c r="G875" s="153"/>
      <c r="H875" s="155">
        <f t="shared" ref="H875:K875" si="339">SUM(H872:H874)</f>
        <v>78.97</v>
      </c>
      <c r="I875" s="155">
        <f t="shared" si="339"/>
        <v>8.46</v>
      </c>
      <c r="J875" s="155">
        <f t="shared" si="339"/>
        <v>70.51</v>
      </c>
      <c r="K875" s="153">
        <f t="shared" si="339"/>
        <v>3</v>
      </c>
      <c r="L875" s="155">
        <f>SUM(L872:L874)/K875</f>
        <v>2.82</v>
      </c>
      <c r="M875" s="275"/>
      <c r="N875" s="275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</row>
    <row r="876">
      <c r="A876" s="148">
        <v>952.0</v>
      </c>
      <c r="B876" s="149" t="s">
        <v>1354</v>
      </c>
      <c r="C876" s="149" t="s">
        <v>52</v>
      </c>
      <c r="D876" s="150">
        <v>43966.0</v>
      </c>
      <c r="E876" s="150">
        <v>45176.0</v>
      </c>
      <c r="F876" s="149" t="s">
        <v>34</v>
      </c>
      <c r="G876" s="149" t="s">
        <v>34</v>
      </c>
      <c r="H876" s="151">
        <v>24.99</v>
      </c>
      <c r="I876" s="151">
        <v>0.0</v>
      </c>
      <c r="J876" s="151">
        <f t="shared" ref="J876:J882" si="340">H876-I876</f>
        <v>24.99</v>
      </c>
      <c r="K876" s="149">
        <v>1.0</v>
      </c>
      <c r="L876" s="151">
        <f t="shared" ref="L876:L882" si="341">I876/K876</f>
        <v>0</v>
      </c>
      <c r="M876" s="271" t="s">
        <v>456</v>
      </c>
      <c r="N876" s="271" t="s">
        <v>439</v>
      </c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</row>
    <row r="877">
      <c r="A877" s="148">
        <v>314.0</v>
      </c>
      <c r="B877" s="149" t="s">
        <v>1355</v>
      </c>
      <c r="C877" s="149" t="s">
        <v>49</v>
      </c>
      <c r="D877" s="150">
        <v>40849.0</v>
      </c>
      <c r="E877" s="150">
        <v>41461.0</v>
      </c>
      <c r="F877" s="150">
        <v>41461.0</v>
      </c>
      <c r="G877" s="150">
        <v>44781.0</v>
      </c>
      <c r="H877" s="274">
        <v>16.99</v>
      </c>
      <c r="I877" s="151">
        <v>12.99</v>
      </c>
      <c r="J877" s="151">
        <f t="shared" si="340"/>
        <v>4</v>
      </c>
      <c r="K877" s="149">
        <v>2.0</v>
      </c>
      <c r="L877" s="151">
        <f t="shared" si="341"/>
        <v>6.495</v>
      </c>
      <c r="M877" s="148" t="s">
        <v>457</v>
      </c>
      <c r="N877" s="149" t="s">
        <v>439</v>
      </c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</row>
    <row r="878">
      <c r="A878" s="148">
        <v>899.0</v>
      </c>
      <c r="B878" s="149" t="s">
        <v>1356</v>
      </c>
      <c r="C878" s="149" t="s">
        <v>51</v>
      </c>
      <c r="D878" s="150">
        <v>44057.0</v>
      </c>
      <c r="E878" s="150">
        <v>45176.0</v>
      </c>
      <c r="F878" s="149" t="s">
        <v>34</v>
      </c>
      <c r="G878" s="149" t="s">
        <v>34</v>
      </c>
      <c r="H878" s="151">
        <v>9.99</v>
      </c>
      <c r="I878" s="151">
        <v>0.0</v>
      </c>
      <c r="J878" s="151">
        <f t="shared" si="340"/>
        <v>9.99</v>
      </c>
      <c r="K878" s="149">
        <v>1.0</v>
      </c>
      <c r="L878" s="151">
        <f t="shared" si="341"/>
        <v>0</v>
      </c>
      <c r="M878" s="148" t="s">
        <v>458</v>
      </c>
      <c r="N878" s="148" t="s">
        <v>439</v>
      </c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</row>
    <row r="879">
      <c r="A879" s="148">
        <v>1034.0</v>
      </c>
      <c r="B879" s="148" t="s">
        <v>1357</v>
      </c>
      <c r="C879" s="149" t="s">
        <v>33</v>
      </c>
      <c r="D879" s="150">
        <v>44456.0</v>
      </c>
      <c r="E879" s="150">
        <v>44811.0</v>
      </c>
      <c r="F879" s="150">
        <v>44828.0</v>
      </c>
      <c r="G879" s="150">
        <v>44829.0</v>
      </c>
      <c r="H879" s="270">
        <v>19.99</v>
      </c>
      <c r="I879" s="270">
        <v>0.0</v>
      </c>
      <c r="J879" s="151">
        <f t="shared" si="340"/>
        <v>19.99</v>
      </c>
      <c r="K879" s="149">
        <v>10.0</v>
      </c>
      <c r="L879" s="151">
        <f t="shared" si="341"/>
        <v>0</v>
      </c>
      <c r="M879" s="148" t="s">
        <v>459</v>
      </c>
      <c r="N879" s="149" t="s">
        <v>439</v>
      </c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</row>
    <row r="880">
      <c r="A880" s="148">
        <v>200.0</v>
      </c>
      <c r="B880" s="148" t="s">
        <v>1358</v>
      </c>
      <c r="C880" s="148" t="s">
        <v>49</v>
      </c>
      <c r="D880" s="150">
        <v>41520.0</v>
      </c>
      <c r="E880" s="150">
        <v>44314.0</v>
      </c>
      <c r="F880" s="150" t="s">
        <v>34</v>
      </c>
      <c r="G880" s="150" t="s">
        <v>34</v>
      </c>
      <c r="H880" s="151">
        <v>19.99</v>
      </c>
      <c r="I880" s="151">
        <v>4.99</v>
      </c>
      <c r="J880" s="151">
        <f t="shared" si="340"/>
        <v>15</v>
      </c>
      <c r="K880" s="149">
        <v>1.0</v>
      </c>
      <c r="L880" s="151">
        <f t="shared" si="341"/>
        <v>4.99</v>
      </c>
      <c r="M880" s="148" t="s">
        <v>460</v>
      </c>
      <c r="N880" s="149" t="s">
        <v>439</v>
      </c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</row>
    <row r="881">
      <c r="A881" s="148">
        <v>370.0</v>
      </c>
      <c r="B881" s="149" t="s">
        <v>1359</v>
      </c>
      <c r="C881" s="149" t="s">
        <v>49</v>
      </c>
      <c r="D881" s="150">
        <v>40963.0</v>
      </c>
      <c r="E881" s="150">
        <v>41693.0</v>
      </c>
      <c r="F881" s="150">
        <v>41693.0</v>
      </c>
      <c r="G881" s="150">
        <v>44796.0</v>
      </c>
      <c r="H881" s="151">
        <v>19.99</v>
      </c>
      <c r="I881" s="151">
        <v>1.0</v>
      </c>
      <c r="J881" s="151">
        <f t="shared" si="340"/>
        <v>18.99</v>
      </c>
      <c r="K881" s="149">
        <v>15.0</v>
      </c>
      <c r="L881" s="151">
        <f t="shared" si="341"/>
        <v>0.06666666667</v>
      </c>
      <c r="M881" s="148"/>
      <c r="N881" s="149" t="s">
        <v>439</v>
      </c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</row>
    <row r="882">
      <c r="A882" s="148">
        <v>380.0</v>
      </c>
      <c r="B882" s="149" t="s">
        <v>1360</v>
      </c>
      <c r="C882" s="149" t="s">
        <v>49</v>
      </c>
      <c r="D882" s="150">
        <v>39283.0</v>
      </c>
      <c r="E882" s="150">
        <v>44091.0</v>
      </c>
      <c r="F882" s="150" t="s">
        <v>34</v>
      </c>
      <c r="G882" s="150" t="s">
        <v>34</v>
      </c>
      <c r="H882" s="151">
        <v>29.99</v>
      </c>
      <c r="I882" s="151">
        <v>3.0</v>
      </c>
      <c r="J882" s="151">
        <f t="shared" si="340"/>
        <v>26.99</v>
      </c>
      <c r="K882" s="149">
        <v>1.0</v>
      </c>
      <c r="L882" s="151">
        <f t="shared" si="341"/>
        <v>3</v>
      </c>
      <c r="M882" s="148"/>
      <c r="N882" s="149" t="s">
        <v>439</v>
      </c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</row>
    <row r="883">
      <c r="A883" s="152"/>
      <c r="B883" s="153"/>
      <c r="C883" s="153"/>
      <c r="D883" s="154"/>
      <c r="E883" s="154"/>
      <c r="F883" s="153"/>
      <c r="G883" s="153"/>
      <c r="H883" s="155">
        <f t="shared" ref="H883:K883" si="342">SUM(H880:H882)</f>
        <v>69.97</v>
      </c>
      <c r="I883" s="155">
        <f t="shared" si="342"/>
        <v>8.99</v>
      </c>
      <c r="J883" s="155">
        <f t="shared" si="342"/>
        <v>60.98</v>
      </c>
      <c r="K883" s="153">
        <f t="shared" si="342"/>
        <v>17</v>
      </c>
      <c r="L883" s="155">
        <f>SUM(L880:L882)/K883</f>
        <v>0.4739215686</v>
      </c>
      <c r="M883" s="275"/>
      <c r="N883" s="275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</row>
    <row r="884">
      <c r="A884" s="148">
        <v>628.0</v>
      </c>
      <c r="B884" s="149" t="s">
        <v>1361</v>
      </c>
      <c r="C884" s="149" t="s">
        <v>51</v>
      </c>
      <c r="D884" s="150">
        <v>43550.0</v>
      </c>
      <c r="E884" s="150">
        <v>45174.0</v>
      </c>
      <c r="F884" s="149" t="s">
        <v>34</v>
      </c>
      <c r="G884" s="149" t="s">
        <v>34</v>
      </c>
      <c r="H884" s="151">
        <v>29.99</v>
      </c>
      <c r="I884" s="151">
        <v>0.0</v>
      </c>
      <c r="J884" s="151">
        <f t="shared" ref="J884:J886" si="343">H884-I884</f>
        <v>29.99</v>
      </c>
      <c r="K884" s="149">
        <v>1.0</v>
      </c>
      <c r="L884" s="151">
        <f t="shared" ref="L884:L886" si="344">I884/K884</f>
        <v>0</v>
      </c>
      <c r="M884" s="148" t="s">
        <v>461</v>
      </c>
      <c r="N884" s="148" t="s">
        <v>439</v>
      </c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</row>
    <row r="885">
      <c r="A885" s="148">
        <v>697.0</v>
      </c>
      <c r="B885" s="149" t="s">
        <v>1362</v>
      </c>
      <c r="C885" s="149" t="s">
        <v>51</v>
      </c>
      <c r="D885" s="150">
        <v>42853.0</v>
      </c>
      <c r="E885" s="150">
        <v>44776.0</v>
      </c>
      <c r="F885" s="149" t="s">
        <v>34</v>
      </c>
      <c r="G885" s="149" t="s">
        <v>34</v>
      </c>
      <c r="H885" s="151">
        <v>19.99</v>
      </c>
      <c r="I885" s="151">
        <v>0.0</v>
      </c>
      <c r="J885" s="151">
        <f t="shared" si="343"/>
        <v>19.99</v>
      </c>
      <c r="K885" s="149">
        <v>1.0</v>
      </c>
      <c r="L885" s="151">
        <f t="shared" si="344"/>
        <v>0</v>
      </c>
      <c r="M885" s="148" t="s">
        <v>462</v>
      </c>
      <c r="N885" s="149" t="s">
        <v>439</v>
      </c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</row>
    <row r="886">
      <c r="A886" s="148">
        <v>698.0</v>
      </c>
      <c r="B886" s="271" t="s">
        <v>1363</v>
      </c>
      <c r="C886" s="148" t="s">
        <v>51</v>
      </c>
      <c r="D886" s="150">
        <v>44238.0</v>
      </c>
      <c r="E886" s="150">
        <v>45538.0</v>
      </c>
      <c r="F886" s="149" t="s">
        <v>34</v>
      </c>
      <c r="G886" s="149" t="s">
        <v>34</v>
      </c>
      <c r="H886" s="270">
        <v>29.99</v>
      </c>
      <c r="I886" s="270">
        <v>0.0</v>
      </c>
      <c r="J886" s="151">
        <f t="shared" si="343"/>
        <v>29.99</v>
      </c>
      <c r="K886" s="149">
        <v>1.0</v>
      </c>
      <c r="L886" s="151">
        <f t="shared" si="344"/>
        <v>0</v>
      </c>
      <c r="M886" s="271"/>
      <c r="N886" s="271" t="s">
        <v>439</v>
      </c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</row>
    <row r="887">
      <c r="A887" s="152"/>
      <c r="B887" s="153"/>
      <c r="C887" s="153"/>
      <c r="D887" s="154"/>
      <c r="E887" s="154"/>
      <c r="F887" s="153"/>
      <c r="G887" s="153"/>
      <c r="H887" s="155">
        <f t="shared" ref="H887:K887" si="345">SUM(H885:H886)</f>
        <v>49.98</v>
      </c>
      <c r="I887" s="155">
        <f t="shared" si="345"/>
        <v>0</v>
      </c>
      <c r="J887" s="155">
        <f t="shared" si="345"/>
        <v>49.98</v>
      </c>
      <c r="K887" s="153">
        <f t="shared" si="345"/>
        <v>2</v>
      </c>
      <c r="L887" s="155">
        <f>SUM(L885:L886)/K887</f>
        <v>0</v>
      </c>
      <c r="M887" s="275"/>
      <c r="N887" s="275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</row>
    <row r="888">
      <c r="A888" s="148">
        <v>1010.0</v>
      </c>
      <c r="B888" s="149" t="s">
        <v>1364</v>
      </c>
      <c r="C888" s="149" t="s">
        <v>52</v>
      </c>
      <c r="D888" s="150">
        <v>43087.0</v>
      </c>
      <c r="E888" s="150">
        <v>43466.0</v>
      </c>
      <c r="F888" s="149" t="s">
        <v>34</v>
      </c>
      <c r="G888" s="149" t="s">
        <v>34</v>
      </c>
      <c r="H888" s="151">
        <v>14.99</v>
      </c>
      <c r="I888" s="151">
        <v>5.99</v>
      </c>
      <c r="J888" s="151">
        <f>H888-I888</f>
        <v>9</v>
      </c>
      <c r="K888" s="149">
        <v>1.0</v>
      </c>
      <c r="L888" s="151">
        <f>I888/K888</f>
        <v>5.99</v>
      </c>
      <c r="M888" s="271" t="s">
        <v>463</v>
      </c>
      <c r="N888" s="271" t="s">
        <v>439</v>
      </c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</row>
    <row r="889">
      <c r="A889" s="156"/>
      <c r="B889" s="157"/>
      <c r="C889" s="157"/>
      <c r="D889" s="158"/>
      <c r="E889" s="158"/>
      <c r="F889" s="157"/>
      <c r="G889" s="157"/>
      <c r="H889" s="159"/>
      <c r="I889" s="159"/>
      <c r="J889" s="159"/>
      <c r="K889" s="157"/>
      <c r="L889" s="159"/>
      <c r="M889" s="162"/>
      <c r="N889" s="162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</row>
    <row r="890">
      <c r="A890" s="42">
        <v>613.0</v>
      </c>
      <c r="B890" s="43" t="s">
        <v>1365</v>
      </c>
      <c r="C890" s="43" t="s">
        <v>51</v>
      </c>
      <c r="D890" s="44">
        <v>44522.0</v>
      </c>
      <c r="E890" s="44">
        <v>45202.0</v>
      </c>
      <c r="F890" s="43" t="s">
        <v>34</v>
      </c>
      <c r="G890" s="43" t="s">
        <v>34</v>
      </c>
      <c r="H890" s="45">
        <v>39.99</v>
      </c>
      <c r="I890" s="45">
        <v>0.0</v>
      </c>
      <c r="J890" s="45">
        <f>H890-I890</f>
        <v>39.99</v>
      </c>
      <c r="K890" s="42">
        <v>1.0</v>
      </c>
      <c r="L890" s="45">
        <f>I890/K890</f>
        <v>0</v>
      </c>
      <c r="M890" s="42" t="s">
        <v>464</v>
      </c>
      <c r="N890" s="42" t="s">
        <v>465</v>
      </c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</row>
    <row r="891">
      <c r="A891" s="88"/>
      <c r="B891" s="89"/>
      <c r="C891" s="89"/>
      <c r="D891" s="90"/>
      <c r="E891" s="90"/>
      <c r="F891" s="89"/>
      <c r="G891" s="89"/>
      <c r="H891" s="91"/>
      <c r="I891" s="91"/>
      <c r="J891" s="91"/>
      <c r="K891" s="89"/>
      <c r="L891" s="91"/>
      <c r="M891" s="88"/>
      <c r="N891" s="88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76"/>
      <c r="AA891" s="176"/>
      <c r="AB891" s="176"/>
      <c r="AC891" s="176"/>
      <c r="AD891" s="176"/>
      <c r="AE891" s="176"/>
      <c r="AF891" s="176"/>
      <c r="AG891" s="176"/>
      <c r="AH891" s="176"/>
      <c r="AI891" s="176"/>
      <c r="AJ891" s="176"/>
      <c r="AK891" s="176"/>
      <c r="AL891" s="176"/>
    </row>
    <row r="892">
      <c r="A892" s="231">
        <v>591.0</v>
      </c>
      <c r="B892" s="232" t="s">
        <v>1366</v>
      </c>
      <c r="C892" s="231" t="s">
        <v>51</v>
      </c>
      <c r="D892" s="233">
        <v>44939.0</v>
      </c>
      <c r="E892" s="233">
        <v>45176.0</v>
      </c>
      <c r="F892" s="233">
        <v>45472.0</v>
      </c>
      <c r="G892" s="233">
        <v>45473.0</v>
      </c>
      <c r="H892" s="234">
        <v>14.99</v>
      </c>
      <c r="I892" s="234">
        <v>0.0</v>
      </c>
      <c r="J892" s="234">
        <f>H892-I892</f>
        <v>14.99</v>
      </c>
      <c r="K892" s="232">
        <v>7.0</v>
      </c>
      <c r="L892" s="234">
        <f>I892/K892</f>
        <v>0</v>
      </c>
      <c r="M892" s="231" t="s">
        <v>466</v>
      </c>
      <c r="N892" s="231" t="s">
        <v>467</v>
      </c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87"/>
      <c r="AA892" s="87"/>
      <c r="AB892" s="87"/>
      <c r="AC892" s="87"/>
      <c r="AD892" s="87"/>
      <c r="AE892" s="87"/>
      <c r="AF892" s="87"/>
      <c r="AG892" s="87"/>
      <c r="AH892" s="87"/>
      <c r="AI892" s="87"/>
      <c r="AJ892" s="87"/>
      <c r="AK892" s="87"/>
      <c r="AL892" s="87"/>
    </row>
    <row r="893">
      <c r="A893" s="156"/>
      <c r="B893" s="157"/>
      <c r="C893" s="156"/>
      <c r="D893" s="158"/>
      <c r="E893" s="158"/>
      <c r="F893" s="158"/>
      <c r="G893" s="158"/>
      <c r="H893" s="159"/>
      <c r="I893" s="159"/>
      <c r="J893" s="159"/>
      <c r="K893" s="157"/>
      <c r="L893" s="159"/>
      <c r="M893" s="156"/>
      <c r="N893" s="156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64"/>
      <c r="AA893" s="164"/>
      <c r="AB893" s="164"/>
      <c r="AC893" s="164"/>
      <c r="AD893" s="164"/>
      <c r="AE893" s="164"/>
      <c r="AF893" s="164"/>
      <c r="AG893" s="164"/>
      <c r="AH893" s="164"/>
      <c r="AI893" s="164"/>
      <c r="AJ893" s="164"/>
      <c r="AK893" s="164"/>
      <c r="AL893" s="164"/>
    </row>
    <row r="894">
      <c r="A894" s="148">
        <v>294.0</v>
      </c>
      <c r="B894" s="149" t="s">
        <v>1367</v>
      </c>
      <c r="C894" s="149" t="s">
        <v>49</v>
      </c>
      <c r="D894" s="150">
        <v>41411.0</v>
      </c>
      <c r="E894" s="150">
        <v>44431.0</v>
      </c>
      <c r="F894" s="150" t="s">
        <v>34</v>
      </c>
      <c r="G894" s="150" t="s">
        <v>34</v>
      </c>
      <c r="H894" s="151">
        <v>15.0</v>
      </c>
      <c r="I894" s="151">
        <v>2.25</v>
      </c>
      <c r="J894" s="151">
        <f t="shared" ref="J894:J896" si="346">H894-I894</f>
        <v>12.75</v>
      </c>
      <c r="K894" s="149">
        <v>1.0</v>
      </c>
      <c r="L894" s="151">
        <f t="shared" ref="L894:L896" si="347">I894/K894</f>
        <v>2.25</v>
      </c>
      <c r="M894" s="148" t="s">
        <v>468</v>
      </c>
      <c r="N894" s="149" t="s">
        <v>469</v>
      </c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</row>
    <row r="895">
      <c r="A895" s="148">
        <v>730.0</v>
      </c>
      <c r="B895" s="148" t="s">
        <v>1368</v>
      </c>
      <c r="C895" s="149" t="s">
        <v>51</v>
      </c>
      <c r="D895" s="150">
        <v>41880.0</v>
      </c>
      <c r="E895" s="150">
        <v>44431.0</v>
      </c>
      <c r="F895" s="149" t="s">
        <v>34</v>
      </c>
      <c r="G895" s="149" t="s">
        <v>34</v>
      </c>
      <c r="H895" s="151">
        <v>14.99</v>
      </c>
      <c r="I895" s="151">
        <v>2.24</v>
      </c>
      <c r="J895" s="151">
        <f t="shared" si="346"/>
        <v>12.75</v>
      </c>
      <c r="K895" s="149">
        <v>1.0</v>
      </c>
      <c r="L895" s="151">
        <f t="shared" si="347"/>
        <v>2.24</v>
      </c>
      <c r="M895" s="148"/>
      <c r="N895" s="148" t="s">
        <v>469</v>
      </c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</row>
    <row r="896">
      <c r="A896" s="148">
        <v>731.0</v>
      </c>
      <c r="B896" s="149" t="s">
        <v>1369</v>
      </c>
      <c r="C896" s="148" t="s">
        <v>51</v>
      </c>
      <c r="D896" s="150">
        <v>43511.0</v>
      </c>
      <c r="E896" s="150">
        <v>44405.0</v>
      </c>
      <c r="F896" s="149" t="s">
        <v>34</v>
      </c>
      <c r="G896" s="149" t="s">
        <v>34</v>
      </c>
      <c r="H896" s="151">
        <v>39.99</v>
      </c>
      <c r="I896" s="151">
        <v>9.99</v>
      </c>
      <c r="J896" s="151">
        <f t="shared" si="346"/>
        <v>30</v>
      </c>
      <c r="K896" s="149">
        <v>1.0</v>
      </c>
      <c r="L896" s="151">
        <f t="shared" si="347"/>
        <v>9.99</v>
      </c>
      <c r="M896" s="148"/>
      <c r="N896" s="148" t="s">
        <v>469</v>
      </c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</row>
    <row r="897">
      <c r="A897" s="152"/>
      <c r="B897" s="153"/>
      <c r="C897" s="153"/>
      <c r="D897" s="154"/>
      <c r="E897" s="154"/>
      <c r="F897" s="153"/>
      <c r="G897" s="153"/>
      <c r="H897" s="155">
        <f t="shared" ref="H897:K897" si="348">SUM(H894:H896)</f>
        <v>69.98</v>
      </c>
      <c r="I897" s="155">
        <f t="shared" si="348"/>
        <v>14.48</v>
      </c>
      <c r="J897" s="155">
        <f t="shared" si="348"/>
        <v>55.5</v>
      </c>
      <c r="K897" s="153">
        <f t="shared" si="348"/>
        <v>3</v>
      </c>
      <c r="L897" s="155">
        <f>SUM(L894:L896)/K897</f>
        <v>4.826666667</v>
      </c>
      <c r="M897" s="152"/>
      <c r="N897" s="152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204"/>
      <c r="AA897" s="204"/>
      <c r="AB897" s="204"/>
      <c r="AC897" s="204"/>
      <c r="AD897" s="204"/>
      <c r="AE897" s="204"/>
      <c r="AF897" s="204"/>
      <c r="AG897" s="204"/>
      <c r="AH897" s="204"/>
      <c r="AI897" s="204"/>
      <c r="AJ897" s="204"/>
      <c r="AK897" s="204"/>
      <c r="AL897" s="204"/>
    </row>
    <row r="898">
      <c r="A898" s="148">
        <v>886.0</v>
      </c>
      <c r="B898" s="149" t="s">
        <v>1370</v>
      </c>
      <c r="C898" s="148" t="s">
        <v>51</v>
      </c>
      <c r="D898" s="150">
        <v>43643.0</v>
      </c>
      <c r="E898" s="150">
        <v>44398.0</v>
      </c>
      <c r="F898" s="150">
        <v>44474.0</v>
      </c>
      <c r="G898" s="150">
        <v>44499.0</v>
      </c>
      <c r="H898" s="151">
        <v>64.99</v>
      </c>
      <c r="I898" s="151">
        <v>45.49</v>
      </c>
      <c r="J898" s="151">
        <f t="shared" ref="J898:J900" si="349">H898-I898</f>
        <v>19.5</v>
      </c>
      <c r="K898" s="149">
        <v>4.0</v>
      </c>
      <c r="L898" s="151">
        <f t="shared" ref="L898:L900" si="350">I898/K898</f>
        <v>11.3725</v>
      </c>
      <c r="M898" s="148" t="s">
        <v>470</v>
      </c>
      <c r="N898" s="148" t="s">
        <v>469</v>
      </c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</row>
    <row r="899">
      <c r="A899" s="148">
        <v>770.0</v>
      </c>
      <c r="B899" s="149" t="s">
        <v>1371</v>
      </c>
      <c r="C899" s="149" t="s">
        <v>51</v>
      </c>
      <c r="D899" s="150">
        <v>42486.0</v>
      </c>
      <c r="E899" s="150">
        <v>42951.0</v>
      </c>
      <c r="F899" s="150">
        <v>43270.0</v>
      </c>
      <c r="G899" s="150">
        <v>43604.0</v>
      </c>
      <c r="H899" s="151">
        <v>12.99</v>
      </c>
      <c r="I899" s="151">
        <v>4.99</v>
      </c>
      <c r="J899" s="151">
        <f t="shared" si="349"/>
        <v>8</v>
      </c>
      <c r="K899" s="149">
        <v>9.0</v>
      </c>
      <c r="L899" s="151">
        <f t="shared" si="350"/>
        <v>0.5544444444</v>
      </c>
      <c r="M899" s="148" t="s">
        <v>471</v>
      </c>
      <c r="N899" s="148" t="s">
        <v>469</v>
      </c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</row>
    <row r="900">
      <c r="A900" s="148">
        <v>771.0</v>
      </c>
      <c r="B900" s="149" t="s">
        <v>1372</v>
      </c>
      <c r="C900" s="149" t="s">
        <v>51</v>
      </c>
      <c r="D900" s="150">
        <v>44082.0</v>
      </c>
      <c r="E900" s="150">
        <v>44965.0</v>
      </c>
      <c r="F900" s="149" t="s">
        <v>34</v>
      </c>
      <c r="G900" s="149" t="s">
        <v>34</v>
      </c>
      <c r="H900" s="151">
        <v>19.99</v>
      </c>
      <c r="I900" s="151">
        <v>4.99</v>
      </c>
      <c r="J900" s="151">
        <f t="shared" si="349"/>
        <v>15</v>
      </c>
      <c r="K900" s="149">
        <v>1.0</v>
      </c>
      <c r="L900" s="151">
        <f t="shared" si="350"/>
        <v>4.99</v>
      </c>
      <c r="M900" s="148"/>
      <c r="N900" s="148" t="s">
        <v>469</v>
      </c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</row>
    <row r="901">
      <c r="A901" s="152"/>
      <c r="B901" s="153"/>
      <c r="C901" s="153"/>
      <c r="D901" s="154"/>
      <c r="E901" s="154"/>
      <c r="F901" s="153"/>
      <c r="G901" s="153"/>
      <c r="H901" s="155">
        <f t="shared" ref="H901:K901" si="351">SUM(H899:H900)</f>
        <v>32.98</v>
      </c>
      <c r="I901" s="155">
        <f t="shared" si="351"/>
        <v>9.98</v>
      </c>
      <c r="J901" s="155">
        <f t="shared" si="351"/>
        <v>23</v>
      </c>
      <c r="K901" s="153">
        <f t="shared" si="351"/>
        <v>10</v>
      </c>
      <c r="L901" s="155">
        <f>SUM(L899:L900)/K901</f>
        <v>0.5544444444</v>
      </c>
      <c r="M901" s="152"/>
      <c r="N901" s="152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204"/>
      <c r="AA901" s="204"/>
      <c r="AB901" s="204"/>
      <c r="AC901" s="204"/>
      <c r="AD901" s="204"/>
      <c r="AE901" s="204"/>
      <c r="AF901" s="204"/>
      <c r="AG901" s="204"/>
      <c r="AH901" s="204"/>
      <c r="AI901" s="204"/>
      <c r="AJ901" s="204"/>
      <c r="AK901" s="204"/>
      <c r="AL901" s="204"/>
    </row>
    <row r="902">
      <c r="A902" s="108"/>
      <c r="B902" s="109"/>
      <c r="C902" s="109"/>
      <c r="D902" s="110"/>
      <c r="E902" s="110"/>
      <c r="F902" s="109"/>
      <c r="G902" s="109"/>
      <c r="H902" s="111"/>
      <c r="I902" s="111"/>
      <c r="J902" s="111"/>
      <c r="K902" s="109"/>
      <c r="L902" s="111"/>
      <c r="M902" s="108"/>
      <c r="N902" s="108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204"/>
      <c r="AA902" s="204"/>
      <c r="AB902" s="204"/>
      <c r="AC902" s="204"/>
      <c r="AD902" s="204"/>
      <c r="AE902" s="204"/>
      <c r="AF902" s="204"/>
      <c r="AG902" s="204"/>
      <c r="AH902" s="204"/>
      <c r="AI902" s="204"/>
      <c r="AJ902" s="204"/>
      <c r="AK902" s="204"/>
      <c r="AL902" s="204"/>
    </row>
    <row r="903">
      <c r="A903" s="41">
        <v>192.0</v>
      </c>
      <c r="B903" s="41" t="s">
        <v>1373</v>
      </c>
      <c r="C903" s="37" t="s">
        <v>49</v>
      </c>
      <c r="D903" s="38">
        <v>39738.0</v>
      </c>
      <c r="E903" s="38">
        <v>42969.0</v>
      </c>
      <c r="F903" s="38">
        <v>43033.0</v>
      </c>
      <c r="G903" s="38">
        <v>44282.0</v>
      </c>
      <c r="H903" s="40">
        <v>12.5</v>
      </c>
      <c r="I903" s="40">
        <v>5.0</v>
      </c>
      <c r="J903" s="40">
        <f t="shared" ref="J903:J904" si="352">H903-I903</f>
        <v>7.5</v>
      </c>
      <c r="K903" s="37">
        <v>15.0</v>
      </c>
      <c r="L903" s="40">
        <f t="shared" ref="L903:L904" si="353">I903/K903</f>
        <v>0.3333333333</v>
      </c>
      <c r="M903" s="41" t="s">
        <v>472</v>
      </c>
      <c r="N903" s="37" t="s">
        <v>473</v>
      </c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</row>
    <row r="904">
      <c r="A904" s="41">
        <v>194.0</v>
      </c>
      <c r="B904" s="41" t="s">
        <v>1374</v>
      </c>
      <c r="C904" s="41" t="s">
        <v>49</v>
      </c>
      <c r="D904" s="38">
        <v>41359.0</v>
      </c>
      <c r="E904" s="38">
        <v>42969.0</v>
      </c>
      <c r="F904" s="38" t="s">
        <v>34</v>
      </c>
      <c r="G904" s="38" t="s">
        <v>34</v>
      </c>
      <c r="H904" s="40">
        <v>24.99</v>
      </c>
      <c r="I904" s="40">
        <v>9.99</v>
      </c>
      <c r="J904" s="40">
        <f t="shared" si="352"/>
        <v>15</v>
      </c>
      <c r="K904" s="37">
        <v>1.0</v>
      </c>
      <c r="L904" s="40">
        <f t="shared" si="353"/>
        <v>9.99</v>
      </c>
      <c r="M904" s="41"/>
      <c r="N904" s="37" t="s">
        <v>473</v>
      </c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</row>
    <row r="905">
      <c r="A905" s="42"/>
      <c r="B905" s="43"/>
      <c r="C905" s="43"/>
      <c r="D905" s="44"/>
      <c r="E905" s="44"/>
      <c r="F905" s="44"/>
      <c r="G905" s="44"/>
      <c r="H905" s="45">
        <f t="shared" ref="H905:K905" si="354">SUM(H903:H904)</f>
        <v>37.49</v>
      </c>
      <c r="I905" s="45">
        <f t="shared" si="354"/>
        <v>14.99</v>
      </c>
      <c r="J905" s="45">
        <f t="shared" si="354"/>
        <v>22.5</v>
      </c>
      <c r="K905" s="43">
        <f t="shared" si="354"/>
        <v>16</v>
      </c>
      <c r="L905" s="45">
        <f>SUM(L903:L904)/K905</f>
        <v>0.6452083333</v>
      </c>
      <c r="M905" s="43"/>
      <c r="N905" s="43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</row>
    <row r="906">
      <c r="A906" s="41">
        <v>193.0</v>
      </c>
      <c r="B906" s="41" t="s">
        <v>1375</v>
      </c>
      <c r="C906" s="37" t="s">
        <v>49</v>
      </c>
      <c r="D906" s="38">
        <v>40218.0</v>
      </c>
      <c r="E906" s="38">
        <v>42969.0</v>
      </c>
      <c r="F906" s="38">
        <v>44280.0</v>
      </c>
      <c r="G906" s="38">
        <v>44281.0</v>
      </c>
      <c r="H906" s="40">
        <v>12.49</v>
      </c>
      <c r="I906" s="40">
        <v>4.99</v>
      </c>
      <c r="J906" s="40">
        <f t="shared" ref="J906:J908" si="355">H906-I906</f>
        <v>7.5</v>
      </c>
      <c r="K906" s="37">
        <v>15.0</v>
      </c>
      <c r="L906" s="40">
        <f t="shared" ref="L906:L908" si="356">I906/K906</f>
        <v>0.3326666667</v>
      </c>
      <c r="M906" s="41" t="s">
        <v>474</v>
      </c>
      <c r="N906" s="37" t="s">
        <v>473</v>
      </c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</row>
    <row r="907">
      <c r="A907" s="41">
        <v>809.0</v>
      </c>
      <c r="B907" s="41" t="s">
        <v>1376</v>
      </c>
      <c r="C907" s="41" t="s">
        <v>51</v>
      </c>
      <c r="D907" s="38">
        <v>43361.0</v>
      </c>
      <c r="E907" s="38">
        <v>43912.0</v>
      </c>
      <c r="F907" s="38">
        <v>43923.0</v>
      </c>
      <c r="G907" s="38">
        <v>43923.0</v>
      </c>
      <c r="H907" s="40">
        <v>14.99</v>
      </c>
      <c r="I907" s="40">
        <v>4.99</v>
      </c>
      <c r="J907" s="40">
        <f t="shared" si="355"/>
        <v>10</v>
      </c>
      <c r="K907" s="37">
        <v>1.0</v>
      </c>
      <c r="L907" s="40">
        <f t="shared" si="356"/>
        <v>4.99</v>
      </c>
      <c r="M907" s="41" t="s">
        <v>475</v>
      </c>
      <c r="N907" s="41" t="s">
        <v>473</v>
      </c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</row>
    <row r="908">
      <c r="A908" s="41">
        <v>810.0</v>
      </c>
      <c r="B908" s="41" t="s">
        <v>1377</v>
      </c>
      <c r="C908" s="41" t="s">
        <v>51</v>
      </c>
      <c r="D908" s="38">
        <v>43361.0</v>
      </c>
      <c r="E908" s="38">
        <v>43912.0</v>
      </c>
      <c r="F908" s="38">
        <v>43923.0</v>
      </c>
      <c r="G908" s="38">
        <v>43923.0</v>
      </c>
      <c r="H908" s="40">
        <v>14.99</v>
      </c>
      <c r="I908" s="40">
        <v>4.99</v>
      </c>
      <c r="J908" s="40">
        <f t="shared" si="355"/>
        <v>10</v>
      </c>
      <c r="K908" s="37">
        <v>1.0</v>
      </c>
      <c r="L908" s="40">
        <f t="shared" si="356"/>
        <v>4.99</v>
      </c>
      <c r="M908" s="41"/>
      <c r="N908" s="41" t="s">
        <v>473</v>
      </c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</row>
    <row r="909">
      <c r="A909" s="42"/>
      <c r="B909" s="43"/>
      <c r="C909" s="43"/>
      <c r="D909" s="44"/>
      <c r="E909" s="44"/>
      <c r="F909" s="44"/>
      <c r="G909" s="44"/>
      <c r="H909" s="45">
        <f t="shared" ref="H909:K909" si="357">SUM(H907:H908)</f>
        <v>29.98</v>
      </c>
      <c r="I909" s="45">
        <f t="shared" si="357"/>
        <v>9.98</v>
      </c>
      <c r="J909" s="45">
        <f t="shared" si="357"/>
        <v>20</v>
      </c>
      <c r="K909" s="43">
        <f t="shared" si="357"/>
        <v>2</v>
      </c>
      <c r="L909" s="45">
        <f>SUM(L907:L908)/K909</f>
        <v>4.99</v>
      </c>
      <c r="M909" s="43"/>
      <c r="N909" s="43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</row>
    <row r="910">
      <c r="A910" s="41">
        <v>636.0</v>
      </c>
      <c r="B910" s="37" t="s">
        <v>1378</v>
      </c>
      <c r="C910" s="37" t="s">
        <v>51</v>
      </c>
      <c r="D910" s="38">
        <v>44098.0</v>
      </c>
      <c r="E910" s="38">
        <v>45177.0</v>
      </c>
      <c r="F910" s="38">
        <v>45395.0</v>
      </c>
      <c r="G910" s="38">
        <v>45401.0</v>
      </c>
      <c r="H910" s="40">
        <v>19.99</v>
      </c>
      <c r="I910" s="40">
        <v>0.0</v>
      </c>
      <c r="J910" s="40">
        <f t="shared" ref="J910:J918" si="358">H910-I910</f>
        <v>19.99</v>
      </c>
      <c r="K910" s="37">
        <v>25.0</v>
      </c>
      <c r="L910" s="40">
        <f t="shared" ref="L910:L918" si="359">I910/K910</f>
        <v>0</v>
      </c>
      <c r="M910" s="41" t="s">
        <v>476</v>
      </c>
      <c r="N910" s="41" t="s">
        <v>473</v>
      </c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</row>
    <row r="911">
      <c r="A911" s="41">
        <v>324.0</v>
      </c>
      <c r="B911" s="37" t="s">
        <v>1379</v>
      </c>
      <c r="C911" s="37" t="s">
        <v>49</v>
      </c>
      <c r="D911" s="38">
        <v>41101.0</v>
      </c>
      <c r="E911" s="38">
        <v>44422.0</v>
      </c>
      <c r="F911" s="38">
        <v>45071.0</v>
      </c>
      <c r="G911" s="38">
        <v>45090.0</v>
      </c>
      <c r="H911" s="40">
        <v>10.99</v>
      </c>
      <c r="I911" s="40">
        <v>10.99</v>
      </c>
      <c r="J911" s="40">
        <f t="shared" si="358"/>
        <v>0</v>
      </c>
      <c r="K911" s="37">
        <v>7.0</v>
      </c>
      <c r="L911" s="40">
        <f t="shared" si="359"/>
        <v>1.57</v>
      </c>
      <c r="M911" s="41" t="s">
        <v>477</v>
      </c>
      <c r="N911" s="37" t="s">
        <v>473</v>
      </c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</row>
    <row r="912">
      <c r="A912" s="41">
        <v>1024.0</v>
      </c>
      <c r="B912" s="37" t="s">
        <v>1380</v>
      </c>
      <c r="C912" s="37" t="s">
        <v>33</v>
      </c>
      <c r="D912" s="38">
        <v>44964.0</v>
      </c>
      <c r="E912" s="38">
        <v>44964.0</v>
      </c>
      <c r="F912" s="38">
        <v>44964.0</v>
      </c>
      <c r="G912" s="38">
        <v>44979.0</v>
      </c>
      <c r="H912" s="39">
        <v>84.99</v>
      </c>
      <c r="I912" s="39">
        <v>0.0</v>
      </c>
      <c r="J912" s="40">
        <f t="shared" si="358"/>
        <v>84.99</v>
      </c>
      <c r="K912" s="37">
        <v>93.0</v>
      </c>
      <c r="L912" s="40">
        <f t="shared" si="359"/>
        <v>0</v>
      </c>
      <c r="M912" s="41" t="s">
        <v>478</v>
      </c>
      <c r="N912" s="37" t="s">
        <v>473</v>
      </c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</row>
    <row r="913">
      <c r="A913" s="41">
        <v>584.0</v>
      </c>
      <c r="B913" s="37" t="s">
        <v>1381</v>
      </c>
      <c r="C913" s="37" t="s">
        <v>51</v>
      </c>
      <c r="D913" s="38">
        <v>43340.0</v>
      </c>
      <c r="E913" s="38">
        <v>43856.0</v>
      </c>
      <c r="F913" s="38">
        <v>43857.0</v>
      </c>
      <c r="G913" s="38">
        <v>44385.0</v>
      </c>
      <c r="H913" s="40">
        <v>12.99</v>
      </c>
      <c r="I913" s="40">
        <v>6.49</v>
      </c>
      <c r="J913" s="40">
        <f t="shared" si="358"/>
        <v>6.5</v>
      </c>
      <c r="K913" s="37">
        <v>6.0</v>
      </c>
      <c r="L913" s="40">
        <f t="shared" si="359"/>
        <v>1.081666667</v>
      </c>
      <c r="M913" s="41" t="s">
        <v>479</v>
      </c>
      <c r="N913" s="41" t="s">
        <v>473</v>
      </c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</row>
    <row r="914">
      <c r="A914" s="41">
        <v>59.0</v>
      </c>
      <c r="B914" s="37" t="s">
        <v>1382</v>
      </c>
      <c r="C914" s="37" t="s">
        <v>46</v>
      </c>
      <c r="D914" s="38">
        <v>36357.0</v>
      </c>
      <c r="E914" s="38">
        <v>43014.0</v>
      </c>
      <c r="F914" s="37" t="s">
        <v>34</v>
      </c>
      <c r="G914" s="37" t="s">
        <v>34</v>
      </c>
      <c r="H914" s="40">
        <v>4.99</v>
      </c>
      <c r="I914" s="40">
        <v>2.49</v>
      </c>
      <c r="J914" s="40">
        <f t="shared" si="358"/>
        <v>2.5</v>
      </c>
      <c r="K914" s="37">
        <v>1.0</v>
      </c>
      <c r="L914" s="40">
        <f t="shared" si="359"/>
        <v>2.49</v>
      </c>
      <c r="M914" s="41" t="s">
        <v>480</v>
      </c>
      <c r="N914" s="166" t="s">
        <v>473</v>
      </c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</row>
    <row r="915">
      <c r="A915" s="41">
        <v>172.0</v>
      </c>
      <c r="B915" s="37" t="s">
        <v>1383</v>
      </c>
      <c r="C915" s="37" t="s">
        <v>48</v>
      </c>
      <c r="D915" s="38">
        <v>39892.0</v>
      </c>
      <c r="E915" s="38">
        <v>42279.0</v>
      </c>
      <c r="F915" s="37" t="s">
        <v>34</v>
      </c>
      <c r="G915" s="37" t="s">
        <v>34</v>
      </c>
      <c r="H915" s="40">
        <v>7.99</v>
      </c>
      <c r="I915" s="40">
        <v>2.99</v>
      </c>
      <c r="J915" s="40">
        <f t="shared" si="358"/>
        <v>5</v>
      </c>
      <c r="K915" s="37">
        <v>1.0</v>
      </c>
      <c r="L915" s="40">
        <f t="shared" si="359"/>
        <v>2.99</v>
      </c>
      <c r="M915" s="41"/>
      <c r="N915" s="41" t="s">
        <v>473</v>
      </c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</row>
    <row r="916">
      <c r="A916" s="41">
        <v>478.0</v>
      </c>
      <c r="B916" s="37" t="s">
        <v>1384</v>
      </c>
      <c r="C916" s="37" t="s">
        <v>50</v>
      </c>
      <c r="D916" s="38">
        <v>40961.0</v>
      </c>
      <c r="E916" s="38">
        <v>42218.0</v>
      </c>
      <c r="F916" s="38">
        <v>42218.0</v>
      </c>
      <c r="G916" s="38">
        <v>44992.0</v>
      </c>
      <c r="H916" s="40">
        <v>24.99</v>
      </c>
      <c r="I916" s="40">
        <v>6.99</v>
      </c>
      <c r="J916" s="40">
        <f t="shared" si="358"/>
        <v>18</v>
      </c>
      <c r="K916" s="37">
        <v>50.0</v>
      </c>
      <c r="L916" s="40">
        <f t="shared" si="359"/>
        <v>0.1398</v>
      </c>
      <c r="M916" s="41"/>
      <c r="N916" s="41" t="s">
        <v>473</v>
      </c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</row>
    <row r="917">
      <c r="A917" s="41">
        <v>479.0</v>
      </c>
      <c r="B917" s="37" t="s">
        <v>1385</v>
      </c>
      <c r="C917" s="37" t="s">
        <v>50</v>
      </c>
      <c r="D917" s="38">
        <v>41248.0</v>
      </c>
      <c r="E917" s="38">
        <v>42246.0</v>
      </c>
      <c r="F917" s="38">
        <v>42246.0</v>
      </c>
      <c r="G917" s="38">
        <v>44992.0</v>
      </c>
      <c r="H917" s="40">
        <v>4.99</v>
      </c>
      <c r="I917" s="40">
        <v>4.99</v>
      </c>
      <c r="J917" s="40">
        <f t="shared" si="358"/>
        <v>0</v>
      </c>
      <c r="K917" s="37">
        <v>15.0</v>
      </c>
      <c r="L917" s="40">
        <f t="shared" si="359"/>
        <v>0.3326666667</v>
      </c>
      <c r="M917" s="41"/>
      <c r="N917" s="41" t="s">
        <v>473</v>
      </c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</row>
    <row r="918">
      <c r="A918" s="41">
        <v>563.0</v>
      </c>
      <c r="B918" s="37" t="s">
        <v>1386</v>
      </c>
      <c r="C918" s="37" t="s">
        <v>51</v>
      </c>
      <c r="D918" s="38">
        <v>43581.0</v>
      </c>
      <c r="E918" s="38">
        <v>44334.0</v>
      </c>
      <c r="F918" s="38">
        <v>44339.0</v>
      </c>
      <c r="G918" s="38">
        <v>44382.0</v>
      </c>
      <c r="H918" s="40">
        <v>69.99</v>
      </c>
      <c r="I918" s="40">
        <v>0.0</v>
      </c>
      <c r="J918" s="40">
        <f t="shared" si="358"/>
        <v>69.99</v>
      </c>
      <c r="K918" s="37">
        <v>57.0</v>
      </c>
      <c r="L918" s="40">
        <f t="shared" si="359"/>
        <v>0</v>
      </c>
      <c r="M918" s="41"/>
      <c r="N918" s="166" t="s">
        <v>473</v>
      </c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</row>
    <row r="919">
      <c r="A919" s="42"/>
      <c r="B919" s="43"/>
      <c r="C919" s="43"/>
      <c r="D919" s="44"/>
      <c r="E919" s="44"/>
      <c r="F919" s="44"/>
      <c r="G919" s="44"/>
      <c r="H919" s="45">
        <f t="shared" ref="H919:K919" si="360">SUM(H914:H918)</f>
        <v>112.95</v>
      </c>
      <c r="I919" s="45">
        <f t="shared" si="360"/>
        <v>17.46</v>
      </c>
      <c r="J919" s="45">
        <f t="shared" si="360"/>
        <v>95.49</v>
      </c>
      <c r="K919" s="43">
        <f t="shared" si="360"/>
        <v>124</v>
      </c>
      <c r="L919" s="45">
        <f>SUM(L914:L918)/K919</f>
        <v>0.04800376344</v>
      </c>
      <c r="M919" s="43"/>
      <c r="N919" s="43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</row>
    <row r="920">
      <c r="A920" s="41">
        <v>607.0</v>
      </c>
      <c r="B920" s="37" t="s">
        <v>1387</v>
      </c>
      <c r="C920" s="37" t="s">
        <v>51</v>
      </c>
      <c r="D920" s="38">
        <v>42318.0</v>
      </c>
      <c r="E920" s="38">
        <v>43668.0</v>
      </c>
      <c r="F920" s="38">
        <v>44197.0</v>
      </c>
      <c r="G920" s="38">
        <v>44208.0</v>
      </c>
      <c r="H920" s="40">
        <v>19.99</v>
      </c>
      <c r="I920" s="40">
        <v>12.99</v>
      </c>
      <c r="J920" s="40">
        <f t="shared" ref="J920:J922" si="361">H920-I920</f>
        <v>7</v>
      </c>
      <c r="K920" s="37">
        <v>56.0</v>
      </c>
      <c r="L920" s="40">
        <f t="shared" ref="L920:L922" si="362">I920/K920</f>
        <v>0.2319642857</v>
      </c>
      <c r="M920" s="41" t="s">
        <v>481</v>
      </c>
      <c r="N920" s="41" t="s">
        <v>473</v>
      </c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</row>
    <row r="921">
      <c r="A921" s="41">
        <v>608.0</v>
      </c>
      <c r="B921" s="37" t="s">
        <v>1388</v>
      </c>
      <c r="C921" s="37" t="s">
        <v>51</v>
      </c>
      <c r="D921" s="38">
        <v>43261.0</v>
      </c>
      <c r="E921" s="38">
        <v>45423.0</v>
      </c>
      <c r="F921" s="37" t="s">
        <v>34</v>
      </c>
      <c r="G921" s="37" t="s">
        <v>34</v>
      </c>
      <c r="H921" s="40">
        <v>6.96</v>
      </c>
      <c r="I921" s="40">
        <v>0.0</v>
      </c>
      <c r="J921" s="40">
        <f t="shared" si="361"/>
        <v>6.96</v>
      </c>
      <c r="K921" s="37">
        <v>1.0</v>
      </c>
      <c r="L921" s="40">
        <f t="shared" si="362"/>
        <v>0</v>
      </c>
      <c r="M921" s="41"/>
      <c r="N921" s="41" t="s">
        <v>473</v>
      </c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</row>
    <row r="922">
      <c r="A922" s="41">
        <v>997.0</v>
      </c>
      <c r="B922" s="37" t="s">
        <v>1389</v>
      </c>
      <c r="C922" s="37" t="s">
        <v>52</v>
      </c>
      <c r="D922" s="38">
        <v>43056.0</v>
      </c>
      <c r="E922" s="38">
        <v>43469.0</v>
      </c>
      <c r="F922" s="37" t="s">
        <v>34</v>
      </c>
      <c r="G922" s="37" t="s">
        <v>34</v>
      </c>
      <c r="H922" s="40">
        <v>69.99</v>
      </c>
      <c r="I922" s="40">
        <v>0.0</v>
      </c>
      <c r="J922" s="40">
        <f t="shared" si="361"/>
        <v>69.99</v>
      </c>
      <c r="K922" s="37">
        <v>1.0</v>
      </c>
      <c r="L922" s="40">
        <f t="shared" si="362"/>
        <v>0</v>
      </c>
      <c r="M922" s="134"/>
      <c r="N922" s="134" t="s">
        <v>473</v>
      </c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</row>
    <row r="923">
      <c r="A923" s="42"/>
      <c r="B923" s="43"/>
      <c r="C923" s="43"/>
      <c r="D923" s="44"/>
      <c r="E923" s="44"/>
      <c r="F923" s="44"/>
      <c r="G923" s="44"/>
      <c r="H923" s="45">
        <f t="shared" ref="H923:K923" si="363">SUM(H920:H922)</f>
        <v>96.94</v>
      </c>
      <c r="I923" s="45">
        <f t="shared" si="363"/>
        <v>12.99</v>
      </c>
      <c r="J923" s="45">
        <f t="shared" si="363"/>
        <v>83.95</v>
      </c>
      <c r="K923" s="43">
        <f t="shared" si="363"/>
        <v>58</v>
      </c>
      <c r="L923" s="45">
        <f>SUM(L920:L922)/K923</f>
        <v>0.003999384236</v>
      </c>
      <c r="M923" s="43"/>
      <c r="N923" s="43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</row>
    <row r="924">
      <c r="A924" s="41">
        <v>270.0</v>
      </c>
      <c r="B924" s="37" t="s">
        <v>1390</v>
      </c>
      <c r="C924" s="37" t="s">
        <v>49</v>
      </c>
      <c r="D924" s="38">
        <v>40949.0</v>
      </c>
      <c r="E924" s="38">
        <v>44502.0</v>
      </c>
      <c r="F924" s="38" t="s">
        <v>34</v>
      </c>
      <c r="G924" s="38" t="s">
        <v>34</v>
      </c>
      <c r="H924" s="40">
        <v>39.99</v>
      </c>
      <c r="I924" s="40">
        <v>0.0</v>
      </c>
      <c r="J924" s="40">
        <f t="shared" ref="J924:J940" si="364">H924-I924</f>
        <v>39.99</v>
      </c>
      <c r="K924" s="37">
        <v>1.0</v>
      </c>
      <c r="L924" s="40">
        <f t="shared" ref="L924:L940" si="365">I924/K924</f>
        <v>0</v>
      </c>
      <c r="M924" s="41" t="s">
        <v>482</v>
      </c>
      <c r="N924" s="37" t="s">
        <v>473</v>
      </c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</row>
    <row r="925">
      <c r="A925" s="41">
        <v>1005.0</v>
      </c>
      <c r="B925" s="41" t="s">
        <v>1391</v>
      </c>
      <c r="C925" s="37" t="s">
        <v>52</v>
      </c>
      <c r="D925" s="38">
        <v>43088.0</v>
      </c>
      <c r="E925" s="38">
        <v>43912.0</v>
      </c>
      <c r="F925" s="37" t="s">
        <v>34</v>
      </c>
      <c r="G925" s="37" t="s">
        <v>34</v>
      </c>
      <c r="H925" s="40">
        <v>21.99</v>
      </c>
      <c r="I925" s="40">
        <v>6.99</v>
      </c>
      <c r="J925" s="40">
        <f t="shared" si="364"/>
        <v>15</v>
      </c>
      <c r="K925" s="37">
        <v>1.0</v>
      </c>
      <c r="L925" s="40">
        <f t="shared" si="365"/>
        <v>6.99</v>
      </c>
      <c r="M925" s="134" t="s">
        <v>483</v>
      </c>
      <c r="N925" s="134" t="s">
        <v>473</v>
      </c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</row>
    <row r="926">
      <c r="A926" s="41">
        <v>574.0</v>
      </c>
      <c r="B926" s="37" t="s">
        <v>1392</v>
      </c>
      <c r="C926" s="37" t="s">
        <v>51</v>
      </c>
      <c r="D926" s="38">
        <v>42984.0</v>
      </c>
      <c r="E926" s="38">
        <v>44964.0</v>
      </c>
      <c r="F926" s="37" t="s">
        <v>34</v>
      </c>
      <c r="G926" s="37" t="s">
        <v>34</v>
      </c>
      <c r="H926" s="40">
        <v>59.98</v>
      </c>
      <c r="I926" s="40">
        <v>0.0</v>
      </c>
      <c r="J926" s="40">
        <f t="shared" si="364"/>
        <v>59.98</v>
      </c>
      <c r="K926" s="37">
        <v>1.0</v>
      </c>
      <c r="L926" s="40">
        <f t="shared" si="365"/>
        <v>0</v>
      </c>
      <c r="M926" s="41" t="s">
        <v>484</v>
      </c>
      <c r="N926" s="41" t="s">
        <v>473</v>
      </c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</row>
    <row r="927">
      <c r="A927" s="41">
        <v>980.0</v>
      </c>
      <c r="B927" s="37" t="s">
        <v>1393</v>
      </c>
      <c r="C927" s="37" t="s">
        <v>52</v>
      </c>
      <c r="D927" s="38">
        <v>44015.0</v>
      </c>
      <c r="E927" s="38">
        <v>44091.0</v>
      </c>
      <c r="F927" s="38">
        <v>44257.0</v>
      </c>
      <c r="G927" s="38">
        <v>44257.0</v>
      </c>
      <c r="H927" s="40">
        <v>39.99</v>
      </c>
      <c r="I927" s="40">
        <v>0.0</v>
      </c>
      <c r="J927" s="40">
        <f t="shared" si="364"/>
        <v>39.99</v>
      </c>
      <c r="K927" s="37">
        <v>3.0</v>
      </c>
      <c r="L927" s="40">
        <f t="shared" si="365"/>
        <v>0</v>
      </c>
      <c r="M927" s="134" t="s">
        <v>485</v>
      </c>
      <c r="N927" s="134" t="s">
        <v>473</v>
      </c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</row>
    <row r="928">
      <c r="A928" s="41">
        <v>953.0</v>
      </c>
      <c r="B928" s="37" t="s">
        <v>1394</v>
      </c>
      <c r="C928" s="37" t="s">
        <v>52</v>
      </c>
      <c r="D928" s="38">
        <v>42671.0</v>
      </c>
      <c r="E928" s="38">
        <v>43468.0</v>
      </c>
      <c r="F928" s="38">
        <v>43475.0</v>
      </c>
      <c r="G928" s="38">
        <v>43475.0</v>
      </c>
      <c r="H928" s="40">
        <v>19.99</v>
      </c>
      <c r="I928" s="40">
        <v>4.99</v>
      </c>
      <c r="J928" s="40">
        <f t="shared" si="364"/>
        <v>15</v>
      </c>
      <c r="K928" s="37">
        <v>1.0</v>
      </c>
      <c r="L928" s="40">
        <f t="shared" si="365"/>
        <v>4.99</v>
      </c>
      <c r="M928" s="134" t="s">
        <v>486</v>
      </c>
      <c r="N928" s="134" t="s">
        <v>473</v>
      </c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</row>
    <row r="929">
      <c r="A929" s="41">
        <v>497.0</v>
      </c>
      <c r="B929" s="41" t="s">
        <v>1395</v>
      </c>
      <c r="C929" s="37" t="s">
        <v>51</v>
      </c>
      <c r="D929" s="38">
        <v>44432.0</v>
      </c>
      <c r="E929" s="38">
        <v>45237.0</v>
      </c>
      <c r="F929" s="37" t="s">
        <v>34</v>
      </c>
      <c r="G929" s="37" t="s">
        <v>34</v>
      </c>
      <c r="H929" s="40">
        <v>29.99</v>
      </c>
      <c r="I929" s="40">
        <v>0.0</v>
      </c>
      <c r="J929" s="40">
        <f t="shared" si="364"/>
        <v>29.99</v>
      </c>
      <c r="K929" s="37">
        <v>1.0</v>
      </c>
      <c r="L929" s="40">
        <f t="shared" si="365"/>
        <v>0</v>
      </c>
      <c r="M929" s="134" t="s">
        <v>487</v>
      </c>
      <c r="N929" s="134" t="s">
        <v>473</v>
      </c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</row>
    <row r="930">
      <c r="A930" s="41">
        <v>741.0</v>
      </c>
      <c r="B930" s="37" t="s">
        <v>1396</v>
      </c>
      <c r="C930" s="37" t="s">
        <v>51</v>
      </c>
      <c r="D930" s="38">
        <v>44061.0</v>
      </c>
      <c r="E930" s="38">
        <v>44539.0</v>
      </c>
      <c r="F930" s="37" t="s">
        <v>34</v>
      </c>
      <c r="G930" s="37" t="s">
        <v>34</v>
      </c>
      <c r="H930" s="40">
        <v>29.99</v>
      </c>
      <c r="I930" s="40">
        <v>0.0</v>
      </c>
      <c r="J930" s="40">
        <f t="shared" si="364"/>
        <v>29.99</v>
      </c>
      <c r="K930" s="37">
        <v>1.0</v>
      </c>
      <c r="L930" s="40">
        <f t="shared" si="365"/>
        <v>0</v>
      </c>
      <c r="M930" s="41" t="s">
        <v>488</v>
      </c>
      <c r="N930" s="41" t="s">
        <v>473</v>
      </c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</row>
    <row r="931">
      <c r="A931" s="41">
        <v>836.0</v>
      </c>
      <c r="B931" s="37" t="s">
        <v>1397</v>
      </c>
      <c r="C931" s="37" t="s">
        <v>51</v>
      </c>
      <c r="D931" s="38">
        <v>42717.0</v>
      </c>
      <c r="E931" s="38">
        <v>42950.0</v>
      </c>
      <c r="F931" s="38">
        <v>44151.0</v>
      </c>
      <c r="G931" s="38">
        <v>44163.0</v>
      </c>
      <c r="H931" s="40">
        <v>14.99</v>
      </c>
      <c r="I931" s="40">
        <v>7.99</v>
      </c>
      <c r="J931" s="40">
        <f t="shared" si="364"/>
        <v>7</v>
      </c>
      <c r="K931" s="37">
        <v>139.0</v>
      </c>
      <c r="L931" s="40">
        <f t="shared" si="365"/>
        <v>0.05748201439</v>
      </c>
      <c r="M931" s="41" t="s">
        <v>489</v>
      </c>
      <c r="N931" s="41" t="s">
        <v>473</v>
      </c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</row>
    <row r="932">
      <c r="A932" s="41">
        <v>1022.0</v>
      </c>
      <c r="B932" s="37" t="s">
        <v>1398</v>
      </c>
      <c r="C932" s="37" t="s">
        <v>33</v>
      </c>
      <c r="D932" s="38">
        <v>44154.0</v>
      </c>
      <c r="E932" s="38">
        <v>44539.0</v>
      </c>
      <c r="F932" s="37" t="s">
        <v>34</v>
      </c>
      <c r="G932" s="37" t="s">
        <v>34</v>
      </c>
      <c r="H932" s="39">
        <v>14.99</v>
      </c>
      <c r="I932" s="39">
        <v>0.0</v>
      </c>
      <c r="J932" s="40">
        <f t="shared" si="364"/>
        <v>14.99</v>
      </c>
      <c r="K932" s="37">
        <v>1.0</v>
      </c>
      <c r="L932" s="40">
        <f t="shared" si="365"/>
        <v>0</v>
      </c>
      <c r="M932" s="41" t="s">
        <v>490</v>
      </c>
      <c r="N932" s="37" t="s">
        <v>473</v>
      </c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</row>
    <row r="933">
      <c r="A933" s="41">
        <v>477.0</v>
      </c>
      <c r="B933" s="37" t="s">
        <v>1399</v>
      </c>
      <c r="C933" s="37" t="s">
        <v>50</v>
      </c>
      <c r="D933" s="38">
        <v>42773.0</v>
      </c>
      <c r="E933" s="38">
        <v>44431.0</v>
      </c>
      <c r="F933" s="38">
        <v>44486.0</v>
      </c>
      <c r="G933" s="38">
        <v>44486.0</v>
      </c>
      <c r="H933" s="40">
        <v>14.49</v>
      </c>
      <c r="I933" s="40">
        <v>3.62</v>
      </c>
      <c r="J933" s="40">
        <f t="shared" si="364"/>
        <v>10.87</v>
      </c>
      <c r="K933" s="37">
        <v>2.0</v>
      </c>
      <c r="L933" s="40">
        <f t="shared" si="365"/>
        <v>1.81</v>
      </c>
      <c r="M933" s="41" t="s">
        <v>491</v>
      </c>
      <c r="N933" s="41" t="s">
        <v>473</v>
      </c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</row>
    <row r="934">
      <c r="A934" s="41">
        <v>25.0</v>
      </c>
      <c r="B934" s="37" t="s">
        <v>1400</v>
      </c>
      <c r="C934" s="37" t="s">
        <v>46</v>
      </c>
      <c r="D934" s="38">
        <v>35156.0</v>
      </c>
      <c r="E934" s="38">
        <v>42279.0</v>
      </c>
      <c r="F934" s="37" t="s">
        <v>34</v>
      </c>
      <c r="G934" s="37" t="s">
        <v>34</v>
      </c>
      <c r="H934" s="40">
        <v>4.99</v>
      </c>
      <c r="I934" s="40">
        <v>2.5</v>
      </c>
      <c r="J934" s="40">
        <f t="shared" si="364"/>
        <v>2.49</v>
      </c>
      <c r="K934" s="37">
        <v>1.0</v>
      </c>
      <c r="L934" s="40">
        <f t="shared" si="365"/>
        <v>2.5</v>
      </c>
      <c r="M934" s="41" t="s">
        <v>492</v>
      </c>
      <c r="N934" s="41" t="s">
        <v>473</v>
      </c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</row>
    <row r="935">
      <c r="A935" s="41">
        <v>26.0</v>
      </c>
      <c r="B935" s="41" t="s">
        <v>1401</v>
      </c>
      <c r="C935" s="37" t="s">
        <v>46</v>
      </c>
      <c r="D935" s="38">
        <v>35888.0</v>
      </c>
      <c r="E935" s="38">
        <v>42279.0</v>
      </c>
      <c r="F935" s="37" t="s">
        <v>34</v>
      </c>
      <c r="G935" s="37" t="s">
        <v>34</v>
      </c>
      <c r="H935" s="40">
        <v>5.99</v>
      </c>
      <c r="I935" s="40">
        <v>3.0</v>
      </c>
      <c r="J935" s="40">
        <f t="shared" si="364"/>
        <v>2.99</v>
      </c>
      <c r="K935" s="37">
        <v>1.0</v>
      </c>
      <c r="L935" s="40">
        <f t="shared" si="365"/>
        <v>3</v>
      </c>
      <c r="M935" s="41"/>
      <c r="N935" s="41" t="s">
        <v>473</v>
      </c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</row>
    <row r="936">
      <c r="A936" s="41">
        <v>27.0</v>
      </c>
      <c r="B936" s="41" t="s">
        <v>1402</v>
      </c>
      <c r="C936" s="37" t="s">
        <v>46</v>
      </c>
      <c r="D936" s="38">
        <v>36260.0</v>
      </c>
      <c r="E936" s="38">
        <v>42279.0</v>
      </c>
      <c r="F936" s="37" t="s">
        <v>34</v>
      </c>
      <c r="G936" s="37" t="s">
        <v>34</v>
      </c>
      <c r="H936" s="40">
        <v>5.99</v>
      </c>
      <c r="I936" s="40">
        <v>3.0</v>
      </c>
      <c r="J936" s="40">
        <f t="shared" si="364"/>
        <v>2.99</v>
      </c>
      <c r="K936" s="37">
        <v>1.0</v>
      </c>
      <c r="L936" s="40">
        <f t="shared" si="365"/>
        <v>3</v>
      </c>
      <c r="M936" s="41"/>
      <c r="N936" s="41" t="s">
        <v>473</v>
      </c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</row>
    <row r="937">
      <c r="A937" s="41">
        <v>145.0</v>
      </c>
      <c r="B937" s="37" t="s">
        <v>1403</v>
      </c>
      <c r="C937" s="41" t="s">
        <v>47</v>
      </c>
      <c r="D937" s="38">
        <v>38814.0</v>
      </c>
      <c r="E937" s="38">
        <v>42806.0</v>
      </c>
      <c r="F937" s="37" t="s">
        <v>34</v>
      </c>
      <c r="G937" s="37" t="s">
        <v>34</v>
      </c>
      <c r="H937" s="40">
        <v>9.99</v>
      </c>
      <c r="I937" s="40">
        <v>3.99</v>
      </c>
      <c r="J937" s="40">
        <f t="shared" si="364"/>
        <v>6</v>
      </c>
      <c r="K937" s="37">
        <v>1.0</v>
      </c>
      <c r="L937" s="40">
        <f t="shared" si="365"/>
        <v>3.99</v>
      </c>
      <c r="M937" s="41"/>
      <c r="N937" s="166" t="s">
        <v>473</v>
      </c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</row>
    <row r="938">
      <c r="A938" s="41">
        <v>146.0</v>
      </c>
      <c r="B938" s="37" t="s">
        <v>1404</v>
      </c>
      <c r="C938" s="41" t="s">
        <v>47</v>
      </c>
      <c r="D938" s="38">
        <v>39234.0</v>
      </c>
      <c r="E938" s="38">
        <v>42806.0</v>
      </c>
      <c r="F938" s="37" t="s">
        <v>34</v>
      </c>
      <c r="G938" s="37" t="s">
        <v>34</v>
      </c>
      <c r="H938" s="40">
        <v>9.99</v>
      </c>
      <c r="I938" s="40">
        <v>3.99</v>
      </c>
      <c r="J938" s="40">
        <f t="shared" si="364"/>
        <v>6</v>
      </c>
      <c r="K938" s="37">
        <v>1.0</v>
      </c>
      <c r="L938" s="40">
        <f t="shared" si="365"/>
        <v>3.99</v>
      </c>
      <c r="M938" s="41"/>
      <c r="N938" s="166" t="s">
        <v>473</v>
      </c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</row>
    <row r="939">
      <c r="A939" s="41">
        <v>400.0</v>
      </c>
      <c r="B939" s="37" t="s">
        <v>1405</v>
      </c>
      <c r="C939" s="37" t="s">
        <v>49</v>
      </c>
      <c r="D939" s="38">
        <v>41338.0</v>
      </c>
      <c r="E939" s="38">
        <v>41707.0</v>
      </c>
      <c r="F939" s="38">
        <v>41707.0</v>
      </c>
      <c r="G939" s="38">
        <v>45051.0</v>
      </c>
      <c r="H939" s="40">
        <v>24.99</v>
      </c>
      <c r="I939" s="40">
        <v>5.0</v>
      </c>
      <c r="J939" s="40">
        <f t="shared" si="364"/>
        <v>19.99</v>
      </c>
      <c r="K939" s="37">
        <v>45.0</v>
      </c>
      <c r="L939" s="40">
        <f t="shared" si="365"/>
        <v>0.1111111111</v>
      </c>
      <c r="M939" s="41"/>
      <c r="N939" s="37" t="s">
        <v>473</v>
      </c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</row>
    <row r="940">
      <c r="A940" s="41">
        <v>797.0</v>
      </c>
      <c r="B940" s="37" t="s">
        <v>1406</v>
      </c>
      <c r="C940" s="37" t="s">
        <v>51</v>
      </c>
      <c r="D940" s="38">
        <v>42654.0</v>
      </c>
      <c r="E940" s="38">
        <v>43275.0</v>
      </c>
      <c r="F940" s="38">
        <v>43278.0</v>
      </c>
      <c r="G940" s="38">
        <v>45264.0</v>
      </c>
      <c r="H940" s="40">
        <v>29.99</v>
      </c>
      <c r="I940" s="40">
        <v>14.99</v>
      </c>
      <c r="J940" s="40">
        <f t="shared" si="364"/>
        <v>15</v>
      </c>
      <c r="K940" s="37">
        <v>52.0</v>
      </c>
      <c r="L940" s="40">
        <f t="shared" si="365"/>
        <v>0.2882692308</v>
      </c>
      <c r="M940" s="41"/>
      <c r="N940" s="41" t="s">
        <v>473</v>
      </c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</row>
    <row r="941">
      <c r="A941" s="42"/>
      <c r="B941" s="43"/>
      <c r="C941" s="43"/>
      <c r="D941" s="44"/>
      <c r="E941" s="44"/>
      <c r="F941" s="44"/>
      <c r="G941" s="44"/>
      <c r="H941" s="45">
        <f t="shared" ref="H941:K941" si="366">SUM(H934:H940)</f>
        <v>91.93</v>
      </c>
      <c r="I941" s="45">
        <f t="shared" si="366"/>
        <v>36.47</v>
      </c>
      <c r="J941" s="45">
        <f t="shared" si="366"/>
        <v>55.46</v>
      </c>
      <c r="K941" s="43">
        <f t="shared" si="366"/>
        <v>102</v>
      </c>
      <c r="L941" s="45">
        <f>SUM(L934:L940)/K941</f>
        <v>0.165484121</v>
      </c>
      <c r="M941" s="43"/>
      <c r="N941" s="43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</row>
    <row r="942">
      <c r="A942" s="41">
        <v>762.0</v>
      </c>
      <c r="B942" s="37" t="s">
        <v>1407</v>
      </c>
      <c r="C942" s="37" t="s">
        <v>51</v>
      </c>
      <c r="D942" s="38">
        <v>44084.0</v>
      </c>
      <c r="E942" s="38">
        <v>44335.0</v>
      </c>
      <c r="F942" s="38">
        <v>44473.0</v>
      </c>
      <c r="G942" s="38">
        <v>44474.0</v>
      </c>
      <c r="H942" s="40">
        <v>14.99</v>
      </c>
      <c r="I942" s="40">
        <v>8.24</v>
      </c>
      <c r="J942" s="40">
        <f t="shared" ref="J942:J948" si="367">H942-I942</f>
        <v>6.75</v>
      </c>
      <c r="K942" s="37">
        <v>5.0</v>
      </c>
      <c r="L942" s="40">
        <f t="shared" ref="L942:L948" si="368">I942/K942</f>
        <v>1.648</v>
      </c>
      <c r="M942" s="41" t="s">
        <v>493</v>
      </c>
      <c r="N942" s="41" t="s">
        <v>473</v>
      </c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</row>
    <row r="943">
      <c r="A943" s="165">
        <v>1046.0</v>
      </c>
      <c r="B943" s="37" t="s">
        <v>1408</v>
      </c>
      <c r="C943" s="37" t="s">
        <v>33</v>
      </c>
      <c r="D943" s="38">
        <v>45580.0</v>
      </c>
      <c r="E943" s="38">
        <v>45602.0</v>
      </c>
      <c r="F943" s="38">
        <v>45603.0</v>
      </c>
      <c r="G943" s="38">
        <v>45604.0</v>
      </c>
      <c r="H943" s="39">
        <v>19.99</v>
      </c>
      <c r="I943" s="39">
        <v>13.99</v>
      </c>
      <c r="J943" s="39">
        <f t="shared" si="367"/>
        <v>6</v>
      </c>
      <c r="K943" s="37">
        <v>1.0</v>
      </c>
      <c r="L943" s="40">
        <f t="shared" si="368"/>
        <v>13.99</v>
      </c>
      <c r="M943" s="37" t="s">
        <v>494</v>
      </c>
      <c r="N943" s="37" t="s">
        <v>473</v>
      </c>
      <c r="O943" s="1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</row>
    <row r="944">
      <c r="A944" s="41">
        <v>343.0</v>
      </c>
      <c r="B944" s="37" t="s">
        <v>1409</v>
      </c>
      <c r="C944" s="37" t="s">
        <v>49</v>
      </c>
      <c r="D944" s="38">
        <v>39738.0</v>
      </c>
      <c r="E944" s="38">
        <v>44971.0</v>
      </c>
      <c r="F944" s="38" t="s">
        <v>34</v>
      </c>
      <c r="G944" s="38" t="s">
        <v>34</v>
      </c>
      <c r="H944" s="40">
        <v>4.99</v>
      </c>
      <c r="I944" s="40">
        <v>0.0</v>
      </c>
      <c r="J944" s="40">
        <f t="shared" si="367"/>
        <v>4.99</v>
      </c>
      <c r="K944" s="37">
        <v>3.0</v>
      </c>
      <c r="L944" s="40">
        <f t="shared" si="368"/>
        <v>0</v>
      </c>
      <c r="M944" s="41" t="s">
        <v>495</v>
      </c>
      <c r="N944" s="37" t="s">
        <v>473</v>
      </c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</row>
    <row r="945">
      <c r="A945" s="41">
        <v>344.0</v>
      </c>
      <c r="B945" s="41" t="s">
        <v>1410</v>
      </c>
      <c r="C945" s="37" t="s">
        <v>49</v>
      </c>
      <c r="D945" s="38">
        <v>40865.0</v>
      </c>
      <c r="E945" s="38">
        <v>44383.0</v>
      </c>
      <c r="F945" s="38">
        <v>40933.0</v>
      </c>
      <c r="G945" s="38">
        <v>42035.0</v>
      </c>
      <c r="H945" s="40">
        <v>49.98</v>
      </c>
      <c r="I945" s="40">
        <v>39.98</v>
      </c>
      <c r="J945" s="40">
        <f t="shared" si="367"/>
        <v>10</v>
      </c>
      <c r="K945" s="37">
        <v>115.0</v>
      </c>
      <c r="L945" s="40">
        <f t="shared" si="368"/>
        <v>0.3476521739</v>
      </c>
      <c r="M945" s="41"/>
      <c r="N945" s="37" t="s">
        <v>473</v>
      </c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</row>
    <row r="946">
      <c r="A946" s="41">
        <v>345.0</v>
      </c>
      <c r="B946" s="37" t="s">
        <v>1411</v>
      </c>
      <c r="C946" s="37" t="s">
        <v>49</v>
      </c>
      <c r="D946" s="38">
        <v>41509.0</v>
      </c>
      <c r="E946" s="38">
        <v>44091.0</v>
      </c>
      <c r="F946" s="38">
        <v>42263.0</v>
      </c>
      <c r="G946" s="38">
        <v>44395.0</v>
      </c>
      <c r="H946" s="40">
        <v>34.98</v>
      </c>
      <c r="I946" s="40">
        <v>7.49</v>
      </c>
      <c r="J946" s="40">
        <f t="shared" si="367"/>
        <v>27.49</v>
      </c>
      <c r="K946" s="37">
        <v>100.0</v>
      </c>
      <c r="L946" s="40">
        <f t="shared" si="368"/>
        <v>0.0749</v>
      </c>
      <c r="M946" s="41"/>
      <c r="N946" s="37" t="s">
        <v>473</v>
      </c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</row>
    <row r="947">
      <c r="A947" s="41">
        <v>346.0</v>
      </c>
      <c r="B947" s="37" t="s">
        <v>1412</v>
      </c>
      <c r="C947" s="37" t="s">
        <v>49</v>
      </c>
      <c r="D947" s="38">
        <v>42027.0</v>
      </c>
      <c r="E947" s="38">
        <v>44091.0</v>
      </c>
      <c r="F947" s="38" t="s">
        <v>34</v>
      </c>
      <c r="G947" s="38" t="s">
        <v>34</v>
      </c>
      <c r="H947" s="40">
        <v>19.99</v>
      </c>
      <c r="I947" s="40">
        <v>7.99</v>
      </c>
      <c r="J947" s="40">
        <f t="shared" si="367"/>
        <v>12</v>
      </c>
      <c r="K947" s="37">
        <v>1.0</v>
      </c>
      <c r="L947" s="40">
        <f t="shared" si="368"/>
        <v>7.99</v>
      </c>
      <c r="M947" s="41"/>
      <c r="N947" s="37" t="s">
        <v>473</v>
      </c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</row>
    <row r="948">
      <c r="A948" s="41">
        <v>807.0</v>
      </c>
      <c r="B948" s="37" t="s">
        <v>1413</v>
      </c>
      <c r="C948" s="41" t="s">
        <v>51</v>
      </c>
      <c r="D948" s="38">
        <v>44796.0</v>
      </c>
      <c r="E948" s="38">
        <v>45174.0</v>
      </c>
      <c r="F948" s="38">
        <v>45246.0</v>
      </c>
      <c r="G948" s="38">
        <v>45254.0</v>
      </c>
      <c r="H948" s="40">
        <v>69.99</v>
      </c>
      <c r="I948" s="40">
        <v>0.0</v>
      </c>
      <c r="J948" s="40">
        <f t="shared" si="367"/>
        <v>69.99</v>
      </c>
      <c r="K948" s="37">
        <v>62.0</v>
      </c>
      <c r="L948" s="40">
        <f t="shared" si="368"/>
        <v>0</v>
      </c>
      <c r="M948" s="41"/>
      <c r="N948" s="41" t="s">
        <v>473</v>
      </c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</row>
    <row r="949">
      <c r="A949" s="42"/>
      <c r="B949" s="43"/>
      <c r="C949" s="43"/>
      <c r="D949" s="44"/>
      <c r="E949" s="44"/>
      <c r="F949" s="44"/>
      <c r="G949" s="44"/>
      <c r="H949" s="45">
        <f t="shared" ref="H949:K949" si="369">SUM(H944:H948)</f>
        <v>179.93</v>
      </c>
      <c r="I949" s="45">
        <f t="shared" si="369"/>
        <v>55.46</v>
      </c>
      <c r="J949" s="45">
        <f t="shared" si="369"/>
        <v>124.47</v>
      </c>
      <c r="K949" s="43">
        <f t="shared" si="369"/>
        <v>281</v>
      </c>
      <c r="L949" s="45">
        <f>SUM(L944:L948)/K949</f>
        <v>0.02993790809</v>
      </c>
      <c r="M949" s="43"/>
      <c r="N949" s="43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</row>
    <row r="950">
      <c r="A950" s="41">
        <v>452.0</v>
      </c>
      <c r="B950" s="37" t="s">
        <v>1414</v>
      </c>
      <c r="C950" s="41" t="s">
        <v>50</v>
      </c>
      <c r="D950" s="38">
        <v>42269.0</v>
      </c>
      <c r="E950" s="38">
        <v>43295.0</v>
      </c>
      <c r="F950" s="38">
        <v>43295.0</v>
      </c>
      <c r="G950" s="38">
        <v>45005.0</v>
      </c>
      <c r="H950" s="40">
        <v>10.99</v>
      </c>
      <c r="I950" s="40">
        <v>10.99</v>
      </c>
      <c r="J950" s="40">
        <f t="shared" ref="J950:J952" si="370">H950-I950</f>
        <v>0</v>
      </c>
      <c r="K950" s="37">
        <v>10.0</v>
      </c>
      <c r="L950" s="40">
        <f t="shared" ref="L950:L952" si="371">I950/K950</f>
        <v>1.099</v>
      </c>
      <c r="M950" s="41" t="s">
        <v>496</v>
      </c>
      <c r="N950" s="41" t="s">
        <v>473</v>
      </c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</row>
    <row r="951">
      <c r="A951" s="41">
        <v>495.0</v>
      </c>
      <c r="B951" s="41" t="s">
        <v>1415</v>
      </c>
      <c r="C951" s="37" t="s">
        <v>51</v>
      </c>
      <c r="D951" s="38">
        <v>43767.0</v>
      </c>
      <c r="E951" s="38">
        <v>43824.0</v>
      </c>
      <c r="F951" s="37" t="s">
        <v>34</v>
      </c>
      <c r="G951" s="37" t="s">
        <v>34</v>
      </c>
      <c r="H951" s="40">
        <v>17.5</v>
      </c>
      <c r="I951" s="40">
        <v>17.5</v>
      </c>
      <c r="J951" s="40">
        <f t="shared" si="370"/>
        <v>0</v>
      </c>
      <c r="K951" s="37">
        <v>1.0</v>
      </c>
      <c r="L951" s="40">
        <f t="shared" si="371"/>
        <v>17.5</v>
      </c>
      <c r="M951" s="41" t="s">
        <v>497</v>
      </c>
      <c r="N951" s="41" t="s">
        <v>473</v>
      </c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</row>
    <row r="952">
      <c r="A952" s="41">
        <v>880.0</v>
      </c>
      <c r="B952" s="41" t="s">
        <v>1416</v>
      </c>
      <c r="C952" s="37" t="s">
        <v>51</v>
      </c>
      <c r="D952" s="38">
        <v>43767.0</v>
      </c>
      <c r="E952" s="38">
        <v>43824.0</v>
      </c>
      <c r="F952" s="37" t="s">
        <v>34</v>
      </c>
      <c r="G952" s="37" t="s">
        <v>34</v>
      </c>
      <c r="H952" s="40">
        <v>17.49</v>
      </c>
      <c r="I952" s="40">
        <v>17.49</v>
      </c>
      <c r="J952" s="40">
        <f t="shared" si="370"/>
        <v>0</v>
      </c>
      <c r="K952" s="37">
        <v>1.0</v>
      </c>
      <c r="L952" s="40">
        <f t="shared" si="371"/>
        <v>17.49</v>
      </c>
      <c r="M952" s="41"/>
      <c r="N952" s="41" t="s">
        <v>473</v>
      </c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</row>
    <row r="953">
      <c r="A953" s="42"/>
      <c r="B953" s="43"/>
      <c r="C953" s="43"/>
      <c r="D953" s="44"/>
      <c r="E953" s="44"/>
      <c r="F953" s="44"/>
      <c r="G953" s="44"/>
      <c r="H953" s="45">
        <f t="shared" ref="H953:K953" si="372">SUM(H951:H952)</f>
        <v>34.99</v>
      </c>
      <c r="I953" s="45">
        <f t="shared" si="372"/>
        <v>34.99</v>
      </c>
      <c r="J953" s="45">
        <f t="shared" si="372"/>
        <v>0</v>
      </c>
      <c r="K953" s="43">
        <f t="shared" si="372"/>
        <v>2</v>
      </c>
      <c r="L953" s="45">
        <f>SUM(L951:L952)/K953</f>
        <v>17.495</v>
      </c>
      <c r="M953" s="43"/>
      <c r="N953" s="43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</row>
    <row r="954">
      <c r="A954" s="41">
        <v>598.0</v>
      </c>
      <c r="B954" s="37" t="s">
        <v>1417</v>
      </c>
      <c r="C954" s="37" t="s">
        <v>51</v>
      </c>
      <c r="D954" s="38">
        <v>42465.0</v>
      </c>
      <c r="E954" s="38">
        <v>42754.0</v>
      </c>
      <c r="F954" s="38">
        <v>42939.0</v>
      </c>
      <c r="G954" s="38">
        <v>44432.0</v>
      </c>
      <c r="H954" s="40">
        <v>14.99</v>
      </c>
      <c r="I954" s="40">
        <v>7.49</v>
      </c>
      <c r="J954" s="40">
        <f t="shared" ref="J954:J955" si="373">H954-I954</f>
        <v>7.5</v>
      </c>
      <c r="K954" s="37">
        <v>17.0</v>
      </c>
      <c r="L954" s="40">
        <f t="shared" ref="L954:L955" si="374">I954/K954</f>
        <v>0.4405882353</v>
      </c>
      <c r="M954" s="41" t="s">
        <v>498</v>
      </c>
      <c r="N954" s="41" t="s">
        <v>473</v>
      </c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</row>
    <row r="955">
      <c r="A955" s="41">
        <v>602.0</v>
      </c>
      <c r="B955" s="37" t="s">
        <v>1418</v>
      </c>
      <c r="C955" s="37" t="s">
        <v>51</v>
      </c>
      <c r="D955" s="38">
        <v>44148.0</v>
      </c>
      <c r="E955" s="38">
        <v>44426.0</v>
      </c>
      <c r="F955" s="38">
        <v>44427.0</v>
      </c>
      <c r="G955" s="38">
        <v>44427.0</v>
      </c>
      <c r="H955" s="40">
        <v>9.99</v>
      </c>
      <c r="I955" s="40">
        <v>6.99</v>
      </c>
      <c r="J955" s="40">
        <f t="shared" si="373"/>
        <v>3</v>
      </c>
      <c r="K955" s="37">
        <v>1.0</v>
      </c>
      <c r="L955" s="40">
        <f t="shared" si="374"/>
        <v>6.99</v>
      </c>
      <c r="M955" s="41"/>
      <c r="N955" s="41" t="s">
        <v>473</v>
      </c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</row>
    <row r="956">
      <c r="A956" s="42"/>
      <c r="B956" s="43"/>
      <c r="C956" s="43"/>
      <c r="D956" s="44"/>
      <c r="E956" s="44"/>
      <c r="F956" s="44"/>
      <c r="G956" s="44"/>
      <c r="H956" s="45">
        <f t="shared" ref="H956:K956" si="375">SUM(H954:H955)</f>
        <v>24.98</v>
      </c>
      <c r="I956" s="45">
        <f t="shared" si="375"/>
        <v>14.48</v>
      </c>
      <c r="J956" s="45">
        <f t="shared" si="375"/>
        <v>10.5</v>
      </c>
      <c r="K956" s="43">
        <f t="shared" si="375"/>
        <v>18</v>
      </c>
      <c r="L956" s="45">
        <f>SUM(L954:L955)/K956</f>
        <v>0.4128104575</v>
      </c>
      <c r="M956" s="43"/>
      <c r="N956" s="43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</row>
    <row r="957">
      <c r="A957" s="41">
        <v>123.0</v>
      </c>
      <c r="B957" s="37" t="s">
        <v>1419</v>
      </c>
      <c r="C957" s="41" t="s">
        <v>47</v>
      </c>
      <c r="D957" s="38">
        <v>38758.0</v>
      </c>
      <c r="E957" s="38">
        <v>42623.0</v>
      </c>
      <c r="F957" s="38">
        <v>44409.0</v>
      </c>
      <c r="G957" s="38">
        <v>44412.0</v>
      </c>
      <c r="H957" s="40">
        <v>10.99</v>
      </c>
      <c r="I957" s="40">
        <v>7.99</v>
      </c>
      <c r="J957" s="40">
        <f t="shared" ref="J957:J961" si="376">H957-I957</f>
        <v>3</v>
      </c>
      <c r="K957" s="37">
        <v>20.0</v>
      </c>
      <c r="L957" s="40">
        <f t="shared" ref="L957:L961" si="377">I957/K957</f>
        <v>0.3995</v>
      </c>
      <c r="M957" s="41" t="s">
        <v>499</v>
      </c>
      <c r="N957" s="166" t="s">
        <v>473</v>
      </c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</row>
    <row r="958">
      <c r="A958" s="41">
        <v>378.0</v>
      </c>
      <c r="B958" s="37" t="s">
        <v>1420</v>
      </c>
      <c r="C958" s="37" t="s">
        <v>49</v>
      </c>
      <c r="D958" s="38">
        <v>41297.0</v>
      </c>
      <c r="E958" s="38">
        <v>44422.0</v>
      </c>
      <c r="F958" s="38">
        <v>45077.0</v>
      </c>
      <c r="G958" s="38">
        <v>45077.0</v>
      </c>
      <c r="H958" s="40">
        <v>12.99</v>
      </c>
      <c r="I958" s="40">
        <v>0.0</v>
      </c>
      <c r="J958" s="40">
        <f t="shared" si="376"/>
        <v>12.99</v>
      </c>
      <c r="K958" s="37">
        <v>5.0</v>
      </c>
      <c r="L958" s="40">
        <f t="shared" si="377"/>
        <v>0</v>
      </c>
      <c r="M958" s="41"/>
      <c r="N958" s="37" t="s">
        <v>473</v>
      </c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</row>
    <row r="959">
      <c r="A959" s="41">
        <v>424.0</v>
      </c>
      <c r="B959" s="41" t="s">
        <v>1421</v>
      </c>
      <c r="C959" s="37" t="s">
        <v>50</v>
      </c>
      <c r="D959" s="38">
        <v>42123.0</v>
      </c>
      <c r="E959" s="38">
        <v>42950.0</v>
      </c>
      <c r="F959" s="38" t="s">
        <v>34</v>
      </c>
      <c r="G959" s="38" t="s">
        <v>34</v>
      </c>
      <c r="H959" s="40">
        <v>14.99</v>
      </c>
      <c r="I959" s="40">
        <v>6.99</v>
      </c>
      <c r="J959" s="40">
        <f t="shared" si="376"/>
        <v>8</v>
      </c>
      <c r="K959" s="37">
        <v>1.0</v>
      </c>
      <c r="L959" s="40">
        <f t="shared" si="377"/>
        <v>6.99</v>
      </c>
      <c r="M959" s="41"/>
      <c r="N959" s="41" t="s">
        <v>473</v>
      </c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</row>
    <row r="960">
      <c r="A960" s="41">
        <v>783.0</v>
      </c>
      <c r="B960" s="37" t="s">
        <v>1422</v>
      </c>
      <c r="C960" s="37" t="s">
        <v>51</v>
      </c>
      <c r="D960" s="38">
        <v>44433.0</v>
      </c>
      <c r="E960" s="38">
        <v>44521.0</v>
      </c>
      <c r="F960" s="38">
        <v>44522.0</v>
      </c>
      <c r="G960" s="38">
        <v>44526.0</v>
      </c>
      <c r="H960" s="40">
        <v>59.99</v>
      </c>
      <c r="I960" s="40">
        <v>41.99</v>
      </c>
      <c r="J960" s="40">
        <f t="shared" si="376"/>
        <v>18</v>
      </c>
      <c r="K960" s="37">
        <v>22.0</v>
      </c>
      <c r="L960" s="40">
        <f t="shared" si="377"/>
        <v>1.908636364</v>
      </c>
      <c r="M960" s="41"/>
      <c r="N960" s="41" t="s">
        <v>473</v>
      </c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</row>
    <row r="961">
      <c r="A961" s="41">
        <v>985.0</v>
      </c>
      <c r="B961" s="41" t="s">
        <v>1423</v>
      </c>
      <c r="C961" s="37" t="s">
        <v>52</v>
      </c>
      <c r="D961" s="38">
        <v>42787.0</v>
      </c>
      <c r="E961" s="38">
        <v>43472.0</v>
      </c>
      <c r="F961" s="38">
        <v>44521.0</v>
      </c>
      <c r="G961" s="38">
        <v>44522.0</v>
      </c>
      <c r="H961" s="40">
        <v>18.99</v>
      </c>
      <c r="I961" s="40">
        <v>6.49</v>
      </c>
      <c r="J961" s="40">
        <f t="shared" si="376"/>
        <v>12.5</v>
      </c>
      <c r="K961" s="37">
        <v>3.0</v>
      </c>
      <c r="L961" s="40">
        <f t="shared" si="377"/>
        <v>2.163333333</v>
      </c>
      <c r="M961" s="134"/>
      <c r="N961" s="134" t="s">
        <v>473</v>
      </c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</row>
    <row r="962">
      <c r="A962" s="42"/>
      <c r="B962" s="43"/>
      <c r="C962" s="43"/>
      <c r="D962" s="44"/>
      <c r="E962" s="44"/>
      <c r="F962" s="44"/>
      <c r="G962" s="44"/>
      <c r="H962" s="45">
        <f t="shared" ref="H962:K962" si="378">SUM(H957:H961)</f>
        <v>117.95</v>
      </c>
      <c r="I962" s="45">
        <f t="shared" si="378"/>
        <v>63.46</v>
      </c>
      <c r="J962" s="45">
        <f t="shared" si="378"/>
        <v>54.49</v>
      </c>
      <c r="K962" s="43">
        <f t="shared" si="378"/>
        <v>51</v>
      </c>
      <c r="L962" s="45">
        <f>SUM(L957:L961)/K962</f>
        <v>0.2247346999</v>
      </c>
      <c r="M962" s="43"/>
      <c r="N962" s="43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</row>
    <row r="963">
      <c r="A963" s="41">
        <v>208.0</v>
      </c>
      <c r="B963" s="37" t="s">
        <v>1424</v>
      </c>
      <c r="C963" s="37" t="s">
        <v>49</v>
      </c>
      <c r="D963" s="38">
        <v>41871.0</v>
      </c>
      <c r="E963" s="38">
        <v>42925.0</v>
      </c>
      <c r="F963" s="38">
        <v>43080.0</v>
      </c>
      <c r="G963" s="38">
        <v>43241.0</v>
      </c>
      <c r="H963" s="40">
        <v>12.99</v>
      </c>
      <c r="I963" s="40">
        <v>3.99</v>
      </c>
      <c r="J963" s="40">
        <f t="shared" ref="J963:J972" si="379">H963-I963</f>
        <v>9</v>
      </c>
      <c r="K963" s="37">
        <v>5.0</v>
      </c>
      <c r="L963" s="40">
        <f t="shared" ref="L963:L972" si="380">I963/K963</f>
        <v>0.798</v>
      </c>
      <c r="M963" s="41" t="s">
        <v>500</v>
      </c>
      <c r="N963" s="37" t="s">
        <v>473</v>
      </c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</row>
    <row r="964">
      <c r="A964" s="41">
        <v>395.0</v>
      </c>
      <c r="B964" s="37" t="s">
        <v>1425</v>
      </c>
      <c r="C964" s="37" t="s">
        <v>49</v>
      </c>
      <c r="D964" s="38">
        <v>40361.0</v>
      </c>
      <c r="E964" s="38">
        <v>40405.0</v>
      </c>
      <c r="F964" s="38">
        <v>40405.0</v>
      </c>
      <c r="G964" s="38">
        <v>44743.0</v>
      </c>
      <c r="H964" s="40">
        <v>29.99</v>
      </c>
      <c r="I964" s="40">
        <v>1.0</v>
      </c>
      <c r="J964" s="40">
        <f t="shared" si="379"/>
        <v>28.99</v>
      </c>
      <c r="K964" s="37">
        <v>25.0</v>
      </c>
      <c r="L964" s="40">
        <f t="shared" si="380"/>
        <v>0.04</v>
      </c>
      <c r="M964" s="41" t="s">
        <v>501</v>
      </c>
      <c r="N964" s="37" t="s">
        <v>473</v>
      </c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</row>
    <row r="965">
      <c r="A965" s="41">
        <v>404.0</v>
      </c>
      <c r="B965" s="37" t="s">
        <v>1426</v>
      </c>
      <c r="C965" s="37" t="s">
        <v>49</v>
      </c>
      <c r="D965" s="38">
        <v>40984.0</v>
      </c>
      <c r="E965" s="38">
        <v>44115.0</v>
      </c>
      <c r="F965" s="38" t="s">
        <v>34</v>
      </c>
      <c r="G965" s="38" t="s">
        <v>34</v>
      </c>
      <c r="H965" s="40">
        <v>24.99</v>
      </c>
      <c r="I965" s="40">
        <v>5.0</v>
      </c>
      <c r="J965" s="40">
        <f t="shared" si="379"/>
        <v>19.99</v>
      </c>
      <c r="K965" s="37">
        <v>1.0</v>
      </c>
      <c r="L965" s="40">
        <f t="shared" si="380"/>
        <v>5</v>
      </c>
      <c r="M965" s="41" t="s">
        <v>502</v>
      </c>
      <c r="N965" s="37" t="s">
        <v>473</v>
      </c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</row>
    <row r="966">
      <c r="A966" s="41">
        <v>672.0</v>
      </c>
      <c r="B966" s="37" t="s">
        <v>1427</v>
      </c>
      <c r="C966" s="41" t="s">
        <v>51</v>
      </c>
      <c r="D966" s="38">
        <v>44460.0</v>
      </c>
      <c r="E966" s="38">
        <v>44555.0</v>
      </c>
      <c r="F966" s="38">
        <v>44562.0</v>
      </c>
      <c r="G966" s="38">
        <v>44566.0</v>
      </c>
      <c r="H966" s="40">
        <v>39.99</v>
      </c>
      <c r="I966" s="40">
        <v>0.0</v>
      </c>
      <c r="J966" s="40">
        <f t="shared" si="379"/>
        <v>39.99</v>
      </c>
      <c r="K966" s="37">
        <v>19.0</v>
      </c>
      <c r="L966" s="40">
        <f t="shared" si="380"/>
        <v>0</v>
      </c>
      <c r="M966" s="41" t="s">
        <v>503</v>
      </c>
      <c r="N966" s="37" t="s">
        <v>473</v>
      </c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</row>
    <row r="967">
      <c r="A967" s="41">
        <v>566.0</v>
      </c>
      <c r="B967" s="37" t="s">
        <v>1428</v>
      </c>
      <c r="C967" s="37" t="s">
        <v>51</v>
      </c>
      <c r="D967" s="38">
        <v>42583.0</v>
      </c>
      <c r="E967" s="38">
        <v>42750.0</v>
      </c>
      <c r="F967" s="38">
        <v>42851.0</v>
      </c>
      <c r="G967" s="38">
        <v>45412.0</v>
      </c>
      <c r="H967" s="40">
        <v>4.99</v>
      </c>
      <c r="I967" s="40">
        <v>2.99</v>
      </c>
      <c r="J967" s="40">
        <f t="shared" si="379"/>
        <v>2</v>
      </c>
      <c r="K967" s="37">
        <v>1.0</v>
      </c>
      <c r="L967" s="40">
        <f t="shared" si="380"/>
        <v>2.99</v>
      </c>
      <c r="M967" s="41" t="s">
        <v>504</v>
      </c>
      <c r="N967" s="166" t="s">
        <v>473</v>
      </c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</row>
    <row r="968">
      <c r="A968" s="41">
        <v>986.0</v>
      </c>
      <c r="B968" s="41" t="s">
        <v>1429</v>
      </c>
      <c r="C968" s="37" t="s">
        <v>52</v>
      </c>
      <c r="D968" s="38">
        <v>42656.0</v>
      </c>
      <c r="E968" s="38">
        <v>43543.0</v>
      </c>
      <c r="F968" s="38">
        <v>43543.0</v>
      </c>
      <c r="G968" s="38">
        <v>43543.0</v>
      </c>
      <c r="H968" s="40">
        <v>29.99</v>
      </c>
      <c r="I968" s="40">
        <v>14.99</v>
      </c>
      <c r="J968" s="40">
        <f t="shared" si="379"/>
        <v>15</v>
      </c>
      <c r="K968" s="37">
        <v>1.0</v>
      </c>
      <c r="L968" s="40">
        <f t="shared" si="380"/>
        <v>14.99</v>
      </c>
      <c r="M968" s="134" t="s">
        <v>505</v>
      </c>
      <c r="N968" s="134" t="s">
        <v>473</v>
      </c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</row>
    <row r="969">
      <c r="A969" s="41">
        <v>626.0</v>
      </c>
      <c r="B969" s="37" t="s">
        <v>1430</v>
      </c>
      <c r="C969" s="41" t="s">
        <v>51</v>
      </c>
      <c r="D969" s="38">
        <v>42941.0</v>
      </c>
      <c r="E969" s="38">
        <v>43265.0</v>
      </c>
      <c r="F969" s="37" t="s">
        <v>34</v>
      </c>
      <c r="G969" s="37" t="s">
        <v>34</v>
      </c>
      <c r="H969" s="40">
        <v>0.0</v>
      </c>
      <c r="I969" s="40">
        <v>0.0</v>
      </c>
      <c r="J969" s="40">
        <f t="shared" si="379"/>
        <v>0</v>
      </c>
      <c r="K969" s="37">
        <v>1.0</v>
      </c>
      <c r="L969" s="40">
        <f t="shared" si="380"/>
        <v>0</v>
      </c>
      <c r="M969" s="41" t="s">
        <v>506</v>
      </c>
      <c r="N969" s="41" t="s">
        <v>473</v>
      </c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</row>
    <row r="970">
      <c r="A970" s="41">
        <v>798.0</v>
      </c>
      <c r="B970" s="37" t="s">
        <v>1431</v>
      </c>
      <c r="C970" s="37" t="s">
        <v>51</v>
      </c>
      <c r="D970" s="38">
        <v>43410.0</v>
      </c>
      <c r="E970" s="38">
        <v>44398.0</v>
      </c>
      <c r="F970" s="38">
        <v>44406.0</v>
      </c>
      <c r="G970" s="38">
        <v>44407.0</v>
      </c>
      <c r="H970" s="40">
        <v>19.99</v>
      </c>
      <c r="I970" s="40">
        <v>7.99</v>
      </c>
      <c r="J970" s="40">
        <f t="shared" si="379"/>
        <v>12</v>
      </c>
      <c r="K970" s="37">
        <v>14.0</v>
      </c>
      <c r="L970" s="40">
        <f t="shared" si="380"/>
        <v>0.5707142857</v>
      </c>
      <c r="M970" s="41" t="s">
        <v>507</v>
      </c>
      <c r="N970" s="41" t="s">
        <v>473</v>
      </c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</row>
    <row r="971">
      <c r="A971" s="41">
        <v>417.0</v>
      </c>
      <c r="B971" s="37" t="s">
        <v>1432</v>
      </c>
      <c r="C971" s="37" t="s">
        <v>49</v>
      </c>
      <c r="D971" s="38">
        <v>41194.0</v>
      </c>
      <c r="E971" s="38">
        <v>41449.0</v>
      </c>
      <c r="F971" s="38">
        <v>41449.0</v>
      </c>
      <c r="G971" s="38">
        <v>44782.0</v>
      </c>
      <c r="H971" s="40">
        <v>39.98</v>
      </c>
      <c r="I971" s="40">
        <v>25.98</v>
      </c>
      <c r="J971" s="40">
        <f t="shared" si="379"/>
        <v>14</v>
      </c>
      <c r="K971" s="37">
        <v>15.0</v>
      </c>
      <c r="L971" s="40">
        <f t="shared" si="380"/>
        <v>1.732</v>
      </c>
      <c r="M971" s="41" t="s">
        <v>508</v>
      </c>
      <c r="N971" s="37" t="s">
        <v>473</v>
      </c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</row>
    <row r="972">
      <c r="A972" s="41">
        <v>937.0</v>
      </c>
      <c r="B972" s="37" t="s">
        <v>1433</v>
      </c>
      <c r="C972" s="41" t="s">
        <v>51</v>
      </c>
      <c r="D972" s="38">
        <v>42643.0</v>
      </c>
      <c r="E972" s="38">
        <v>44063.0</v>
      </c>
      <c r="F972" s="37" t="s">
        <v>34</v>
      </c>
      <c r="G972" s="37" t="s">
        <v>34</v>
      </c>
      <c r="H972" s="40">
        <v>49.99</v>
      </c>
      <c r="I972" s="40">
        <v>12.49</v>
      </c>
      <c r="J972" s="40">
        <f t="shared" si="379"/>
        <v>37.5</v>
      </c>
      <c r="K972" s="37">
        <v>1.0</v>
      </c>
      <c r="L972" s="40">
        <f t="shared" si="380"/>
        <v>12.49</v>
      </c>
      <c r="M972" s="41"/>
      <c r="N972" s="41" t="s">
        <v>473</v>
      </c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</row>
    <row r="973">
      <c r="A973" s="42"/>
      <c r="B973" s="43"/>
      <c r="C973" s="43"/>
      <c r="D973" s="44"/>
      <c r="E973" s="44"/>
      <c r="F973" s="44"/>
      <c r="G973" s="44"/>
      <c r="H973" s="45">
        <f t="shared" ref="H973:K973" si="381">SUM(H971:H972)</f>
        <v>89.97</v>
      </c>
      <c r="I973" s="45">
        <f t="shared" si="381"/>
        <v>38.47</v>
      </c>
      <c r="J973" s="45">
        <f t="shared" si="381"/>
        <v>51.5</v>
      </c>
      <c r="K973" s="43">
        <f t="shared" si="381"/>
        <v>16</v>
      </c>
      <c r="L973" s="45">
        <f>SUM(L971:L972)/K973</f>
        <v>0.888875</v>
      </c>
      <c r="M973" s="43"/>
      <c r="N973" s="43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</row>
    <row r="974">
      <c r="A974" s="41">
        <v>632.0</v>
      </c>
      <c r="B974" s="37" t="s">
        <v>1434</v>
      </c>
      <c r="C974" s="37" t="s">
        <v>51</v>
      </c>
      <c r="D974" s="38">
        <v>42566.0</v>
      </c>
      <c r="E974" s="38">
        <v>43275.0</v>
      </c>
      <c r="F974" s="38">
        <v>43407.0</v>
      </c>
      <c r="G974" s="38">
        <v>44842.0</v>
      </c>
      <c r="H974" s="40">
        <v>29.99</v>
      </c>
      <c r="I974" s="40">
        <v>7.99</v>
      </c>
      <c r="J974" s="40">
        <f t="shared" ref="J974:J979" si="382">H974-I974</f>
        <v>22</v>
      </c>
      <c r="K974" s="37">
        <v>9.0</v>
      </c>
      <c r="L974" s="40">
        <f t="shared" ref="L974:L979" si="383">I974/K974</f>
        <v>0.8877777778</v>
      </c>
      <c r="M974" s="41" t="s">
        <v>509</v>
      </c>
      <c r="N974" s="41" t="s">
        <v>473</v>
      </c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</row>
    <row r="975">
      <c r="A975" s="41">
        <v>800.0</v>
      </c>
      <c r="B975" s="37" t="s">
        <v>1435</v>
      </c>
      <c r="C975" s="41" t="s">
        <v>51</v>
      </c>
      <c r="D975" s="38">
        <v>44105.0</v>
      </c>
      <c r="E975" s="38">
        <v>44335.0</v>
      </c>
      <c r="F975" s="37" t="s">
        <v>34</v>
      </c>
      <c r="G975" s="37" t="s">
        <v>34</v>
      </c>
      <c r="H975" s="40">
        <v>0.0</v>
      </c>
      <c r="I975" s="40">
        <v>0.0</v>
      </c>
      <c r="J975" s="40">
        <f t="shared" si="382"/>
        <v>0</v>
      </c>
      <c r="K975" s="37">
        <v>1.0</v>
      </c>
      <c r="L975" s="40">
        <f t="shared" si="383"/>
        <v>0</v>
      </c>
      <c r="M975" s="41" t="s">
        <v>510</v>
      </c>
      <c r="N975" s="41" t="s">
        <v>473</v>
      </c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</row>
    <row r="976">
      <c r="A976" s="41">
        <v>951.0</v>
      </c>
      <c r="B976" s="37" t="s">
        <v>1436</v>
      </c>
      <c r="C976" s="37" t="s">
        <v>52</v>
      </c>
      <c r="D976" s="38">
        <v>43585.0</v>
      </c>
      <c r="E976" s="38">
        <v>43824.0</v>
      </c>
      <c r="F976" s="38">
        <v>43843.0</v>
      </c>
      <c r="G976" s="38">
        <v>44679.0</v>
      </c>
      <c r="H976" s="40">
        <v>29.99</v>
      </c>
      <c r="I976" s="40">
        <v>17.99</v>
      </c>
      <c r="J976" s="40">
        <f t="shared" si="382"/>
        <v>12</v>
      </c>
      <c r="K976" s="37">
        <v>2.0</v>
      </c>
      <c r="L976" s="40">
        <f t="shared" si="383"/>
        <v>8.995</v>
      </c>
      <c r="M976" s="134" t="s">
        <v>511</v>
      </c>
      <c r="N976" s="134" t="s">
        <v>473</v>
      </c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</row>
    <row r="977">
      <c r="A977" s="41">
        <v>968.0</v>
      </c>
      <c r="B977" s="37" t="s">
        <v>1437</v>
      </c>
      <c r="C977" s="37" t="s">
        <v>52</v>
      </c>
      <c r="D977" s="38">
        <v>42656.0</v>
      </c>
      <c r="E977" s="38">
        <v>43466.0</v>
      </c>
      <c r="F977" s="38">
        <v>43467.0</v>
      </c>
      <c r="G977" s="38">
        <v>44023.0</v>
      </c>
      <c r="H977" s="40">
        <v>28.98</v>
      </c>
      <c r="I977" s="40">
        <v>14.98</v>
      </c>
      <c r="J977" s="40">
        <f t="shared" si="382"/>
        <v>14</v>
      </c>
      <c r="K977" s="37">
        <v>8.0</v>
      </c>
      <c r="L977" s="40">
        <f t="shared" si="383"/>
        <v>1.8725</v>
      </c>
      <c r="M977" s="134" t="s">
        <v>512</v>
      </c>
      <c r="N977" s="134" t="s">
        <v>473</v>
      </c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</row>
    <row r="978">
      <c r="A978" s="41">
        <v>430.0</v>
      </c>
      <c r="B978" s="41" t="s">
        <v>1438</v>
      </c>
      <c r="C978" s="37" t="s">
        <v>50</v>
      </c>
      <c r="D978" s="38">
        <v>40961.0</v>
      </c>
      <c r="E978" s="38">
        <v>42929.0</v>
      </c>
      <c r="F978" s="37" t="s">
        <v>34</v>
      </c>
      <c r="G978" s="37" t="s">
        <v>34</v>
      </c>
      <c r="H978" s="40">
        <v>19.99</v>
      </c>
      <c r="I978" s="40">
        <v>19.99</v>
      </c>
      <c r="J978" s="40">
        <f t="shared" si="382"/>
        <v>0</v>
      </c>
      <c r="K978" s="37">
        <v>1.0</v>
      </c>
      <c r="L978" s="40">
        <f t="shared" si="383"/>
        <v>19.99</v>
      </c>
      <c r="M978" s="41" t="s">
        <v>513</v>
      </c>
      <c r="N978" s="41" t="s">
        <v>473</v>
      </c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</row>
    <row r="979">
      <c r="A979" s="41">
        <v>614.0</v>
      </c>
      <c r="B979" s="37" t="s">
        <v>1439</v>
      </c>
      <c r="C979" s="37" t="s">
        <v>51</v>
      </c>
      <c r="D979" s="38">
        <v>42343.0</v>
      </c>
      <c r="E979" s="38">
        <v>42650.0</v>
      </c>
      <c r="F979" s="38">
        <v>42828.0</v>
      </c>
      <c r="G979" s="38">
        <v>44188.0</v>
      </c>
      <c r="H979" s="40">
        <v>19.99</v>
      </c>
      <c r="I979" s="40">
        <v>9.99</v>
      </c>
      <c r="J979" s="40">
        <f t="shared" si="382"/>
        <v>10</v>
      </c>
      <c r="K979" s="37">
        <v>19.0</v>
      </c>
      <c r="L979" s="40">
        <f t="shared" si="383"/>
        <v>0.5257894737</v>
      </c>
      <c r="M979" s="41"/>
      <c r="N979" s="41" t="s">
        <v>473</v>
      </c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</row>
    <row r="980">
      <c r="A980" s="42"/>
      <c r="B980" s="43"/>
      <c r="C980" s="43"/>
      <c r="D980" s="44"/>
      <c r="E980" s="44"/>
      <c r="F980" s="44"/>
      <c r="G980" s="44"/>
      <c r="H980" s="45">
        <f t="shared" ref="H980:K980" si="384">SUM(H978:H979)</f>
        <v>39.98</v>
      </c>
      <c r="I980" s="45">
        <f t="shared" si="384"/>
        <v>29.98</v>
      </c>
      <c r="J980" s="45">
        <f t="shared" si="384"/>
        <v>10</v>
      </c>
      <c r="K980" s="43">
        <f t="shared" si="384"/>
        <v>20</v>
      </c>
      <c r="L980" s="45">
        <f>SUM(L978:L979)/K980</f>
        <v>1.025789474</v>
      </c>
      <c r="M980" s="43"/>
      <c r="N980" s="43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</row>
    <row r="981">
      <c r="A981" s="41">
        <v>196.0</v>
      </c>
      <c r="B981" s="37" t="s">
        <v>1440</v>
      </c>
      <c r="C981" s="37" t="s">
        <v>49</v>
      </c>
      <c r="D981" s="38">
        <v>40109.0</v>
      </c>
      <c r="E981" s="38">
        <v>43558.0</v>
      </c>
      <c r="F981" s="38">
        <v>41762.0</v>
      </c>
      <c r="G981" s="38">
        <v>42121.0</v>
      </c>
      <c r="H981" s="40">
        <v>29.99</v>
      </c>
      <c r="I981" s="40">
        <v>29.99</v>
      </c>
      <c r="J981" s="40">
        <f t="shared" ref="J981:J986" si="385">H981-I981</f>
        <v>0</v>
      </c>
      <c r="K981" s="37">
        <v>71.0</v>
      </c>
      <c r="L981" s="40">
        <f t="shared" ref="L981:L986" si="386">I981/K981</f>
        <v>0.4223943662</v>
      </c>
      <c r="M981" s="41" t="s">
        <v>514</v>
      </c>
      <c r="N981" s="37" t="s">
        <v>473</v>
      </c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</row>
    <row r="982">
      <c r="A982" s="41">
        <v>198.0</v>
      </c>
      <c r="B982" s="37" t="s">
        <v>1441</v>
      </c>
      <c r="C982" s="37" t="s">
        <v>49</v>
      </c>
      <c r="D982" s="38">
        <v>41173.0</v>
      </c>
      <c r="E982" s="38">
        <v>42969.0</v>
      </c>
      <c r="F982" s="38">
        <v>41913.0</v>
      </c>
      <c r="G982" s="38">
        <v>41939.0</v>
      </c>
      <c r="H982" s="40">
        <v>54.99</v>
      </c>
      <c r="I982" s="40">
        <v>31.49</v>
      </c>
      <c r="J982" s="40">
        <f t="shared" si="385"/>
        <v>23.5</v>
      </c>
      <c r="K982" s="37">
        <v>69.0</v>
      </c>
      <c r="L982" s="40">
        <f t="shared" si="386"/>
        <v>0.4563768116</v>
      </c>
      <c r="M982" s="41"/>
      <c r="N982" s="37" t="s">
        <v>473</v>
      </c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</row>
    <row r="983">
      <c r="A983" s="41">
        <v>224.0</v>
      </c>
      <c r="B983" s="37" t="s">
        <v>1442</v>
      </c>
      <c r="C983" s="37" t="s">
        <v>49</v>
      </c>
      <c r="D983" s="38">
        <v>40704.0</v>
      </c>
      <c r="E983" s="38">
        <v>44091.0</v>
      </c>
      <c r="F983" s="38">
        <v>44175.0</v>
      </c>
      <c r="G983" s="38">
        <v>44177.0</v>
      </c>
      <c r="H983" s="40">
        <v>19.99</v>
      </c>
      <c r="I983" s="40">
        <v>3.5</v>
      </c>
      <c r="J983" s="40">
        <f t="shared" si="385"/>
        <v>16.49</v>
      </c>
      <c r="K983" s="37">
        <v>15.0</v>
      </c>
      <c r="L983" s="40">
        <f t="shared" si="386"/>
        <v>0.2333333333</v>
      </c>
      <c r="M983" s="41"/>
      <c r="N983" s="37" t="s">
        <v>473</v>
      </c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</row>
    <row r="984">
      <c r="A984" s="41">
        <v>526.0</v>
      </c>
      <c r="B984" s="37" t="s">
        <v>1443</v>
      </c>
      <c r="C984" s="37" t="s">
        <v>51</v>
      </c>
      <c r="D984" s="38">
        <v>43721.0</v>
      </c>
      <c r="E984" s="38">
        <v>43721.0</v>
      </c>
      <c r="F984" s="38">
        <v>43722.0</v>
      </c>
      <c r="G984" s="38">
        <v>44150.0</v>
      </c>
      <c r="H984" s="40">
        <v>114.98</v>
      </c>
      <c r="I984" s="40">
        <v>114.98</v>
      </c>
      <c r="J984" s="40">
        <f t="shared" si="385"/>
        <v>0</v>
      </c>
      <c r="K984" s="37">
        <v>158.0</v>
      </c>
      <c r="L984" s="40">
        <f t="shared" si="386"/>
        <v>0.727721519</v>
      </c>
      <c r="M984" s="134"/>
      <c r="N984" s="134" t="s">
        <v>473</v>
      </c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</row>
    <row r="985">
      <c r="A985" s="41">
        <v>895.0</v>
      </c>
      <c r="B985" s="37" t="s">
        <v>1444</v>
      </c>
      <c r="C985" s="41" t="s">
        <v>51</v>
      </c>
      <c r="D985" s="38">
        <v>44645.0</v>
      </c>
      <c r="E985" s="38">
        <v>44960.0</v>
      </c>
      <c r="F985" s="38">
        <v>44985.0</v>
      </c>
      <c r="G985" s="38">
        <v>44997.0</v>
      </c>
      <c r="H985" s="40">
        <v>89.99</v>
      </c>
      <c r="I985" s="40">
        <v>44.99</v>
      </c>
      <c r="J985" s="40">
        <f t="shared" si="385"/>
        <v>45</v>
      </c>
      <c r="K985" s="37">
        <v>44.0</v>
      </c>
      <c r="L985" s="40">
        <f t="shared" si="386"/>
        <v>1.0225</v>
      </c>
      <c r="M985" s="41"/>
      <c r="N985" s="41" t="s">
        <v>473</v>
      </c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</row>
    <row r="986">
      <c r="A986" s="41">
        <v>983.0</v>
      </c>
      <c r="B986" s="37" t="s">
        <v>1445</v>
      </c>
      <c r="C986" s="37" t="s">
        <v>52</v>
      </c>
      <c r="D986" s="38">
        <v>43655.0</v>
      </c>
      <c r="E986" s="38">
        <v>43699.0</v>
      </c>
      <c r="F986" s="38">
        <v>44041.0</v>
      </c>
      <c r="G986" s="38">
        <v>44041.0</v>
      </c>
      <c r="H986" s="40">
        <v>19.99</v>
      </c>
      <c r="I986" s="40">
        <v>19.99</v>
      </c>
      <c r="J986" s="40">
        <f t="shared" si="385"/>
        <v>0</v>
      </c>
      <c r="K986" s="37">
        <v>1.0</v>
      </c>
      <c r="L986" s="40">
        <f t="shared" si="386"/>
        <v>19.99</v>
      </c>
      <c r="M986" s="134"/>
      <c r="N986" s="134" t="s">
        <v>473</v>
      </c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</row>
    <row r="987">
      <c r="A987" s="42"/>
      <c r="B987" s="43"/>
      <c r="C987" s="43"/>
      <c r="D987" s="44"/>
      <c r="E987" s="44"/>
      <c r="F987" s="44"/>
      <c r="G987" s="44"/>
      <c r="H987" s="45">
        <f t="shared" ref="H987:K987" si="387">SUM(H981:H986)</f>
        <v>329.93</v>
      </c>
      <c r="I987" s="45">
        <f t="shared" si="387"/>
        <v>244.94</v>
      </c>
      <c r="J987" s="45">
        <f t="shared" si="387"/>
        <v>84.99</v>
      </c>
      <c r="K987" s="43">
        <f t="shared" si="387"/>
        <v>358</v>
      </c>
      <c r="L987" s="45">
        <f>SUM(L981:L986)/K987</f>
        <v>0.06383331293</v>
      </c>
      <c r="M987" s="43"/>
      <c r="N987" s="43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</row>
    <row r="988">
      <c r="A988" s="41">
        <v>390.0</v>
      </c>
      <c r="B988" s="37" t="s">
        <v>1446</v>
      </c>
      <c r="C988" s="41" t="s">
        <v>49</v>
      </c>
      <c r="D988" s="38">
        <v>41206.0</v>
      </c>
      <c r="E988" s="38">
        <v>42925.0</v>
      </c>
      <c r="F988" s="38">
        <v>43280.0</v>
      </c>
      <c r="G988" s="38">
        <v>44872.0</v>
      </c>
      <c r="H988" s="40">
        <v>12.99</v>
      </c>
      <c r="I988" s="40">
        <v>2.99</v>
      </c>
      <c r="J988" s="40">
        <f t="shared" ref="J988:J995" si="388">H988-I988</f>
        <v>10</v>
      </c>
      <c r="K988" s="37">
        <v>20.0</v>
      </c>
      <c r="L988" s="40">
        <f t="shared" ref="L988:L995" si="389">I988/K988</f>
        <v>0.1495</v>
      </c>
      <c r="M988" s="41" t="s">
        <v>515</v>
      </c>
      <c r="N988" s="37" t="s">
        <v>473</v>
      </c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</row>
    <row r="989">
      <c r="A989" s="41">
        <v>494.0</v>
      </c>
      <c r="B989" s="37" t="s">
        <v>1447</v>
      </c>
      <c r="C989" s="37" t="s">
        <v>51</v>
      </c>
      <c r="D989" s="38">
        <v>42584.0</v>
      </c>
      <c r="E989" s="38">
        <v>44432.0</v>
      </c>
      <c r="F989" s="38">
        <v>44432.0</v>
      </c>
      <c r="G989" s="38">
        <v>44432.0</v>
      </c>
      <c r="H989" s="40">
        <v>19.99</v>
      </c>
      <c r="I989" s="40">
        <v>0.0</v>
      </c>
      <c r="J989" s="40">
        <f t="shared" si="388"/>
        <v>19.99</v>
      </c>
      <c r="K989" s="37">
        <v>1.0</v>
      </c>
      <c r="L989" s="40">
        <f t="shared" si="389"/>
        <v>0</v>
      </c>
      <c r="M989" s="134" t="s">
        <v>516</v>
      </c>
      <c r="N989" s="134" t="s">
        <v>473</v>
      </c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</row>
    <row r="990">
      <c r="A990" s="41">
        <v>977.0</v>
      </c>
      <c r="B990" s="37" t="s">
        <v>1448</v>
      </c>
      <c r="C990" s="37" t="s">
        <v>52</v>
      </c>
      <c r="D990" s="38">
        <v>43167.0</v>
      </c>
      <c r="E990" s="38">
        <v>43468.0</v>
      </c>
      <c r="F990" s="38">
        <v>43469.0</v>
      </c>
      <c r="G990" s="38">
        <v>43469.0</v>
      </c>
      <c r="H990" s="40">
        <v>19.99</v>
      </c>
      <c r="I990" s="40">
        <v>14.99</v>
      </c>
      <c r="J990" s="40">
        <f t="shared" si="388"/>
        <v>5</v>
      </c>
      <c r="K990" s="37">
        <v>1.0</v>
      </c>
      <c r="L990" s="40">
        <f t="shared" si="389"/>
        <v>14.99</v>
      </c>
      <c r="M990" s="134" t="s">
        <v>517</v>
      </c>
      <c r="N990" s="134" t="s">
        <v>473</v>
      </c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</row>
    <row r="991">
      <c r="A991" s="41">
        <v>706.0</v>
      </c>
      <c r="B991" s="37" t="s">
        <v>1449</v>
      </c>
      <c r="C991" s="41" t="s">
        <v>51</v>
      </c>
      <c r="D991" s="38">
        <v>44257.0</v>
      </c>
      <c r="E991" s="38">
        <v>44351.0</v>
      </c>
      <c r="F991" s="38">
        <v>44462.0</v>
      </c>
      <c r="G991" s="38">
        <v>44463.0</v>
      </c>
      <c r="H991" s="40">
        <v>17.99</v>
      </c>
      <c r="I991" s="40">
        <v>14.39</v>
      </c>
      <c r="J991" s="40">
        <f t="shared" si="388"/>
        <v>3.6</v>
      </c>
      <c r="K991" s="37">
        <v>5.0</v>
      </c>
      <c r="L991" s="40">
        <f t="shared" si="389"/>
        <v>2.878</v>
      </c>
      <c r="M991" s="41" t="s">
        <v>518</v>
      </c>
      <c r="N991" s="41" t="s">
        <v>473</v>
      </c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</row>
    <row r="992">
      <c r="A992" s="41">
        <v>425.0</v>
      </c>
      <c r="B992" s="37" t="s">
        <v>1450</v>
      </c>
      <c r="C992" s="37" t="s">
        <v>50</v>
      </c>
      <c r="D992" s="38">
        <v>42613.0</v>
      </c>
      <c r="E992" s="38">
        <v>42832.0</v>
      </c>
      <c r="F992" s="38">
        <v>43080.0</v>
      </c>
      <c r="G992" s="38">
        <v>44856.0</v>
      </c>
      <c r="H992" s="40">
        <v>16.99</v>
      </c>
      <c r="I992" s="40">
        <v>4.99</v>
      </c>
      <c r="J992" s="40">
        <f t="shared" si="388"/>
        <v>12</v>
      </c>
      <c r="K992" s="37">
        <v>1.0</v>
      </c>
      <c r="L992" s="40">
        <f t="shared" si="389"/>
        <v>4.99</v>
      </c>
      <c r="M992" s="41" t="s">
        <v>519</v>
      </c>
      <c r="N992" s="41" t="s">
        <v>473</v>
      </c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</row>
    <row r="993">
      <c r="A993" s="41">
        <v>287.0</v>
      </c>
      <c r="B993" s="37" t="s">
        <v>1451</v>
      </c>
      <c r="C993" s="37" t="s">
        <v>49</v>
      </c>
      <c r="D993" s="38">
        <v>40417.0</v>
      </c>
      <c r="E993" s="38">
        <v>41495.0</v>
      </c>
      <c r="F993" s="38">
        <v>41495.0</v>
      </c>
      <c r="G993" s="38">
        <v>44781.0</v>
      </c>
      <c r="H993" s="40">
        <v>29.99</v>
      </c>
      <c r="I993" s="40">
        <v>10.0</v>
      </c>
      <c r="J993" s="40">
        <f t="shared" si="388"/>
        <v>19.99</v>
      </c>
      <c r="K993" s="37">
        <v>45.0</v>
      </c>
      <c r="L993" s="40">
        <f t="shared" si="389"/>
        <v>0.2222222222</v>
      </c>
      <c r="M993" s="41" t="s">
        <v>520</v>
      </c>
      <c r="N993" s="41" t="s">
        <v>473</v>
      </c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</row>
    <row r="994">
      <c r="A994" s="41">
        <v>702.0</v>
      </c>
      <c r="B994" s="41" t="s">
        <v>1452</v>
      </c>
      <c r="C994" s="37" t="s">
        <v>51</v>
      </c>
      <c r="D994" s="38">
        <v>44099.0</v>
      </c>
      <c r="E994" s="38">
        <v>44176.0</v>
      </c>
      <c r="F994" s="38">
        <v>44179.0</v>
      </c>
      <c r="G994" s="38">
        <v>44180.0</v>
      </c>
      <c r="H994" s="40">
        <v>39.99</v>
      </c>
      <c r="I994" s="40">
        <v>29.99</v>
      </c>
      <c r="J994" s="40">
        <f t="shared" si="388"/>
        <v>10</v>
      </c>
      <c r="K994" s="37">
        <v>13.0</v>
      </c>
      <c r="L994" s="40">
        <f t="shared" si="389"/>
        <v>2.306923077</v>
      </c>
      <c r="M994" s="41"/>
      <c r="N994" s="41" t="s">
        <v>473</v>
      </c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</row>
    <row r="995">
      <c r="A995" s="41">
        <v>703.0</v>
      </c>
      <c r="B995" s="37" t="s">
        <v>1453</v>
      </c>
      <c r="C995" s="37" t="s">
        <v>51</v>
      </c>
      <c r="D995" s="38">
        <v>42650.0</v>
      </c>
      <c r="E995" s="38">
        <v>43937.0</v>
      </c>
      <c r="F995" s="37" t="s">
        <v>34</v>
      </c>
      <c r="G995" s="37" t="s">
        <v>34</v>
      </c>
      <c r="H995" s="40">
        <v>39.99</v>
      </c>
      <c r="I995" s="40">
        <v>9.99</v>
      </c>
      <c r="J995" s="40">
        <f t="shared" si="388"/>
        <v>30</v>
      </c>
      <c r="K995" s="37">
        <v>1.0</v>
      </c>
      <c r="L995" s="40">
        <f t="shared" si="389"/>
        <v>9.99</v>
      </c>
      <c r="M995" s="41"/>
      <c r="N995" s="41" t="s">
        <v>473</v>
      </c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</row>
    <row r="996">
      <c r="A996" s="42"/>
      <c r="B996" s="43"/>
      <c r="C996" s="43"/>
      <c r="D996" s="44"/>
      <c r="E996" s="44"/>
      <c r="F996" s="44"/>
      <c r="G996" s="44"/>
      <c r="H996" s="45">
        <f t="shared" ref="H996:K996" si="390">SUM(H993:H995)</f>
        <v>109.97</v>
      </c>
      <c r="I996" s="45">
        <f t="shared" si="390"/>
        <v>49.98</v>
      </c>
      <c r="J996" s="45">
        <f t="shared" si="390"/>
        <v>59.99</v>
      </c>
      <c r="K996" s="43">
        <f t="shared" si="390"/>
        <v>59</v>
      </c>
      <c r="L996" s="45">
        <f>SUM(L993:L995)/K996</f>
        <v>0.2121889034</v>
      </c>
      <c r="M996" s="43"/>
      <c r="N996" s="43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</row>
    <row r="997">
      <c r="A997" s="41">
        <v>989.0</v>
      </c>
      <c r="B997" s="37" t="s">
        <v>1454</v>
      </c>
      <c r="C997" s="37" t="s">
        <v>52</v>
      </c>
      <c r="D997" s="38">
        <v>44615.0</v>
      </c>
      <c r="E997" s="38">
        <v>44708.0</v>
      </c>
      <c r="F997" s="37" t="s">
        <v>34</v>
      </c>
      <c r="G997" s="37" t="s">
        <v>34</v>
      </c>
      <c r="H997" s="40">
        <v>19.99</v>
      </c>
      <c r="I997" s="40">
        <v>13.99</v>
      </c>
      <c r="J997" s="40">
        <f t="shared" ref="J997:J1001" si="391">H997-I997</f>
        <v>6</v>
      </c>
      <c r="K997" s="37">
        <v>1.0</v>
      </c>
      <c r="L997" s="40">
        <f t="shared" ref="L997:L1001" si="392">I997/K997</f>
        <v>13.99</v>
      </c>
      <c r="M997" s="134" t="s">
        <v>521</v>
      </c>
      <c r="N997" s="134" t="s">
        <v>473</v>
      </c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</row>
    <row r="998">
      <c r="A998" s="41">
        <v>500.0</v>
      </c>
      <c r="B998" s="37" t="s">
        <v>1455</v>
      </c>
      <c r="C998" s="37" t="s">
        <v>51</v>
      </c>
      <c r="D998" s="38">
        <v>42374.0</v>
      </c>
      <c r="E998" s="38">
        <v>42754.0</v>
      </c>
      <c r="F998" s="38">
        <v>43140.0</v>
      </c>
      <c r="G998" s="38">
        <v>43255.0</v>
      </c>
      <c r="H998" s="40">
        <v>19.99</v>
      </c>
      <c r="I998" s="40">
        <v>9.99</v>
      </c>
      <c r="J998" s="40">
        <f t="shared" si="391"/>
        <v>10</v>
      </c>
      <c r="K998" s="37">
        <v>1.0</v>
      </c>
      <c r="L998" s="40">
        <f t="shared" si="392"/>
        <v>9.99</v>
      </c>
      <c r="M998" s="134" t="s">
        <v>522</v>
      </c>
      <c r="N998" s="134" t="s">
        <v>473</v>
      </c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</row>
    <row r="999">
      <c r="A999" s="41">
        <v>228.0</v>
      </c>
      <c r="B999" s="37" t="s">
        <v>1456</v>
      </c>
      <c r="C999" s="37" t="s">
        <v>49</v>
      </c>
      <c r="D999" s="38">
        <v>41236.0</v>
      </c>
      <c r="E999" s="38">
        <v>44091.0</v>
      </c>
      <c r="F999" s="38">
        <v>44095.0</v>
      </c>
      <c r="G999" s="38">
        <v>44127.0</v>
      </c>
      <c r="H999" s="40">
        <v>59.99</v>
      </c>
      <c r="I999" s="40">
        <v>8.0</v>
      </c>
      <c r="J999" s="40">
        <f t="shared" si="391"/>
        <v>51.99</v>
      </c>
      <c r="K999" s="37">
        <v>40.0</v>
      </c>
      <c r="L999" s="40">
        <f t="shared" si="392"/>
        <v>0.2</v>
      </c>
      <c r="M999" s="41" t="s">
        <v>523</v>
      </c>
      <c r="N999" s="37" t="s">
        <v>473</v>
      </c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</row>
    <row r="1000">
      <c r="A1000" s="41">
        <v>162.0</v>
      </c>
      <c r="B1000" s="37" t="s">
        <v>1457</v>
      </c>
      <c r="C1000" s="37" t="s">
        <v>48</v>
      </c>
      <c r="D1000" s="38">
        <v>40137.0</v>
      </c>
      <c r="E1000" s="38">
        <v>43014.0</v>
      </c>
      <c r="F1000" s="38">
        <v>45486.0</v>
      </c>
      <c r="G1000" s="38">
        <v>45486.0</v>
      </c>
      <c r="H1000" s="40">
        <v>7.99</v>
      </c>
      <c r="I1000" s="40">
        <v>3.99</v>
      </c>
      <c r="J1000" s="40">
        <f t="shared" si="391"/>
        <v>4</v>
      </c>
      <c r="K1000" s="37">
        <v>1.0</v>
      </c>
      <c r="L1000" s="40">
        <f t="shared" si="392"/>
        <v>3.99</v>
      </c>
      <c r="M1000" s="41" t="s">
        <v>524</v>
      </c>
      <c r="N1000" s="41" t="s">
        <v>473</v>
      </c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</row>
    <row r="1001">
      <c r="A1001" s="165">
        <v>171.0</v>
      </c>
      <c r="B1001" s="37" t="s">
        <v>1458</v>
      </c>
      <c r="C1001" s="37" t="s">
        <v>48</v>
      </c>
      <c r="D1001" s="38">
        <v>39213.0</v>
      </c>
      <c r="E1001" s="38">
        <v>42279.0</v>
      </c>
      <c r="F1001" s="38">
        <v>45501.0</v>
      </c>
      <c r="G1001" s="38">
        <v>45522.0</v>
      </c>
      <c r="H1001" s="40">
        <v>7.99</v>
      </c>
      <c r="I1001" s="40">
        <v>4.0</v>
      </c>
      <c r="J1001" s="40">
        <f t="shared" si="391"/>
        <v>3.99</v>
      </c>
      <c r="K1001" s="37">
        <v>15.0</v>
      </c>
      <c r="L1001" s="40">
        <f t="shared" si="392"/>
        <v>0.2666666667</v>
      </c>
      <c r="M1001" s="41"/>
      <c r="N1001" s="41" t="s">
        <v>473</v>
      </c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</row>
    <row r="1002">
      <c r="A1002" s="42"/>
      <c r="B1002" s="43"/>
      <c r="C1002" s="43"/>
      <c r="D1002" s="44"/>
      <c r="E1002" s="44"/>
      <c r="F1002" s="44"/>
      <c r="G1002" s="44"/>
      <c r="H1002" s="45">
        <f t="shared" ref="H1002:K1002" si="393">SUM(H1000:H1001)</f>
        <v>15.98</v>
      </c>
      <c r="I1002" s="45">
        <f t="shared" si="393"/>
        <v>7.99</v>
      </c>
      <c r="J1002" s="45">
        <f t="shared" si="393"/>
        <v>7.99</v>
      </c>
      <c r="K1002" s="43">
        <f t="shared" si="393"/>
        <v>16</v>
      </c>
      <c r="L1002" s="45">
        <f>SUM(L1000:L1001)/K1002</f>
        <v>0.2660416667</v>
      </c>
      <c r="M1002" s="43"/>
      <c r="N1002" s="43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</row>
    <row r="1003">
      <c r="A1003" s="41">
        <v>216.0</v>
      </c>
      <c r="B1003" s="37" t="s">
        <v>1459</v>
      </c>
      <c r="C1003" s="37" t="s">
        <v>49</v>
      </c>
      <c r="D1003" s="38">
        <v>41453.0</v>
      </c>
      <c r="E1003" s="38">
        <v>42766.0</v>
      </c>
      <c r="F1003" s="38">
        <v>42777.0</v>
      </c>
      <c r="G1003" s="38">
        <v>43910.0</v>
      </c>
      <c r="H1003" s="40">
        <v>39.99</v>
      </c>
      <c r="I1003" s="40">
        <v>19.99</v>
      </c>
      <c r="J1003" s="40">
        <f t="shared" ref="J1003:J1006" si="394">H1003-I1003</f>
        <v>20</v>
      </c>
      <c r="K1003" s="37">
        <v>40.0</v>
      </c>
      <c r="L1003" s="40">
        <f t="shared" ref="L1003:L1006" si="395">I1003/K1003</f>
        <v>0.49975</v>
      </c>
      <c r="M1003" s="41" t="s">
        <v>525</v>
      </c>
      <c r="N1003" s="37" t="s">
        <v>473</v>
      </c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</row>
    <row r="1004">
      <c r="A1004" s="41">
        <v>453.0</v>
      </c>
      <c r="B1004" s="37" t="s">
        <v>1460</v>
      </c>
      <c r="C1004" s="41" t="s">
        <v>50</v>
      </c>
      <c r="D1004" s="38">
        <v>42472.0</v>
      </c>
      <c r="E1004" s="38">
        <v>42950.0</v>
      </c>
      <c r="F1004" s="37" t="s">
        <v>34</v>
      </c>
      <c r="G1004" s="37" t="s">
        <v>34</v>
      </c>
      <c r="H1004" s="40">
        <v>8.99</v>
      </c>
      <c r="I1004" s="40">
        <v>3.99</v>
      </c>
      <c r="J1004" s="40">
        <f t="shared" si="394"/>
        <v>5</v>
      </c>
      <c r="K1004" s="37">
        <v>1.0</v>
      </c>
      <c r="L1004" s="40">
        <f t="shared" si="395"/>
        <v>3.99</v>
      </c>
      <c r="M1004" s="41" t="s">
        <v>526</v>
      </c>
      <c r="N1004" s="41" t="s">
        <v>473</v>
      </c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</row>
    <row r="1005">
      <c r="A1005" s="41">
        <v>223.0</v>
      </c>
      <c r="B1005" s="37" t="s">
        <v>1461</v>
      </c>
      <c r="C1005" s="37" t="s">
        <v>49</v>
      </c>
      <c r="D1005" s="38">
        <v>41610.0</v>
      </c>
      <c r="E1005" s="38">
        <v>42925.0</v>
      </c>
      <c r="F1005" s="38">
        <v>42932.0</v>
      </c>
      <c r="G1005" s="38">
        <v>45171.0</v>
      </c>
      <c r="H1005" s="40">
        <v>7.49</v>
      </c>
      <c r="I1005" s="40">
        <v>1.99</v>
      </c>
      <c r="J1005" s="40">
        <f t="shared" si="394"/>
        <v>5.5</v>
      </c>
      <c r="K1005" s="37">
        <v>11.0</v>
      </c>
      <c r="L1005" s="40">
        <f t="shared" si="395"/>
        <v>0.1809090909</v>
      </c>
      <c r="M1005" s="41" t="s">
        <v>527</v>
      </c>
      <c r="N1005" s="37" t="s">
        <v>473</v>
      </c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</row>
    <row r="1006">
      <c r="A1006" s="41">
        <v>896.0</v>
      </c>
      <c r="B1006" s="37" t="s">
        <v>1462</v>
      </c>
      <c r="C1006" s="37" t="s">
        <v>51</v>
      </c>
      <c r="D1006" s="38">
        <v>43525.0</v>
      </c>
      <c r="E1006" s="38">
        <v>43525.0</v>
      </c>
      <c r="F1006" s="38">
        <v>43526.0</v>
      </c>
      <c r="G1006" s="38">
        <v>43896.0</v>
      </c>
      <c r="H1006" s="40">
        <v>18.89</v>
      </c>
      <c r="I1006" s="40">
        <v>18.89</v>
      </c>
      <c r="J1006" s="40">
        <f t="shared" si="394"/>
        <v>0</v>
      </c>
      <c r="K1006" s="37">
        <v>26.0</v>
      </c>
      <c r="L1006" s="40">
        <f t="shared" si="395"/>
        <v>0.7265384615</v>
      </c>
      <c r="M1006" s="41"/>
      <c r="N1006" s="41" t="s">
        <v>473</v>
      </c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</row>
    <row r="1007">
      <c r="A1007" s="42"/>
      <c r="B1007" s="43"/>
      <c r="C1007" s="43"/>
      <c r="D1007" s="44"/>
      <c r="E1007" s="44"/>
      <c r="F1007" s="44"/>
      <c r="G1007" s="44"/>
      <c r="H1007" s="45">
        <f t="shared" ref="H1007:K1007" si="396">SUM(H1005:H1006)</f>
        <v>26.38</v>
      </c>
      <c r="I1007" s="45">
        <f t="shared" si="396"/>
        <v>20.88</v>
      </c>
      <c r="J1007" s="45">
        <f t="shared" si="396"/>
        <v>5.5</v>
      </c>
      <c r="K1007" s="43">
        <f t="shared" si="396"/>
        <v>37</v>
      </c>
      <c r="L1007" s="45">
        <f>SUM(L1005:L1006)/K1007</f>
        <v>0.02452560953</v>
      </c>
      <c r="M1007" s="43"/>
      <c r="N1007" s="43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</row>
    <row r="1008">
      <c r="A1008" s="41">
        <v>14.0</v>
      </c>
      <c r="B1008" s="37" t="s">
        <v>1463</v>
      </c>
      <c r="C1008" s="37" t="s">
        <v>46</v>
      </c>
      <c r="D1008" s="38">
        <v>35034.0</v>
      </c>
      <c r="E1008" s="38">
        <v>44708.0</v>
      </c>
      <c r="F1008" s="37" t="s">
        <v>34</v>
      </c>
      <c r="G1008" s="37" t="s">
        <v>34</v>
      </c>
      <c r="H1008" s="40">
        <v>4.99</v>
      </c>
      <c r="I1008" s="40">
        <v>2.49</v>
      </c>
      <c r="J1008" s="40">
        <f t="shared" ref="J1008:J1011" si="397">H1008-I1008</f>
        <v>2.5</v>
      </c>
      <c r="K1008" s="37">
        <v>1.0</v>
      </c>
      <c r="L1008" s="40">
        <f t="shared" ref="L1008:L1011" si="398">I1008/K1008</f>
        <v>2.49</v>
      </c>
      <c r="M1008" s="41" t="s">
        <v>528</v>
      </c>
      <c r="N1008" s="41" t="s">
        <v>473</v>
      </c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</row>
    <row r="1009">
      <c r="A1009" s="41">
        <v>15.0</v>
      </c>
      <c r="B1009" s="37" t="s">
        <v>1464</v>
      </c>
      <c r="C1009" s="37" t="s">
        <v>51</v>
      </c>
      <c r="D1009" s="38">
        <v>35019.0</v>
      </c>
      <c r="E1009" s="38">
        <v>44708.0</v>
      </c>
      <c r="F1009" s="37" t="s">
        <v>34</v>
      </c>
      <c r="G1009" s="37" t="s">
        <v>34</v>
      </c>
      <c r="H1009" s="40">
        <v>4.99</v>
      </c>
      <c r="I1009" s="40">
        <v>2.49</v>
      </c>
      <c r="J1009" s="40">
        <f t="shared" si="397"/>
        <v>2.5</v>
      </c>
      <c r="K1009" s="37">
        <v>1.0</v>
      </c>
      <c r="L1009" s="40">
        <f t="shared" si="398"/>
        <v>2.49</v>
      </c>
      <c r="M1009" s="41"/>
      <c r="N1009" s="41" t="s">
        <v>473</v>
      </c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</row>
    <row r="1010">
      <c r="A1010" s="41">
        <v>784.0</v>
      </c>
      <c r="B1010" s="37" t="s">
        <v>1465</v>
      </c>
      <c r="C1010" s="37" t="s">
        <v>51</v>
      </c>
      <c r="D1010" s="38">
        <v>44427.0</v>
      </c>
      <c r="E1010" s="38">
        <v>44708.0</v>
      </c>
      <c r="F1010" s="37" t="s">
        <v>34</v>
      </c>
      <c r="G1010" s="37" t="s">
        <v>34</v>
      </c>
      <c r="H1010" s="40">
        <v>9.99</v>
      </c>
      <c r="I1010" s="40">
        <v>4.99</v>
      </c>
      <c r="J1010" s="40">
        <f t="shared" si="397"/>
        <v>5</v>
      </c>
      <c r="K1010" s="37">
        <v>1.0</v>
      </c>
      <c r="L1010" s="40">
        <f t="shared" si="398"/>
        <v>4.99</v>
      </c>
      <c r="M1010" s="41"/>
      <c r="N1010" s="41" t="s">
        <v>473</v>
      </c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</row>
    <row r="1011">
      <c r="A1011" s="41">
        <v>957.0</v>
      </c>
      <c r="B1011" s="41" t="s">
        <v>1466</v>
      </c>
      <c r="C1011" s="37" t="s">
        <v>52</v>
      </c>
      <c r="D1011" s="38">
        <v>43070.0</v>
      </c>
      <c r="E1011" s="38">
        <v>43468.0</v>
      </c>
      <c r="F1011" s="38">
        <v>43468.0</v>
      </c>
      <c r="G1011" s="38">
        <v>45151.0</v>
      </c>
      <c r="H1011" s="40">
        <v>29.99</v>
      </c>
      <c r="I1011" s="40">
        <v>0.0</v>
      </c>
      <c r="J1011" s="40">
        <f t="shared" si="397"/>
        <v>29.99</v>
      </c>
      <c r="K1011" s="37">
        <v>2.0</v>
      </c>
      <c r="L1011" s="40">
        <f t="shared" si="398"/>
        <v>0</v>
      </c>
      <c r="M1011" s="134"/>
      <c r="N1011" s="134" t="s">
        <v>473</v>
      </c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</row>
    <row r="1012">
      <c r="A1012" s="42"/>
      <c r="B1012" s="43"/>
      <c r="C1012" s="43"/>
      <c r="D1012" s="44"/>
      <c r="E1012" s="44"/>
      <c r="F1012" s="44"/>
      <c r="G1012" s="44"/>
      <c r="H1012" s="45">
        <f t="shared" ref="H1012:K1012" si="399">SUM(H1008:H1011)</f>
        <v>49.96</v>
      </c>
      <c r="I1012" s="45">
        <f t="shared" si="399"/>
        <v>9.97</v>
      </c>
      <c r="J1012" s="45">
        <f t="shared" si="399"/>
        <v>39.99</v>
      </c>
      <c r="K1012" s="43">
        <f t="shared" si="399"/>
        <v>5</v>
      </c>
      <c r="L1012" s="45">
        <f>SUM(L1008:L1011)/K1012</f>
        <v>1.994</v>
      </c>
      <c r="M1012" s="43"/>
      <c r="N1012" s="43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</row>
    <row r="1013">
      <c r="A1013" s="41">
        <v>147.0</v>
      </c>
      <c r="B1013" s="37" t="s">
        <v>1467</v>
      </c>
      <c r="C1013" s="37" t="s">
        <v>47</v>
      </c>
      <c r="D1013" s="38">
        <v>37232.0</v>
      </c>
      <c r="E1013" s="38">
        <v>42343.0</v>
      </c>
      <c r="F1013" s="37" t="s">
        <v>34</v>
      </c>
      <c r="G1013" s="37" t="s">
        <v>34</v>
      </c>
      <c r="H1013" s="40">
        <v>9.99</v>
      </c>
      <c r="I1013" s="40">
        <v>4.99</v>
      </c>
      <c r="J1013" s="40">
        <f t="shared" ref="J1013:J1033" si="400">H1013-I1013</f>
        <v>5</v>
      </c>
      <c r="K1013" s="37">
        <v>1.0</v>
      </c>
      <c r="L1013" s="40">
        <f t="shared" ref="L1013:L1033" si="401">I1013/K1013</f>
        <v>4.99</v>
      </c>
      <c r="M1013" s="41" t="s">
        <v>529</v>
      </c>
      <c r="N1013" s="166" t="s">
        <v>473</v>
      </c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</row>
    <row r="1014">
      <c r="A1014" s="41">
        <v>203.0</v>
      </c>
      <c r="B1014" s="37" t="s">
        <v>1468</v>
      </c>
      <c r="C1014" s="37" t="s">
        <v>49</v>
      </c>
      <c r="D1014" s="38">
        <v>40127.0</v>
      </c>
      <c r="E1014" s="38">
        <v>44091.0</v>
      </c>
      <c r="F1014" s="38">
        <v>40197.0</v>
      </c>
      <c r="G1014" s="38">
        <v>44727.0</v>
      </c>
      <c r="H1014" s="40">
        <v>29.99</v>
      </c>
      <c r="I1014" s="40">
        <v>4.0</v>
      </c>
      <c r="J1014" s="40">
        <f t="shared" si="400"/>
        <v>25.99</v>
      </c>
      <c r="K1014" s="37">
        <v>20.0</v>
      </c>
      <c r="L1014" s="40">
        <f t="shared" si="401"/>
        <v>0.2</v>
      </c>
      <c r="M1014" s="41" t="s">
        <v>530</v>
      </c>
      <c r="N1014" s="37" t="s">
        <v>473</v>
      </c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</row>
    <row r="1015">
      <c r="A1015" s="41">
        <v>828.0</v>
      </c>
      <c r="B1015" s="41" t="s">
        <v>1469</v>
      </c>
      <c r="C1015" s="41" t="s">
        <v>51</v>
      </c>
      <c r="D1015" s="38">
        <v>43770.0</v>
      </c>
      <c r="E1015" s="38">
        <v>44343.0</v>
      </c>
      <c r="F1015" s="38">
        <v>44354.0</v>
      </c>
      <c r="G1015" s="38">
        <v>45370.0</v>
      </c>
      <c r="H1015" s="40">
        <v>24.99</v>
      </c>
      <c r="I1015" s="40">
        <v>12.49</v>
      </c>
      <c r="J1015" s="40">
        <f t="shared" si="400"/>
        <v>12.5</v>
      </c>
      <c r="K1015" s="37">
        <v>13.0</v>
      </c>
      <c r="L1015" s="40">
        <f t="shared" si="401"/>
        <v>0.9607692308</v>
      </c>
      <c r="M1015" s="41" t="s">
        <v>531</v>
      </c>
      <c r="N1015" s="41" t="s">
        <v>473</v>
      </c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</row>
    <row r="1016">
      <c r="A1016" s="41">
        <v>50.0</v>
      </c>
      <c r="B1016" s="37" t="s">
        <v>1470</v>
      </c>
      <c r="C1016" s="37" t="s">
        <v>46</v>
      </c>
      <c r="D1016" s="38">
        <v>36091.0</v>
      </c>
      <c r="E1016" s="38">
        <v>41684.0</v>
      </c>
      <c r="F1016" s="37" t="s">
        <v>34</v>
      </c>
      <c r="G1016" s="37" t="s">
        <v>34</v>
      </c>
      <c r="H1016" s="40">
        <v>3.99</v>
      </c>
      <c r="I1016" s="40">
        <v>3.99</v>
      </c>
      <c r="J1016" s="40">
        <f t="shared" si="400"/>
        <v>0</v>
      </c>
      <c r="K1016" s="37">
        <v>40.0</v>
      </c>
      <c r="L1016" s="40">
        <f t="shared" si="401"/>
        <v>0.09975</v>
      </c>
      <c r="M1016" s="41" t="s">
        <v>532</v>
      </c>
      <c r="N1016" s="166" t="s">
        <v>473</v>
      </c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</row>
    <row r="1017">
      <c r="A1017" s="41">
        <v>51.0</v>
      </c>
      <c r="B1017" s="37" t="s">
        <v>1471</v>
      </c>
      <c r="C1017" s="37" t="s">
        <v>46</v>
      </c>
      <c r="D1017" s="38">
        <v>36469.0</v>
      </c>
      <c r="E1017" s="38">
        <v>41684.0</v>
      </c>
      <c r="F1017" s="37" t="s">
        <v>34</v>
      </c>
      <c r="G1017" s="37" t="s">
        <v>34</v>
      </c>
      <c r="H1017" s="40">
        <v>3.0</v>
      </c>
      <c r="I1017" s="40">
        <v>3.0</v>
      </c>
      <c r="J1017" s="40">
        <f t="shared" si="400"/>
        <v>0</v>
      </c>
      <c r="K1017" s="37">
        <v>55.0</v>
      </c>
      <c r="L1017" s="40">
        <f t="shared" si="401"/>
        <v>0.05454545455</v>
      </c>
      <c r="M1017" s="41"/>
      <c r="N1017" s="166" t="s">
        <v>473</v>
      </c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</row>
    <row r="1018">
      <c r="A1018" s="41">
        <v>52.0</v>
      </c>
      <c r="B1018" s="37" t="s">
        <v>1472</v>
      </c>
      <c r="C1018" s="37" t="s">
        <v>46</v>
      </c>
      <c r="D1018" s="38">
        <v>36840.0</v>
      </c>
      <c r="E1018" s="38">
        <v>41684.0</v>
      </c>
      <c r="F1018" s="37" t="s">
        <v>34</v>
      </c>
      <c r="G1018" s="37" t="s">
        <v>34</v>
      </c>
      <c r="H1018" s="40">
        <v>3.0</v>
      </c>
      <c r="I1018" s="40">
        <v>3.0</v>
      </c>
      <c r="J1018" s="40">
        <f t="shared" si="400"/>
        <v>0</v>
      </c>
      <c r="K1018" s="37">
        <v>65.0</v>
      </c>
      <c r="L1018" s="40">
        <f t="shared" si="401"/>
        <v>0.04615384615</v>
      </c>
      <c r="M1018" s="41"/>
      <c r="N1018" s="166" t="s">
        <v>473</v>
      </c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</row>
    <row r="1019">
      <c r="A1019" s="41">
        <v>124.0</v>
      </c>
      <c r="B1019" s="41" t="s">
        <v>1473</v>
      </c>
      <c r="C1019" s="37" t="s">
        <v>47</v>
      </c>
      <c r="D1019" s="38">
        <v>37568.0</v>
      </c>
      <c r="E1019" s="38">
        <v>41979.0</v>
      </c>
      <c r="F1019" s="38">
        <v>41983.0</v>
      </c>
      <c r="G1019" s="38">
        <v>44900.0</v>
      </c>
      <c r="H1019" s="40">
        <v>8.99</v>
      </c>
      <c r="I1019" s="40">
        <v>3.99</v>
      </c>
      <c r="J1019" s="40">
        <f t="shared" si="400"/>
        <v>5</v>
      </c>
      <c r="K1019" s="37">
        <v>100.0</v>
      </c>
      <c r="L1019" s="40">
        <f t="shared" si="401"/>
        <v>0.0399</v>
      </c>
      <c r="M1019" s="41"/>
      <c r="N1019" s="166" t="s">
        <v>473</v>
      </c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19"/>
      <c r="AL1019" s="19"/>
    </row>
    <row r="1020">
      <c r="A1020" s="41">
        <v>125.0</v>
      </c>
      <c r="B1020" s="37" t="s">
        <v>1474</v>
      </c>
      <c r="C1020" s="37" t="s">
        <v>47</v>
      </c>
      <c r="D1020" s="38">
        <v>37946.0</v>
      </c>
      <c r="E1020" s="38">
        <v>41979.0</v>
      </c>
      <c r="F1020" s="38">
        <v>41992.0</v>
      </c>
      <c r="G1020" s="38">
        <v>44551.0</v>
      </c>
      <c r="H1020" s="40">
        <v>8.0</v>
      </c>
      <c r="I1020" s="40">
        <v>3.0</v>
      </c>
      <c r="J1020" s="40">
        <f t="shared" si="400"/>
        <v>5</v>
      </c>
      <c r="K1020" s="37">
        <v>90.0</v>
      </c>
      <c r="L1020" s="40">
        <f t="shared" si="401"/>
        <v>0.03333333333</v>
      </c>
      <c r="M1020" s="41"/>
      <c r="N1020" s="166" t="s">
        <v>473</v>
      </c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19"/>
      <c r="AL1020" s="19"/>
    </row>
    <row r="1021">
      <c r="A1021" s="41">
        <v>126.0</v>
      </c>
      <c r="B1021" s="37" t="s">
        <v>1475</v>
      </c>
      <c r="C1021" s="37" t="s">
        <v>47</v>
      </c>
      <c r="D1021" s="38">
        <v>38303.0</v>
      </c>
      <c r="E1021" s="38">
        <v>41979.0</v>
      </c>
      <c r="F1021" s="38">
        <v>41996.0</v>
      </c>
      <c r="G1021" s="38">
        <v>44555.0</v>
      </c>
      <c r="H1021" s="40">
        <v>8.0</v>
      </c>
      <c r="I1021" s="40">
        <v>3.0</v>
      </c>
      <c r="J1021" s="40">
        <f t="shared" si="400"/>
        <v>5</v>
      </c>
      <c r="K1021" s="37">
        <v>110.0</v>
      </c>
      <c r="L1021" s="40">
        <f t="shared" si="401"/>
        <v>0.02727272727</v>
      </c>
      <c r="M1021" s="41"/>
      <c r="N1021" s="166" t="s">
        <v>473</v>
      </c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</row>
    <row r="1022">
      <c r="A1022" s="41">
        <v>127.0</v>
      </c>
      <c r="B1022" s="37" t="s">
        <v>1476</v>
      </c>
      <c r="C1022" s="37" t="s">
        <v>47</v>
      </c>
      <c r="D1022" s="38">
        <v>38674.0</v>
      </c>
      <c r="E1022" s="38">
        <v>42011.0</v>
      </c>
      <c r="F1022" s="38">
        <v>42012.0</v>
      </c>
      <c r="G1022" s="38">
        <v>44290.0</v>
      </c>
      <c r="H1022" s="40">
        <v>14.99</v>
      </c>
      <c r="I1022" s="40">
        <v>14.99</v>
      </c>
      <c r="J1022" s="40">
        <f t="shared" si="400"/>
        <v>0</v>
      </c>
      <c r="K1022" s="37">
        <v>55.0</v>
      </c>
      <c r="L1022" s="40">
        <f t="shared" si="401"/>
        <v>0.2725454545</v>
      </c>
      <c r="M1022" s="41"/>
      <c r="N1022" s="166" t="s">
        <v>473</v>
      </c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</row>
    <row r="1023">
      <c r="A1023" s="41">
        <v>325.0</v>
      </c>
      <c r="B1023" s="41" t="s">
        <v>1477</v>
      </c>
      <c r="C1023" s="37" t="s">
        <v>49</v>
      </c>
      <c r="D1023" s="38">
        <v>39395.0</v>
      </c>
      <c r="E1023" s="38">
        <v>44091.0</v>
      </c>
      <c r="F1023" s="38" t="s">
        <v>34</v>
      </c>
      <c r="G1023" s="38" t="s">
        <v>34</v>
      </c>
      <c r="H1023" s="40">
        <v>14.99</v>
      </c>
      <c r="I1023" s="40">
        <v>10.0</v>
      </c>
      <c r="J1023" s="40">
        <f t="shared" si="400"/>
        <v>4.99</v>
      </c>
      <c r="K1023" s="37">
        <v>45.0</v>
      </c>
      <c r="L1023" s="40">
        <f t="shared" si="401"/>
        <v>0.2222222222</v>
      </c>
      <c r="M1023" s="41"/>
      <c r="N1023" s="37" t="s">
        <v>473</v>
      </c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</row>
    <row r="1024">
      <c r="A1024" s="41">
        <v>326.0</v>
      </c>
      <c r="B1024" s="41" t="s">
        <v>1478</v>
      </c>
      <c r="C1024" s="37" t="s">
        <v>49</v>
      </c>
      <c r="D1024" s="38">
        <v>39681.0</v>
      </c>
      <c r="E1024" s="38">
        <v>44091.0</v>
      </c>
      <c r="F1024" s="38" t="s">
        <v>34</v>
      </c>
      <c r="G1024" s="38" t="s">
        <v>34</v>
      </c>
      <c r="H1024" s="40">
        <v>9.99</v>
      </c>
      <c r="I1024" s="40">
        <v>9.99</v>
      </c>
      <c r="J1024" s="40">
        <f t="shared" si="400"/>
        <v>0</v>
      </c>
      <c r="K1024" s="37">
        <v>5.0</v>
      </c>
      <c r="L1024" s="40">
        <f t="shared" si="401"/>
        <v>1.998</v>
      </c>
      <c r="M1024" s="41"/>
      <c r="N1024" s="37" t="s">
        <v>473</v>
      </c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</row>
    <row r="1025">
      <c r="A1025" s="41">
        <v>327.0</v>
      </c>
      <c r="B1025" s="41" t="s">
        <v>1479</v>
      </c>
      <c r="C1025" s="37" t="s">
        <v>49</v>
      </c>
      <c r="D1025" s="38">
        <v>40123.0</v>
      </c>
      <c r="E1025" s="38">
        <v>40338.0</v>
      </c>
      <c r="F1025" s="38">
        <v>40338.0</v>
      </c>
      <c r="G1025" s="38">
        <v>44125.0</v>
      </c>
      <c r="H1025" s="40">
        <v>14.99</v>
      </c>
      <c r="I1025" s="40">
        <v>10.0</v>
      </c>
      <c r="J1025" s="40">
        <f t="shared" si="400"/>
        <v>4.99</v>
      </c>
      <c r="K1025" s="37">
        <v>50.0</v>
      </c>
      <c r="L1025" s="40">
        <f t="shared" si="401"/>
        <v>0.2</v>
      </c>
      <c r="M1025" s="41"/>
      <c r="N1025" s="37" t="s">
        <v>473</v>
      </c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</row>
    <row r="1026">
      <c r="A1026" s="41">
        <v>328.0</v>
      </c>
      <c r="B1026" s="41" t="s">
        <v>1480</v>
      </c>
      <c r="C1026" s="37" t="s">
        <v>49</v>
      </c>
      <c r="D1026" s="38">
        <v>41243.0</v>
      </c>
      <c r="E1026" s="38">
        <v>43115.0</v>
      </c>
      <c r="F1026" s="38">
        <v>41318.0</v>
      </c>
      <c r="G1026" s="38">
        <v>44549.0</v>
      </c>
      <c r="H1026" s="40">
        <v>14.99</v>
      </c>
      <c r="I1026" s="40">
        <v>4.99</v>
      </c>
      <c r="J1026" s="40">
        <f t="shared" si="400"/>
        <v>10</v>
      </c>
      <c r="K1026" s="37">
        <v>20.0</v>
      </c>
      <c r="L1026" s="40">
        <f t="shared" si="401"/>
        <v>0.2495</v>
      </c>
      <c r="M1026" s="41"/>
      <c r="N1026" s="37" t="s">
        <v>473</v>
      </c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</row>
    <row r="1027">
      <c r="A1027" s="41">
        <v>329.0</v>
      </c>
      <c r="B1027" s="41" t="s">
        <v>1481</v>
      </c>
      <c r="C1027" s="37" t="s">
        <v>49</v>
      </c>
      <c r="D1027" s="38">
        <v>41600.0</v>
      </c>
      <c r="E1027" s="38">
        <v>44237.0</v>
      </c>
      <c r="F1027" s="38">
        <v>44238.0</v>
      </c>
      <c r="G1027" s="38">
        <v>44240.0</v>
      </c>
      <c r="H1027" s="40">
        <v>19.99</v>
      </c>
      <c r="I1027" s="40">
        <v>14.99</v>
      </c>
      <c r="J1027" s="40">
        <f t="shared" si="400"/>
        <v>5</v>
      </c>
      <c r="K1027" s="37">
        <v>15.0</v>
      </c>
      <c r="L1027" s="40">
        <f t="shared" si="401"/>
        <v>0.9993333333</v>
      </c>
      <c r="M1027" s="41"/>
      <c r="N1027" s="37" t="s">
        <v>473</v>
      </c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</row>
    <row r="1028">
      <c r="A1028" s="41">
        <v>339.0</v>
      </c>
      <c r="B1028" s="37" t="s">
        <v>1482</v>
      </c>
      <c r="C1028" s="37" t="s">
        <v>49</v>
      </c>
      <c r="D1028" s="38">
        <v>39164.0</v>
      </c>
      <c r="E1028" s="38">
        <v>44091.0</v>
      </c>
      <c r="F1028" s="38" t="s">
        <v>34</v>
      </c>
      <c r="G1028" s="38" t="s">
        <v>34</v>
      </c>
      <c r="H1028" s="40">
        <v>14.99</v>
      </c>
      <c r="I1028" s="40">
        <v>2.0</v>
      </c>
      <c r="J1028" s="40">
        <f t="shared" si="400"/>
        <v>12.99</v>
      </c>
      <c r="K1028" s="37">
        <v>1.0</v>
      </c>
      <c r="L1028" s="40">
        <f t="shared" si="401"/>
        <v>2</v>
      </c>
      <c r="M1028" s="41"/>
      <c r="N1028" s="37" t="s">
        <v>473</v>
      </c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</row>
    <row r="1029">
      <c r="A1029" s="41">
        <v>708.0</v>
      </c>
      <c r="B1029" s="37" t="s">
        <v>1483</v>
      </c>
      <c r="C1029" s="37" t="s">
        <v>51</v>
      </c>
      <c r="D1029" s="38">
        <v>43350.0</v>
      </c>
      <c r="E1029" s="38">
        <v>43350.0</v>
      </c>
      <c r="F1029" s="38">
        <v>43350.0</v>
      </c>
      <c r="G1029" s="38">
        <v>43479.0</v>
      </c>
      <c r="H1029" s="40">
        <v>79.99</v>
      </c>
      <c r="I1029" s="40">
        <v>0.0</v>
      </c>
      <c r="J1029" s="40">
        <f t="shared" si="400"/>
        <v>79.99</v>
      </c>
      <c r="K1029" s="37">
        <v>82.0</v>
      </c>
      <c r="L1029" s="40">
        <f t="shared" si="401"/>
        <v>0</v>
      </c>
      <c r="M1029" s="41"/>
      <c r="N1029" s="41" t="s">
        <v>473</v>
      </c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</row>
    <row r="1030">
      <c r="A1030" s="41">
        <v>709.0</v>
      </c>
      <c r="B1030" s="37" t="s">
        <v>1484</v>
      </c>
      <c r="C1030" s="41" t="s">
        <v>51</v>
      </c>
      <c r="D1030" s="38">
        <v>44147.0</v>
      </c>
      <c r="E1030" s="38">
        <v>44883.0</v>
      </c>
      <c r="F1030" s="38">
        <v>44889.0</v>
      </c>
      <c r="G1030" s="38">
        <v>44892.0</v>
      </c>
      <c r="H1030" s="40">
        <v>59.99</v>
      </c>
      <c r="I1030" s="40">
        <v>29.99</v>
      </c>
      <c r="J1030" s="40">
        <f t="shared" si="400"/>
        <v>30</v>
      </c>
      <c r="K1030" s="37">
        <v>29.0</v>
      </c>
      <c r="L1030" s="40">
        <f t="shared" si="401"/>
        <v>1.034137931</v>
      </c>
      <c r="M1030" s="41"/>
      <c r="N1030" s="41" t="s">
        <v>473</v>
      </c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</row>
    <row r="1031">
      <c r="A1031" s="41">
        <v>786.0</v>
      </c>
      <c r="B1031" s="37" t="s">
        <v>1485</v>
      </c>
      <c r="C1031" s="37" t="s">
        <v>51</v>
      </c>
      <c r="D1031" s="38">
        <v>42480.0</v>
      </c>
      <c r="E1031" s="38">
        <v>43091.0</v>
      </c>
      <c r="F1031" s="38">
        <v>43092.0</v>
      </c>
      <c r="G1031" s="38">
        <v>44135.0</v>
      </c>
      <c r="H1031" s="40">
        <v>39.99</v>
      </c>
      <c r="I1031" s="40">
        <v>16.49</v>
      </c>
      <c r="J1031" s="40">
        <f t="shared" si="400"/>
        <v>23.5</v>
      </c>
      <c r="K1031" s="37">
        <v>28.0</v>
      </c>
      <c r="L1031" s="40">
        <f t="shared" si="401"/>
        <v>0.5889285714</v>
      </c>
      <c r="M1031" s="41"/>
      <c r="N1031" s="41" t="s">
        <v>473</v>
      </c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</row>
    <row r="1032">
      <c r="A1032" s="41">
        <v>1025.0</v>
      </c>
      <c r="B1032" s="37" t="s">
        <v>1486</v>
      </c>
      <c r="C1032" s="37" t="s">
        <v>33</v>
      </c>
      <c r="D1032" s="38">
        <v>45219.0</v>
      </c>
      <c r="E1032" s="38">
        <v>45219.0</v>
      </c>
      <c r="F1032" s="38">
        <v>45219.0</v>
      </c>
      <c r="G1032" s="38">
        <v>45384.0</v>
      </c>
      <c r="H1032" s="39">
        <v>89.99</v>
      </c>
      <c r="I1032" s="39">
        <v>0.0</v>
      </c>
      <c r="J1032" s="40">
        <f t="shared" si="400"/>
        <v>89.99</v>
      </c>
      <c r="K1032" s="37">
        <v>44.0</v>
      </c>
      <c r="L1032" s="40">
        <f t="shared" si="401"/>
        <v>0</v>
      </c>
      <c r="M1032" s="41"/>
      <c r="N1032" s="37" t="s">
        <v>473</v>
      </c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</row>
    <row r="1033">
      <c r="A1033" s="41">
        <v>1028.0</v>
      </c>
      <c r="B1033" s="37" t="s">
        <v>1487</v>
      </c>
      <c r="C1033" s="37" t="s">
        <v>33</v>
      </c>
      <c r="D1033" s="38">
        <v>44358.0</v>
      </c>
      <c r="E1033" s="38">
        <v>44555.0</v>
      </c>
      <c r="F1033" s="38">
        <v>44557.0</v>
      </c>
      <c r="G1033" s="38">
        <v>44559.0</v>
      </c>
      <c r="H1033" s="39">
        <v>79.99</v>
      </c>
      <c r="I1033" s="39">
        <v>0.0</v>
      </c>
      <c r="J1033" s="40">
        <f t="shared" si="400"/>
        <v>79.99</v>
      </c>
      <c r="K1033" s="37">
        <v>19.0</v>
      </c>
      <c r="L1033" s="40">
        <f t="shared" si="401"/>
        <v>0</v>
      </c>
      <c r="M1033" s="41"/>
      <c r="N1033" s="37" t="s">
        <v>473</v>
      </c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19"/>
      <c r="AL1033" s="19"/>
    </row>
    <row r="1034">
      <c r="A1034" s="42"/>
      <c r="B1034" s="43"/>
      <c r="C1034" s="43"/>
      <c r="D1034" s="44"/>
      <c r="E1034" s="44"/>
      <c r="F1034" s="44"/>
      <c r="G1034" s="44"/>
      <c r="H1034" s="45">
        <f t="shared" ref="H1034:K1034" si="402">SUM(H1016:H1033)</f>
        <v>489.86</v>
      </c>
      <c r="I1034" s="45">
        <f t="shared" si="402"/>
        <v>133.42</v>
      </c>
      <c r="J1034" s="45">
        <f t="shared" si="402"/>
        <v>356.44</v>
      </c>
      <c r="K1034" s="43">
        <f t="shared" si="402"/>
        <v>853</v>
      </c>
      <c r="L1034" s="45">
        <f>SUM(L1016:L1033)/K1034</f>
        <v>0.009221128809</v>
      </c>
      <c r="M1034" s="43"/>
      <c r="N1034" s="43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19"/>
      <c r="AL1034" s="19"/>
    </row>
    <row r="1035">
      <c r="A1035" s="41">
        <v>88.0</v>
      </c>
      <c r="B1035" s="41" t="s">
        <v>1488</v>
      </c>
      <c r="C1035" s="41" t="s">
        <v>47</v>
      </c>
      <c r="D1035" s="38">
        <v>37414.0</v>
      </c>
      <c r="E1035" s="38">
        <v>44300.0</v>
      </c>
      <c r="F1035" s="37" t="s">
        <v>34</v>
      </c>
      <c r="G1035" s="37" t="s">
        <v>34</v>
      </c>
      <c r="H1035" s="40">
        <v>9.99</v>
      </c>
      <c r="I1035" s="40">
        <v>9.99</v>
      </c>
      <c r="J1035" s="40">
        <f t="shared" ref="J1035:J1038" si="403">H1035-I1035</f>
        <v>0</v>
      </c>
      <c r="K1035" s="37">
        <v>1.0</v>
      </c>
      <c r="L1035" s="40">
        <f t="shared" ref="L1035:L1038" si="404">I1035/K1035</f>
        <v>9.99</v>
      </c>
      <c r="M1035" s="41" t="s">
        <v>533</v>
      </c>
      <c r="N1035" s="166" t="s">
        <v>473</v>
      </c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19"/>
      <c r="AL1035" s="19"/>
    </row>
    <row r="1036">
      <c r="A1036" s="165">
        <v>1026.0</v>
      </c>
      <c r="B1036" s="37" t="s">
        <v>1489</v>
      </c>
      <c r="C1036" s="37" t="s">
        <v>33</v>
      </c>
      <c r="D1036" s="38">
        <v>45344.0</v>
      </c>
      <c r="E1036" s="38">
        <v>45491.0</v>
      </c>
      <c r="F1036" s="38">
        <v>45501.0</v>
      </c>
      <c r="G1036" s="38">
        <v>45501.0</v>
      </c>
      <c r="H1036" s="39">
        <v>29.99</v>
      </c>
      <c r="I1036" s="39">
        <v>17.99</v>
      </c>
      <c r="J1036" s="40">
        <f t="shared" si="403"/>
        <v>12</v>
      </c>
      <c r="K1036" s="37">
        <v>1.0</v>
      </c>
      <c r="L1036" s="40">
        <f t="shared" si="404"/>
        <v>17.99</v>
      </c>
      <c r="M1036" s="41" t="s">
        <v>534</v>
      </c>
      <c r="N1036" s="37" t="s">
        <v>473</v>
      </c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19"/>
      <c r="AL1036" s="19"/>
    </row>
    <row r="1037">
      <c r="A1037" s="41">
        <v>397.0</v>
      </c>
      <c r="B1037" s="37" t="s">
        <v>1490</v>
      </c>
      <c r="C1037" s="37" t="s">
        <v>49</v>
      </c>
      <c r="D1037" s="38">
        <v>41220.0</v>
      </c>
      <c r="E1037" s="38">
        <v>44237.0</v>
      </c>
      <c r="F1037" s="38">
        <v>44237.0</v>
      </c>
      <c r="G1037" s="38">
        <v>44238.0</v>
      </c>
      <c r="H1037" s="40">
        <v>2.75</v>
      </c>
      <c r="I1037" s="40">
        <v>2.75</v>
      </c>
      <c r="J1037" s="40">
        <f t="shared" si="403"/>
        <v>0</v>
      </c>
      <c r="K1037" s="37">
        <v>10.0</v>
      </c>
      <c r="L1037" s="40">
        <f t="shared" si="404"/>
        <v>0.275</v>
      </c>
      <c r="M1037" s="41" t="s">
        <v>535</v>
      </c>
      <c r="N1037" s="37" t="s">
        <v>473</v>
      </c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  <c r="AL1037" s="19"/>
    </row>
    <row r="1038">
      <c r="A1038" s="41">
        <v>398.0</v>
      </c>
      <c r="B1038" s="37" t="s">
        <v>1491</v>
      </c>
      <c r="C1038" s="37" t="s">
        <v>49</v>
      </c>
      <c r="D1038" s="38">
        <v>41220.0</v>
      </c>
      <c r="E1038" s="38">
        <v>44237.0</v>
      </c>
      <c r="F1038" s="38">
        <v>44240.0</v>
      </c>
      <c r="G1038" s="38">
        <v>44240.0</v>
      </c>
      <c r="H1038" s="40">
        <v>2.74</v>
      </c>
      <c r="I1038" s="40">
        <v>2.74</v>
      </c>
      <c r="J1038" s="40">
        <f t="shared" si="403"/>
        <v>0</v>
      </c>
      <c r="K1038" s="37">
        <v>5.0</v>
      </c>
      <c r="L1038" s="40">
        <f t="shared" si="404"/>
        <v>0.548</v>
      </c>
      <c r="M1038" s="41"/>
      <c r="N1038" s="37" t="s">
        <v>473</v>
      </c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19"/>
    </row>
    <row r="1039">
      <c r="A1039" s="42"/>
      <c r="B1039" s="43"/>
      <c r="C1039" s="43"/>
      <c r="D1039" s="44"/>
      <c r="E1039" s="44"/>
      <c r="F1039" s="44"/>
      <c r="G1039" s="44"/>
      <c r="H1039" s="45">
        <f t="shared" ref="H1039:K1039" si="405">SUM(H1037:H1038)</f>
        <v>5.49</v>
      </c>
      <c r="I1039" s="45">
        <f t="shared" si="405"/>
        <v>5.49</v>
      </c>
      <c r="J1039" s="45">
        <f t="shared" si="405"/>
        <v>0</v>
      </c>
      <c r="K1039" s="43">
        <f t="shared" si="405"/>
        <v>15</v>
      </c>
      <c r="L1039" s="45">
        <f>SUM(L1037:L1038)/K1039</f>
        <v>0.05486666667</v>
      </c>
      <c r="M1039" s="43"/>
      <c r="N1039" s="43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19"/>
      <c r="AL1039" s="19"/>
    </row>
    <row r="1040">
      <c r="A1040" s="41">
        <v>18.0</v>
      </c>
      <c r="B1040" s="37" t="s">
        <v>1492</v>
      </c>
      <c r="C1040" s="37" t="s">
        <v>46</v>
      </c>
      <c r="D1040" s="38">
        <v>36741.0</v>
      </c>
      <c r="E1040" s="38">
        <v>44300.0</v>
      </c>
      <c r="F1040" s="37" t="s">
        <v>34</v>
      </c>
      <c r="G1040" s="37" t="s">
        <v>34</v>
      </c>
      <c r="H1040" s="40">
        <v>6.99</v>
      </c>
      <c r="I1040" s="40">
        <v>6.99</v>
      </c>
      <c r="J1040" s="40">
        <f t="shared" ref="J1040:J1041" si="406">H1040-I1040</f>
        <v>0</v>
      </c>
      <c r="K1040" s="37">
        <v>1.0</v>
      </c>
      <c r="L1040" s="40">
        <f t="shared" ref="L1040:L1041" si="407">I1040/K1040</f>
        <v>6.99</v>
      </c>
      <c r="M1040" s="41" t="s">
        <v>536</v>
      </c>
      <c r="N1040" s="41" t="s">
        <v>473</v>
      </c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</row>
    <row r="1041">
      <c r="A1041" s="41">
        <v>19.0</v>
      </c>
      <c r="B1041" s="37" t="s">
        <v>1493</v>
      </c>
      <c r="C1041" s="37" t="s">
        <v>46</v>
      </c>
      <c r="D1041" s="38">
        <v>36973.0</v>
      </c>
      <c r="E1041" s="38">
        <v>44300.0</v>
      </c>
      <c r="F1041" s="37" t="s">
        <v>34</v>
      </c>
      <c r="G1041" s="37" t="s">
        <v>34</v>
      </c>
      <c r="H1041" s="40">
        <v>6.99</v>
      </c>
      <c r="I1041" s="40">
        <v>6.99</v>
      </c>
      <c r="J1041" s="40">
        <f t="shared" si="406"/>
        <v>0</v>
      </c>
      <c r="K1041" s="37">
        <v>1.0</v>
      </c>
      <c r="L1041" s="40">
        <f t="shared" si="407"/>
        <v>6.99</v>
      </c>
      <c r="M1041" s="41"/>
      <c r="N1041" s="41" t="s">
        <v>473</v>
      </c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19"/>
      <c r="AL1041" s="19"/>
    </row>
    <row r="1042">
      <c r="A1042" s="42"/>
      <c r="B1042" s="43"/>
      <c r="C1042" s="43"/>
      <c r="D1042" s="44"/>
      <c r="E1042" s="44"/>
      <c r="F1042" s="44"/>
      <c r="G1042" s="44"/>
      <c r="H1042" s="45">
        <f t="shared" ref="H1042:K1042" si="408">SUM(H1040:H1041)</f>
        <v>13.98</v>
      </c>
      <c r="I1042" s="45">
        <f t="shared" si="408"/>
        <v>13.98</v>
      </c>
      <c r="J1042" s="45">
        <f t="shared" si="408"/>
        <v>0</v>
      </c>
      <c r="K1042" s="43">
        <f t="shared" si="408"/>
        <v>2</v>
      </c>
      <c r="L1042" s="45">
        <f>SUM(L1040:L1041)/K1042</f>
        <v>6.99</v>
      </c>
      <c r="M1042" s="43"/>
      <c r="N1042" s="43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  <c r="AI1042" s="19"/>
      <c r="AJ1042" s="19"/>
      <c r="AK1042" s="19"/>
      <c r="AL1042" s="19"/>
    </row>
    <row r="1043">
      <c r="A1043" s="41">
        <v>246.0</v>
      </c>
      <c r="B1043" s="37" t="s">
        <v>1494</v>
      </c>
      <c r="C1043" s="37" t="s">
        <v>49</v>
      </c>
      <c r="D1043" s="38">
        <v>41549.0</v>
      </c>
      <c r="E1043" s="38">
        <v>44299.0</v>
      </c>
      <c r="F1043" s="38">
        <v>45109.0</v>
      </c>
      <c r="G1043" s="38">
        <v>45126.0</v>
      </c>
      <c r="H1043" s="40">
        <v>7.99</v>
      </c>
      <c r="I1043" s="40">
        <v>7.99</v>
      </c>
      <c r="J1043" s="40">
        <f t="shared" ref="J1043:J1047" si="409">H1043-I1043</f>
        <v>0</v>
      </c>
      <c r="K1043" s="37">
        <v>5.0</v>
      </c>
      <c r="L1043" s="40">
        <f t="shared" ref="L1043:L1047" si="410">I1043/K1043</f>
        <v>1.598</v>
      </c>
      <c r="M1043" s="41" t="s">
        <v>537</v>
      </c>
      <c r="N1043" s="37" t="s">
        <v>473</v>
      </c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  <c r="AI1043" s="19"/>
      <c r="AJ1043" s="19"/>
      <c r="AK1043" s="19"/>
      <c r="AL1043" s="19"/>
    </row>
    <row r="1044">
      <c r="A1044" s="41">
        <v>385.0</v>
      </c>
      <c r="B1044" s="41" t="s">
        <v>1495</v>
      </c>
      <c r="C1044" s="37" t="s">
        <v>49</v>
      </c>
      <c r="D1044" s="38">
        <v>40009.0</v>
      </c>
      <c r="E1044" s="38">
        <v>44237.0</v>
      </c>
      <c r="F1044" s="38" t="s">
        <v>34</v>
      </c>
      <c r="G1044" s="38" t="s">
        <v>34</v>
      </c>
      <c r="H1044" s="40">
        <v>4.99</v>
      </c>
      <c r="I1044" s="40">
        <v>4.99</v>
      </c>
      <c r="J1044" s="40">
        <f t="shared" si="409"/>
        <v>0</v>
      </c>
      <c r="K1044" s="37">
        <v>1.0</v>
      </c>
      <c r="L1044" s="40">
        <f t="shared" si="410"/>
        <v>4.99</v>
      </c>
      <c r="M1044" s="41" t="s">
        <v>538</v>
      </c>
      <c r="N1044" s="37" t="s">
        <v>473</v>
      </c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19"/>
      <c r="AL1044" s="19"/>
    </row>
    <row r="1045">
      <c r="A1045" s="41">
        <v>428.0</v>
      </c>
      <c r="B1045" s="37" t="s">
        <v>1496</v>
      </c>
      <c r="C1045" s="37" t="s">
        <v>50</v>
      </c>
      <c r="D1045" s="38">
        <v>42451.0</v>
      </c>
      <c r="E1045" s="38">
        <v>42811.0</v>
      </c>
      <c r="F1045" s="38">
        <v>42851.0</v>
      </c>
      <c r="G1045" s="38">
        <v>42851.0</v>
      </c>
      <c r="H1045" s="40">
        <v>14.99</v>
      </c>
      <c r="I1045" s="40">
        <v>4.74</v>
      </c>
      <c r="J1045" s="40">
        <f t="shared" si="409"/>
        <v>10.25</v>
      </c>
      <c r="K1045" s="37">
        <v>16.0</v>
      </c>
      <c r="L1045" s="40">
        <f t="shared" si="410"/>
        <v>0.29625</v>
      </c>
      <c r="M1045" s="41"/>
      <c r="N1045" s="41" t="s">
        <v>473</v>
      </c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19"/>
      <c r="AL1045" s="19"/>
    </row>
    <row r="1046">
      <c r="A1046" s="41">
        <v>437.0</v>
      </c>
      <c r="B1046" s="37" t="s">
        <v>1497</v>
      </c>
      <c r="C1046" s="41" t="s">
        <v>50</v>
      </c>
      <c r="D1046" s="38">
        <v>42031.0</v>
      </c>
      <c r="E1046" s="38">
        <v>42778.0</v>
      </c>
      <c r="F1046" s="38">
        <v>42810.0</v>
      </c>
      <c r="G1046" s="38">
        <v>42810.0</v>
      </c>
      <c r="H1046" s="40">
        <v>14.99</v>
      </c>
      <c r="I1046" s="40">
        <v>3.99</v>
      </c>
      <c r="J1046" s="40">
        <f t="shared" si="409"/>
        <v>11</v>
      </c>
      <c r="K1046" s="37">
        <v>1.0</v>
      </c>
      <c r="L1046" s="40">
        <f t="shared" si="410"/>
        <v>3.99</v>
      </c>
      <c r="M1046" s="41"/>
      <c r="N1046" s="41" t="s">
        <v>473</v>
      </c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19"/>
      <c r="AL1046" s="19"/>
    </row>
    <row r="1047">
      <c r="A1047" s="41">
        <v>834.0</v>
      </c>
      <c r="B1047" s="37" t="s">
        <v>1498</v>
      </c>
      <c r="C1047" s="37" t="s">
        <v>51</v>
      </c>
      <c r="D1047" s="38">
        <v>44005.0</v>
      </c>
      <c r="E1047" s="38">
        <v>44071.0</v>
      </c>
      <c r="F1047" s="38">
        <v>44188.0</v>
      </c>
      <c r="G1047" s="38">
        <v>44189.0</v>
      </c>
      <c r="H1047" s="40">
        <v>14.99</v>
      </c>
      <c r="I1047" s="40">
        <v>9.74</v>
      </c>
      <c r="J1047" s="40">
        <f t="shared" si="409"/>
        <v>5.25</v>
      </c>
      <c r="K1047" s="37">
        <v>7.0</v>
      </c>
      <c r="L1047" s="40">
        <f t="shared" si="410"/>
        <v>1.391428571</v>
      </c>
      <c r="M1047" s="41"/>
      <c r="N1047" s="41" t="s">
        <v>473</v>
      </c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  <c r="AL1047" s="19"/>
    </row>
    <row r="1048">
      <c r="A1048" s="42"/>
      <c r="B1048" s="43"/>
      <c r="C1048" s="43"/>
      <c r="D1048" s="44"/>
      <c r="E1048" s="44"/>
      <c r="F1048" s="44"/>
      <c r="G1048" s="44"/>
      <c r="H1048" s="45">
        <f t="shared" ref="H1048:K1048" si="411">SUM(H1044:H1047)</f>
        <v>49.96</v>
      </c>
      <c r="I1048" s="45">
        <f t="shared" si="411"/>
        <v>23.46</v>
      </c>
      <c r="J1048" s="45">
        <f t="shared" si="411"/>
        <v>26.5</v>
      </c>
      <c r="K1048" s="43">
        <f t="shared" si="411"/>
        <v>25</v>
      </c>
      <c r="L1048" s="45">
        <f>SUM(L1044:L1047)/K1048</f>
        <v>0.4267071429</v>
      </c>
      <c r="M1048" s="43"/>
      <c r="N1048" s="43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19"/>
      <c r="AL1048" s="19"/>
    </row>
    <row r="1049">
      <c r="A1049" s="41">
        <v>142.0</v>
      </c>
      <c r="B1049" s="37" t="s">
        <v>1499</v>
      </c>
      <c r="C1049" s="37" t="s">
        <v>47</v>
      </c>
      <c r="D1049" s="38">
        <v>37652.0</v>
      </c>
      <c r="E1049" s="38">
        <v>41578.0</v>
      </c>
      <c r="F1049" s="37" t="s">
        <v>34</v>
      </c>
      <c r="G1049" s="37" t="s">
        <v>34</v>
      </c>
      <c r="H1049" s="40">
        <v>14.99</v>
      </c>
      <c r="I1049" s="40">
        <v>14.99</v>
      </c>
      <c r="J1049" s="40">
        <f t="shared" ref="J1049:J1053" si="412">H1049-I1049</f>
        <v>0</v>
      </c>
      <c r="K1049" s="37">
        <v>50.0</v>
      </c>
      <c r="L1049" s="40">
        <f t="shared" ref="L1049:L1053" si="413">I1049/K1049</f>
        <v>0.2998</v>
      </c>
      <c r="M1049" s="41" t="s">
        <v>539</v>
      </c>
      <c r="N1049" s="166" t="s">
        <v>473</v>
      </c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  <c r="AI1049" s="19"/>
      <c r="AJ1049" s="19"/>
      <c r="AK1049" s="19"/>
      <c r="AL1049" s="19"/>
    </row>
    <row r="1050">
      <c r="A1050" s="41">
        <v>143.0</v>
      </c>
      <c r="B1050" s="37" t="s">
        <v>1500</v>
      </c>
      <c r="C1050" s="37" t="s">
        <v>47</v>
      </c>
      <c r="D1050" s="38">
        <v>38660.0</v>
      </c>
      <c r="E1050" s="38">
        <v>41578.0</v>
      </c>
      <c r="F1050" s="37" t="s">
        <v>34</v>
      </c>
      <c r="G1050" s="37" t="s">
        <v>34</v>
      </c>
      <c r="H1050" s="40">
        <v>14.99</v>
      </c>
      <c r="I1050" s="40">
        <v>14.99</v>
      </c>
      <c r="J1050" s="40">
        <f t="shared" si="412"/>
        <v>0</v>
      </c>
      <c r="K1050" s="37">
        <v>80.0</v>
      </c>
      <c r="L1050" s="40">
        <f t="shared" si="413"/>
        <v>0.187375</v>
      </c>
      <c r="M1050" s="41"/>
      <c r="N1050" s="166" t="s">
        <v>473</v>
      </c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  <c r="AI1050" s="19"/>
      <c r="AJ1050" s="19"/>
      <c r="AK1050" s="19"/>
      <c r="AL1050" s="19"/>
    </row>
    <row r="1051">
      <c r="A1051" s="41">
        <v>387.0</v>
      </c>
      <c r="B1051" s="37" t="s">
        <v>1501</v>
      </c>
      <c r="C1051" s="37" t="s">
        <v>49</v>
      </c>
      <c r="D1051" s="38">
        <v>40480.0</v>
      </c>
      <c r="E1051" s="38">
        <v>40489.0</v>
      </c>
      <c r="F1051" s="38">
        <v>40489.0</v>
      </c>
      <c r="G1051" s="38">
        <v>40635.0</v>
      </c>
      <c r="H1051" s="40">
        <v>19.99</v>
      </c>
      <c r="I1051" s="40">
        <v>18.0</v>
      </c>
      <c r="J1051" s="40">
        <f t="shared" si="412"/>
        <v>1.99</v>
      </c>
      <c r="K1051" s="37">
        <v>5.0</v>
      </c>
      <c r="L1051" s="40">
        <f t="shared" si="413"/>
        <v>3.6</v>
      </c>
      <c r="M1051" s="41"/>
      <c r="N1051" s="37" t="s">
        <v>473</v>
      </c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  <c r="AI1051" s="19"/>
      <c r="AJ1051" s="19"/>
      <c r="AK1051" s="19"/>
      <c r="AL1051" s="19"/>
    </row>
    <row r="1052">
      <c r="A1052" s="41">
        <v>388.0</v>
      </c>
      <c r="B1052" s="37" t="s">
        <v>1502</v>
      </c>
      <c r="C1052" s="37" t="s">
        <v>49</v>
      </c>
      <c r="D1052" s="38">
        <v>40837.0</v>
      </c>
      <c r="E1052" s="38">
        <v>40837.0</v>
      </c>
      <c r="F1052" s="38" t="s">
        <v>34</v>
      </c>
      <c r="G1052" s="38" t="s">
        <v>34</v>
      </c>
      <c r="H1052" s="40">
        <v>19.99</v>
      </c>
      <c r="I1052" s="40">
        <v>18.0</v>
      </c>
      <c r="J1052" s="40">
        <f t="shared" si="412"/>
        <v>1.99</v>
      </c>
      <c r="K1052" s="37">
        <v>5.0</v>
      </c>
      <c r="L1052" s="40">
        <f t="shared" si="413"/>
        <v>3.6</v>
      </c>
      <c r="M1052" s="41"/>
      <c r="N1052" s="37" t="s">
        <v>473</v>
      </c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s="19"/>
      <c r="AI1052" s="19"/>
      <c r="AJ1052" s="19"/>
      <c r="AK1052" s="19"/>
      <c r="AL1052" s="19"/>
    </row>
    <row r="1053">
      <c r="A1053" s="41">
        <v>885.0</v>
      </c>
      <c r="B1053" s="37" t="s">
        <v>1503</v>
      </c>
      <c r="C1053" s="37" t="s">
        <v>51</v>
      </c>
      <c r="D1053" s="38">
        <v>43056.0</v>
      </c>
      <c r="E1053" s="38">
        <v>43077.0</v>
      </c>
      <c r="F1053" s="38">
        <v>43305.0</v>
      </c>
      <c r="G1053" s="38">
        <v>43305.0</v>
      </c>
      <c r="H1053" s="40">
        <v>869.61</v>
      </c>
      <c r="I1053" s="40">
        <v>682.41</v>
      </c>
      <c r="J1053" s="40">
        <f t="shared" si="412"/>
        <v>187.2</v>
      </c>
      <c r="K1053" s="37">
        <v>18.0</v>
      </c>
      <c r="L1053" s="40">
        <f t="shared" si="413"/>
        <v>37.91166667</v>
      </c>
      <c r="M1053" s="41"/>
      <c r="N1053" s="41" t="s">
        <v>473</v>
      </c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s="19"/>
      <c r="AI1053" s="19"/>
      <c r="AJ1053" s="19"/>
      <c r="AK1053" s="19"/>
      <c r="AL1053" s="19"/>
    </row>
    <row r="1054">
      <c r="A1054" s="42"/>
      <c r="B1054" s="43"/>
      <c r="C1054" s="43"/>
      <c r="D1054" s="44"/>
      <c r="E1054" s="44"/>
      <c r="F1054" s="44"/>
      <c r="G1054" s="44"/>
      <c r="H1054" s="45">
        <f t="shared" ref="H1054:K1054" si="414">SUM(H1049:H1053)</f>
        <v>939.57</v>
      </c>
      <c r="I1054" s="45">
        <f t="shared" si="414"/>
        <v>748.39</v>
      </c>
      <c r="J1054" s="45">
        <f t="shared" si="414"/>
        <v>191.18</v>
      </c>
      <c r="K1054" s="43">
        <f t="shared" si="414"/>
        <v>158</v>
      </c>
      <c r="L1054" s="45">
        <f>SUM(L1049:L1053)/K1054</f>
        <v>0.2886002637</v>
      </c>
      <c r="M1054" s="43"/>
      <c r="N1054" s="43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  <c r="AI1054" s="19"/>
      <c r="AJ1054" s="19"/>
      <c r="AK1054" s="19"/>
      <c r="AL1054" s="19"/>
    </row>
    <row r="1055">
      <c r="A1055" s="41">
        <v>820.0</v>
      </c>
      <c r="B1055" s="37" t="s">
        <v>1504</v>
      </c>
      <c r="C1055" s="37" t="s">
        <v>51</v>
      </c>
      <c r="D1055" s="38">
        <v>43606.0</v>
      </c>
      <c r="E1055" s="38">
        <v>44656.0</v>
      </c>
      <c r="F1055" s="38">
        <v>44666.0</v>
      </c>
      <c r="G1055" s="38">
        <v>44675.0</v>
      </c>
      <c r="H1055" s="40">
        <v>24.99</v>
      </c>
      <c r="I1055" s="40">
        <v>0.0</v>
      </c>
      <c r="J1055" s="40">
        <f t="shared" ref="J1055:J1059" si="415">H1055-I1055</f>
        <v>24.99</v>
      </c>
      <c r="K1055" s="37">
        <v>35.0</v>
      </c>
      <c r="L1055" s="40">
        <f t="shared" ref="L1055:L1059" si="416">I1055/K1055</f>
        <v>0</v>
      </c>
      <c r="M1055" s="41" t="s">
        <v>540</v>
      </c>
      <c r="N1055" s="41" t="s">
        <v>473</v>
      </c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  <c r="AI1055" s="19"/>
      <c r="AJ1055" s="19"/>
      <c r="AK1055" s="19"/>
      <c r="AL1055" s="19"/>
    </row>
    <row r="1056">
      <c r="A1056" s="41">
        <v>36.0</v>
      </c>
      <c r="B1056" s="41" t="s">
        <v>1505</v>
      </c>
      <c r="C1056" s="41" t="s">
        <v>46</v>
      </c>
      <c r="D1056" s="38">
        <v>35041.0</v>
      </c>
      <c r="E1056" s="38">
        <v>44422.0</v>
      </c>
      <c r="F1056" s="37" t="s">
        <v>34</v>
      </c>
      <c r="G1056" s="37" t="s">
        <v>34</v>
      </c>
      <c r="H1056" s="39">
        <v>3.33</v>
      </c>
      <c r="I1056" s="39">
        <v>3.33</v>
      </c>
      <c r="J1056" s="40">
        <f t="shared" si="415"/>
        <v>0</v>
      </c>
      <c r="K1056" s="37">
        <v>1.0</v>
      </c>
      <c r="L1056" s="40">
        <f t="shared" si="416"/>
        <v>3.33</v>
      </c>
      <c r="M1056" s="41" t="s">
        <v>541</v>
      </c>
      <c r="N1056" s="37" t="s">
        <v>473</v>
      </c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9"/>
      <c r="AH1056" s="19"/>
      <c r="AI1056" s="19"/>
      <c r="AJ1056" s="19"/>
      <c r="AK1056" s="19"/>
      <c r="AL1056" s="19"/>
    </row>
    <row r="1057">
      <c r="A1057" s="41">
        <v>299.0</v>
      </c>
      <c r="B1057" s="41" t="s">
        <v>1506</v>
      </c>
      <c r="C1057" s="37" t="s">
        <v>49</v>
      </c>
      <c r="D1057" s="38">
        <v>40785.0</v>
      </c>
      <c r="E1057" s="38">
        <v>44422.0</v>
      </c>
      <c r="F1057" s="38" t="s">
        <v>34</v>
      </c>
      <c r="G1057" s="38" t="s">
        <v>34</v>
      </c>
      <c r="H1057" s="40">
        <v>3.33</v>
      </c>
      <c r="I1057" s="40">
        <v>3.33</v>
      </c>
      <c r="J1057" s="40">
        <f t="shared" si="415"/>
        <v>0</v>
      </c>
      <c r="K1057" s="37">
        <v>1.0</v>
      </c>
      <c r="L1057" s="40">
        <f t="shared" si="416"/>
        <v>3.33</v>
      </c>
      <c r="M1057" s="41"/>
      <c r="N1057" s="37" t="s">
        <v>473</v>
      </c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  <c r="AI1057" s="19"/>
      <c r="AJ1057" s="19"/>
      <c r="AK1057" s="19"/>
      <c r="AL1057" s="19"/>
    </row>
    <row r="1058">
      <c r="A1058" s="41">
        <v>300.0</v>
      </c>
      <c r="B1058" s="41" t="s">
        <v>1507</v>
      </c>
      <c r="C1058" s="37" t="s">
        <v>49</v>
      </c>
      <c r="D1058" s="38">
        <v>40785.0</v>
      </c>
      <c r="E1058" s="38">
        <v>44422.0</v>
      </c>
      <c r="F1058" s="38" t="s">
        <v>34</v>
      </c>
      <c r="G1058" s="38" t="s">
        <v>34</v>
      </c>
      <c r="H1058" s="40">
        <v>3.33</v>
      </c>
      <c r="I1058" s="40">
        <v>3.33</v>
      </c>
      <c r="J1058" s="40">
        <f t="shared" si="415"/>
        <v>0</v>
      </c>
      <c r="K1058" s="37">
        <v>1.0</v>
      </c>
      <c r="L1058" s="40">
        <f t="shared" si="416"/>
        <v>3.33</v>
      </c>
      <c r="M1058" s="41"/>
      <c r="N1058" s="37" t="s">
        <v>473</v>
      </c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9"/>
      <c r="AH1058" s="19"/>
      <c r="AI1058" s="19"/>
      <c r="AJ1058" s="19"/>
      <c r="AK1058" s="19"/>
      <c r="AL1058" s="19"/>
    </row>
    <row r="1059">
      <c r="A1059" s="41">
        <v>585.0</v>
      </c>
      <c r="B1059" s="41" t="s">
        <v>1508</v>
      </c>
      <c r="C1059" s="37" t="s">
        <v>51</v>
      </c>
      <c r="D1059" s="38">
        <v>43910.0</v>
      </c>
      <c r="E1059" s="38">
        <v>44708.0</v>
      </c>
      <c r="F1059" s="37" t="s">
        <v>34</v>
      </c>
      <c r="G1059" s="37" t="s">
        <v>34</v>
      </c>
      <c r="H1059" s="40">
        <v>4.99</v>
      </c>
      <c r="I1059" s="40">
        <v>2.49</v>
      </c>
      <c r="J1059" s="40">
        <f t="shared" si="415"/>
        <v>2.5</v>
      </c>
      <c r="K1059" s="37">
        <v>1.0</v>
      </c>
      <c r="L1059" s="40">
        <f t="shared" si="416"/>
        <v>2.49</v>
      </c>
      <c r="M1059" s="41"/>
      <c r="N1059" s="41" t="s">
        <v>473</v>
      </c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9"/>
      <c r="AH1059" s="19"/>
      <c r="AI1059" s="19"/>
      <c r="AJ1059" s="19"/>
      <c r="AK1059" s="19"/>
      <c r="AL1059" s="19"/>
    </row>
    <row r="1060">
      <c r="A1060" s="42"/>
      <c r="B1060" s="43"/>
      <c r="C1060" s="43"/>
      <c r="D1060" s="44"/>
      <c r="E1060" s="44"/>
      <c r="F1060" s="44"/>
      <c r="G1060" s="44"/>
      <c r="H1060" s="45">
        <f t="shared" ref="H1060:K1060" si="417">SUM(H1056:H1059)</f>
        <v>14.98</v>
      </c>
      <c r="I1060" s="45">
        <f t="shared" si="417"/>
        <v>12.48</v>
      </c>
      <c r="J1060" s="45">
        <f t="shared" si="417"/>
        <v>2.5</v>
      </c>
      <c r="K1060" s="43">
        <f t="shared" si="417"/>
        <v>4</v>
      </c>
      <c r="L1060" s="45">
        <f>SUM(L1056:L1059)/K1060</f>
        <v>3.12</v>
      </c>
      <c r="M1060" s="43"/>
      <c r="N1060" s="43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  <c r="AI1060" s="19"/>
      <c r="AJ1060" s="19"/>
      <c r="AK1060" s="19"/>
      <c r="AL1060" s="19"/>
    </row>
    <row r="1061">
      <c r="A1061" s="41">
        <v>226.0</v>
      </c>
      <c r="B1061" s="37" t="s">
        <v>1509</v>
      </c>
      <c r="C1061" s="37" t="s">
        <v>49</v>
      </c>
      <c r="D1061" s="38">
        <v>39192.0</v>
      </c>
      <c r="E1061" s="38">
        <v>44091.0</v>
      </c>
      <c r="F1061" s="38" t="s">
        <v>34</v>
      </c>
      <c r="G1061" s="38" t="s">
        <v>34</v>
      </c>
      <c r="H1061" s="40">
        <v>12.0</v>
      </c>
      <c r="I1061" s="40">
        <v>12.0</v>
      </c>
      <c r="J1061" s="40">
        <f t="shared" ref="J1061:J1078" si="418">H1061-I1061</f>
        <v>0</v>
      </c>
      <c r="K1061" s="37">
        <v>1.0</v>
      </c>
      <c r="L1061" s="40">
        <f t="shared" ref="L1061:L1078" si="419">I1061/K1061</f>
        <v>12</v>
      </c>
      <c r="M1061" s="41" t="s">
        <v>542</v>
      </c>
      <c r="N1061" s="37" t="s">
        <v>473</v>
      </c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  <c r="AI1061" s="19"/>
      <c r="AJ1061" s="19"/>
      <c r="AK1061" s="19"/>
      <c r="AL1061" s="19"/>
    </row>
    <row r="1062">
      <c r="A1062" s="41">
        <v>362.0</v>
      </c>
      <c r="B1062" s="37" t="s">
        <v>1510</v>
      </c>
      <c r="C1062" s="37" t="s">
        <v>49</v>
      </c>
      <c r="D1062" s="38">
        <v>41514.0</v>
      </c>
      <c r="E1062" s="38">
        <v>44190.0</v>
      </c>
      <c r="F1062" s="38">
        <v>44194.0</v>
      </c>
      <c r="G1062" s="38">
        <v>44195.0</v>
      </c>
      <c r="H1062" s="40">
        <v>14.99</v>
      </c>
      <c r="I1062" s="40">
        <v>0.0</v>
      </c>
      <c r="J1062" s="40">
        <f t="shared" si="418"/>
        <v>14.99</v>
      </c>
      <c r="K1062" s="37">
        <v>8.0</v>
      </c>
      <c r="L1062" s="40">
        <f t="shared" si="419"/>
        <v>0</v>
      </c>
      <c r="M1062" s="41" t="s">
        <v>543</v>
      </c>
      <c r="N1062" s="37" t="s">
        <v>473</v>
      </c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  <c r="AI1062" s="19"/>
      <c r="AJ1062" s="19"/>
      <c r="AK1062" s="19"/>
      <c r="AL1062" s="19"/>
    </row>
    <row r="1063">
      <c r="A1063" s="41">
        <v>509.0</v>
      </c>
      <c r="B1063" s="37" t="s">
        <v>1511</v>
      </c>
      <c r="C1063" s="37" t="s">
        <v>51</v>
      </c>
      <c r="D1063" s="38">
        <v>42941.0</v>
      </c>
      <c r="E1063" s="38">
        <v>43903.0</v>
      </c>
      <c r="F1063" s="37" t="s">
        <v>34</v>
      </c>
      <c r="G1063" s="37" t="s">
        <v>34</v>
      </c>
      <c r="H1063" s="40">
        <v>29.99</v>
      </c>
      <c r="I1063" s="40">
        <v>14.99</v>
      </c>
      <c r="J1063" s="40">
        <f t="shared" si="418"/>
        <v>15</v>
      </c>
      <c r="K1063" s="37">
        <v>1.0</v>
      </c>
      <c r="L1063" s="40">
        <f t="shared" si="419"/>
        <v>14.99</v>
      </c>
      <c r="M1063" s="134" t="s">
        <v>544</v>
      </c>
      <c r="N1063" s="134" t="s">
        <v>473</v>
      </c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9"/>
      <c r="AH1063" s="19"/>
      <c r="AI1063" s="19"/>
      <c r="AJ1063" s="19"/>
      <c r="AK1063" s="19"/>
      <c r="AL1063" s="19"/>
    </row>
    <row r="1064">
      <c r="A1064" s="41">
        <v>8.0</v>
      </c>
      <c r="B1064" s="37" t="s">
        <v>1512</v>
      </c>
      <c r="C1064" s="37" t="s">
        <v>46</v>
      </c>
      <c r="D1064" s="38">
        <v>35377.0</v>
      </c>
      <c r="E1064" s="38">
        <v>40557.0</v>
      </c>
      <c r="F1064" s="37" t="s">
        <v>34</v>
      </c>
      <c r="G1064" s="37" t="s">
        <v>34</v>
      </c>
      <c r="H1064" s="40">
        <v>4.99</v>
      </c>
      <c r="I1064" s="40">
        <v>4.99</v>
      </c>
      <c r="J1064" s="40">
        <f t="shared" si="418"/>
        <v>0</v>
      </c>
      <c r="K1064" s="37">
        <v>30.0</v>
      </c>
      <c r="L1064" s="40">
        <f t="shared" si="419"/>
        <v>0.1663333333</v>
      </c>
      <c r="M1064" s="41" t="s">
        <v>545</v>
      </c>
      <c r="N1064" s="41" t="s">
        <v>473</v>
      </c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  <c r="AI1064" s="19"/>
      <c r="AJ1064" s="19"/>
      <c r="AK1064" s="19"/>
      <c r="AL1064" s="19"/>
    </row>
    <row r="1065">
      <c r="A1065" s="41">
        <v>9.0</v>
      </c>
      <c r="B1065" s="37" t="s">
        <v>1513</v>
      </c>
      <c r="C1065" s="37" t="s">
        <v>46</v>
      </c>
      <c r="D1065" s="38">
        <v>35769.0</v>
      </c>
      <c r="E1065" s="38">
        <v>40579.0</v>
      </c>
      <c r="F1065" s="37" t="s">
        <v>34</v>
      </c>
      <c r="G1065" s="37" t="s">
        <v>34</v>
      </c>
      <c r="H1065" s="40">
        <v>4.99</v>
      </c>
      <c r="I1065" s="40">
        <v>4.99</v>
      </c>
      <c r="J1065" s="40">
        <f t="shared" si="418"/>
        <v>0</v>
      </c>
      <c r="K1065" s="37">
        <v>40.0</v>
      </c>
      <c r="L1065" s="40">
        <f t="shared" si="419"/>
        <v>0.12475</v>
      </c>
      <c r="M1065" s="41"/>
      <c r="N1065" s="41" t="s">
        <v>473</v>
      </c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  <c r="AI1065" s="19"/>
      <c r="AJ1065" s="19"/>
      <c r="AK1065" s="19"/>
      <c r="AL1065" s="19"/>
    </row>
    <row r="1066">
      <c r="A1066" s="41">
        <v>10.0</v>
      </c>
      <c r="B1066" s="37" t="s">
        <v>1514</v>
      </c>
      <c r="C1066" s="37" t="s">
        <v>46</v>
      </c>
      <c r="D1066" s="38">
        <v>36140.0</v>
      </c>
      <c r="E1066" s="38">
        <v>40583.0</v>
      </c>
      <c r="F1066" s="37" t="s">
        <v>34</v>
      </c>
      <c r="G1066" s="37" t="s">
        <v>34</v>
      </c>
      <c r="H1066" s="40">
        <v>4.99</v>
      </c>
      <c r="I1066" s="40">
        <v>4.99</v>
      </c>
      <c r="J1066" s="40">
        <f t="shared" si="418"/>
        <v>0</v>
      </c>
      <c r="K1066" s="37">
        <v>50.0</v>
      </c>
      <c r="L1066" s="40">
        <f t="shared" si="419"/>
        <v>0.0998</v>
      </c>
      <c r="M1066" s="41"/>
      <c r="N1066" s="41" t="s">
        <v>473</v>
      </c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  <c r="AI1066" s="19"/>
      <c r="AJ1066" s="19"/>
      <c r="AK1066" s="19"/>
      <c r="AL1066" s="19"/>
    </row>
    <row r="1067">
      <c r="A1067" s="41">
        <v>11.0</v>
      </c>
      <c r="B1067" s="37" t="s">
        <v>1515</v>
      </c>
      <c r="C1067" s="37" t="s">
        <v>46</v>
      </c>
      <c r="D1067" s="38">
        <v>36453.0</v>
      </c>
      <c r="E1067" s="38">
        <v>40583.0</v>
      </c>
      <c r="F1067" s="37" t="s">
        <v>34</v>
      </c>
      <c r="G1067" s="37" t="s">
        <v>34</v>
      </c>
      <c r="H1067" s="40">
        <v>4.99</v>
      </c>
      <c r="I1067" s="40">
        <v>4.99</v>
      </c>
      <c r="J1067" s="40">
        <f t="shared" si="418"/>
        <v>0</v>
      </c>
      <c r="K1067" s="37">
        <v>80.0</v>
      </c>
      <c r="L1067" s="40">
        <f t="shared" si="419"/>
        <v>0.062375</v>
      </c>
      <c r="M1067" s="41"/>
      <c r="N1067" s="41" t="s">
        <v>473</v>
      </c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  <c r="AI1067" s="19"/>
      <c r="AJ1067" s="19"/>
      <c r="AK1067" s="19"/>
      <c r="AL1067" s="19"/>
    </row>
    <row r="1068">
      <c r="A1068" s="41">
        <v>103.0</v>
      </c>
      <c r="B1068" s="37" t="s">
        <v>1516</v>
      </c>
      <c r="C1068" s="37" t="s">
        <v>47</v>
      </c>
      <c r="D1068" s="38">
        <v>37232.0</v>
      </c>
      <c r="E1068" s="38">
        <v>41240.0</v>
      </c>
      <c r="F1068" s="38">
        <v>41240.0</v>
      </c>
      <c r="G1068" s="38">
        <v>41259.0</v>
      </c>
      <c r="H1068" s="40">
        <v>26.98</v>
      </c>
      <c r="I1068" s="40">
        <v>26.98</v>
      </c>
      <c r="J1068" s="40">
        <f t="shared" si="418"/>
        <v>0</v>
      </c>
      <c r="K1068" s="37">
        <v>55.0</v>
      </c>
      <c r="L1068" s="40">
        <f t="shared" si="419"/>
        <v>0.4905454545</v>
      </c>
      <c r="M1068" s="41"/>
      <c r="N1068" s="166" t="s">
        <v>473</v>
      </c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  <c r="AI1068" s="19"/>
      <c r="AJ1068" s="19"/>
      <c r="AK1068" s="19"/>
      <c r="AL1068" s="19"/>
    </row>
    <row r="1069">
      <c r="A1069" s="41">
        <v>104.0</v>
      </c>
      <c r="B1069" s="37" t="s">
        <v>1517</v>
      </c>
      <c r="C1069" s="37" t="s">
        <v>47</v>
      </c>
      <c r="D1069" s="38">
        <v>37911.0</v>
      </c>
      <c r="E1069" s="38">
        <v>41240.0</v>
      </c>
      <c r="F1069" s="38">
        <v>41240.0</v>
      </c>
      <c r="G1069" s="38">
        <v>41294.0</v>
      </c>
      <c r="H1069" s="40">
        <v>24.97</v>
      </c>
      <c r="I1069" s="40">
        <v>24.97</v>
      </c>
      <c r="J1069" s="40">
        <f t="shared" si="418"/>
        <v>0</v>
      </c>
      <c r="K1069" s="37">
        <v>35.0</v>
      </c>
      <c r="L1069" s="40">
        <f t="shared" si="419"/>
        <v>0.7134285714</v>
      </c>
      <c r="M1069" s="41"/>
      <c r="N1069" s="166" t="s">
        <v>473</v>
      </c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  <c r="AI1069" s="19"/>
      <c r="AJ1069" s="19"/>
      <c r="AK1069" s="19"/>
      <c r="AL1069" s="19"/>
    </row>
    <row r="1070">
      <c r="A1070" s="41">
        <v>105.0</v>
      </c>
      <c r="B1070" s="37" t="s">
        <v>1518</v>
      </c>
      <c r="C1070" s="37" t="s">
        <v>47</v>
      </c>
      <c r="D1070" s="38">
        <v>38317.0</v>
      </c>
      <c r="E1070" s="38">
        <v>41240.0</v>
      </c>
      <c r="F1070" s="38">
        <v>41255.0</v>
      </c>
      <c r="G1070" s="38">
        <v>41274.0</v>
      </c>
      <c r="H1070" s="40">
        <v>26.98</v>
      </c>
      <c r="I1070" s="40">
        <v>26.98</v>
      </c>
      <c r="J1070" s="40">
        <f t="shared" si="418"/>
        <v>0</v>
      </c>
      <c r="K1070" s="37">
        <v>30.0</v>
      </c>
      <c r="L1070" s="40">
        <f t="shared" si="419"/>
        <v>0.8993333333</v>
      </c>
      <c r="M1070" s="41"/>
      <c r="N1070" s="166" t="s">
        <v>473</v>
      </c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  <c r="AI1070" s="19"/>
      <c r="AJ1070" s="19"/>
      <c r="AK1070" s="19"/>
      <c r="AL1070" s="19"/>
    </row>
    <row r="1071">
      <c r="A1071" s="41">
        <v>106.0</v>
      </c>
      <c r="B1071" s="41" t="s">
        <v>1519</v>
      </c>
      <c r="C1071" s="41" t="s">
        <v>47</v>
      </c>
      <c r="D1071" s="38">
        <v>38660.0</v>
      </c>
      <c r="E1071" s="38">
        <v>43078.0</v>
      </c>
      <c r="F1071" s="38">
        <v>44539.0</v>
      </c>
      <c r="G1071" s="38">
        <v>44543.0</v>
      </c>
      <c r="H1071" s="40">
        <v>9.99</v>
      </c>
      <c r="I1071" s="40">
        <v>9.99</v>
      </c>
      <c r="J1071" s="40">
        <f t="shared" si="418"/>
        <v>0</v>
      </c>
      <c r="K1071" s="37">
        <v>30.0</v>
      </c>
      <c r="L1071" s="40">
        <f t="shared" si="419"/>
        <v>0.333</v>
      </c>
      <c r="M1071" s="41"/>
      <c r="N1071" s="166" t="s">
        <v>473</v>
      </c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9"/>
      <c r="AH1071" s="19"/>
      <c r="AI1071" s="19"/>
      <c r="AJ1071" s="19"/>
      <c r="AK1071" s="19"/>
      <c r="AL1071" s="19"/>
    </row>
    <row r="1072">
      <c r="A1072" s="41">
        <v>384.0</v>
      </c>
      <c r="B1072" s="37" t="s">
        <v>1520</v>
      </c>
      <c r="C1072" s="37" t="s">
        <v>49</v>
      </c>
      <c r="D1072" s="38">
        <v>41439.0</v>
      </c>
      <c r="E1072" s="38">
        <v>41614.0</v>
      </c>
      <c r="F1072" s="38">
        <v>41614.0</v>
      </c>
      <c r="G1072" s="38">
        <v>41647.0</v>
      </c>
      <c r="H1072" s="40">
        <v>49.99</v>
      </c>
      <c r="I1072" s="40">
        <v>44.99</v>
      </c>
      <c r="J1072" s="40">
        <f t="shared" si="418"/>
        <v>5</v>
      </c>
      <c r="K1072" s="37">
        <v>120.0</v>
      </c>
      <c r="L1072" s="40">
        <f t="shared" si="419"/>
        <v>0.3749166667</v>
      </c>
      <c r="M1072" s="41"/>
      <c r="N1072" s="37" t="s">
        <v>473</v>
      </c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9"/>
      <c r="AH1072" s="19"/>
      <c r="AI1072" s="19"/>
      <c r="AJ1072" s="19"/>
      <c r="AK1072" s="19"/>
      <c r="AL1072" s="19"/>
    </row>
    <row r="1073">
      <c r="A1073" s="41">
        <v>407.0</v>
      </c>
      <c r="B1073" s="37" t="s">
        <v>1521</v>
      </c>
      <c r="C1073" s="37" t="s">
        <v>49</v>
      </c>
      <c r="D1073" s="38">
        <v>39423.0</v>
      </c>
      <c r="E1073" s="38">
        <v>41615.0</v>
      </c>
      <c r="F1073" s="38">
        <v>41615.0</v>
      </c>
      <c r="G1073" s="38">
        <v>41622.0</v>
      </c>
      <c r="H1073" s="40">
        <v>22.15</v>
      </c>
      <c r="I1073" s="40">
        <v>15.15</v>
      </c>
      <c r="J1073" s="40">
        <f t="shared" si="418"/>
        <v>7</v>
      </c>
      <c r="K1073" s="37">
        <v>60.0</v>
      </c>
      <c r="L1073" s="40">
        <f t="shared" si="419"/>
        <v>0.2525</v>
      </c>
      <c r="M1073" s="41"/>
      <c r="N1073" s="37" t="s">
        <v>473</v>
      </c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  <c r="AG1073" s="19"/>
      <c r="AH1073" s="19"/>
      <c r="AI1073" s="19"/>
      <c r="AJ1073" s="19"/>
      <c r="AK1073" s="19"/>
      <c r="AL1073" s="19"/>
    </row>
    <row r="1074">
      <c r="A1074" s="41">
        <v>408.0</v>
      </c>
      <c r="B1074" s="37" t="s">
        <v>1522</v>
      </c>
      <c r="C1074" s="37" t="s">
        <v>49</v>
      </c>
      <c r="D1074" s="38">
        <v>40102.0</v>
      </c>
      <c r="E1074" s="38">
        <v>40136.0</v>
      </c>
      <c r="F1074" s="38">
        <v>40136.0</v>
      </c>
      <c r="G1074" s="38">
        <v>40329.0</v>
      </c>
      <c r="H1074" s="40">
        <v>22.15</v>
      </c>
      <c r="I1074" s="40">
        <v>15.15</v>
      </c>
      <c r="J1074" s="40">
        <f t="shared" si="418"/>
        <v>7</v>
      </c>
      <c r="K1074" s="37">
        <v>100.0</v>
      </c>
      <c r="L1074" s="40">
        <f t="shared" si="419"/>
        <v>0.1515</v>
      </c>
      <c r="M1074" s="41"/>
      <c r="N1074" s="37" t="s">
        <v>473</v>
      </c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  <c r="AI1074" s="19"/>
      <c r="AJ1074" s="19"/>
      <c r="AK1074" s="19"/>
      <c r="AL1074" s="19"/>
    </row>
    <row r="1075">
      <c r="A1075" s="41">
        <v>409.0</v>
      </c>
      <c r="B1075" s="37" t="s">
        <v>1523</v>
      </c>
      <c r="C1075" s="37" t="s">
        <v>49</v>
      </c>
      <c r="D1075" s="38">
        <v>40849.0</v>
      </c>
      <c r="E1075" s="38">
        <v>40857.0</v>
      </c>
      <c r="F1075" s="38">
        <v>40857.0</v>
      </c>
      <c r="G1075" s="38">
        <v>41465.0</v>
      </c>
      <c r="H1075" s="40">
        <v>22.16</v>
      </c>
      <c r="I1075" s="40">
        <v>15.16</v>
      </c>
      <c r="J1075" s="40">
        <f t="shared" si="418"/>
        <v>7</v>
      </c>
      <c r="K1075" s="37">
        <v>70.0</v>
      </c>
      <c r="L1075" s="40">
        <f t="shared" si="419"/>
        <v>0.2165714286</v>
      </c>
      <c r="M1075" s="41"/>
      <c r="N1075" s="37" t="s">
        <v>473</v>
      </c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19"/>
      <c r="AG1075" s="19"/>
      <c r="AH1075" s="19"/>
      <c r="AI1075" s="19"/>
      <c r="AJ1075" s="19"/>
      <c r="AK1075" s="19"/>
      <c r="AL1075" s="19"/>
    </row>
    <row r="1076">
      <c r="A1076" s="41">
        <v>879.0</v>
      </c>
      <c r="B1076" s="37" t="s">
        <v>1524</v>
      </c>
      <c r="C1076" s="37" t="s">
        <v>51</v>
      </c>
      <c r="D1076" s="38">
        <v>44001.0</v>
      </c>
      <c r="E1076" s="38">
        <v>44083.0</v>
      </c>
      <c r="F1076" s="38">
        <v>44085.0</v>
      </c>
      <c r="G1076" s="38">
        <v>44363.0</v>
      </c>
      <c r="H1076" s="40">
        <v>69.99</v>
      </c>
      <c r="I1076" s="40">
        <v>0.0</v>
      </c>
      <c r="J1076" s="40">
        <f t="shared" si="418"/>
        <v>69.99</v>
      </c>
      <c r="K1076" s="37">
        <v>75.0</v>
      </c>
      <c r="L1076" s="40">
        <f t="shared" si="419"/>
        <v>0</v>
      </c>
      <c r="M1076" s="41"/>
      <c r="N1076" s="41" t="s">
        <v>473</v>
      </c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9"/>
      <c r="AH1076" s="19"/>
      <c r="AI1076" s="19"/>
      <c r="AJ1076" s="19"/>
      <c r="AK1076" s="19"/>
      <c r="AL1076" s="19"/>
    </row>
    <row r="1077">
      <c r="A1077" s="41">
        <v>914.0</v>
      </c>
      <c r="B1077" s="37" t="s">
        <v>1525</v>
      </c>
      <c r="C1077" s="37" t="s">
        <v>51</v>
      </c>
      <c r="D1077" s="38">
        <v>42500.0</v>
      </c>
      <c r="E1077" s="38">
        <v>42615.0</v>
      </c>
      <c r="F1077" s="38">
        <v>42615.0</v>
      </c>
      <c r="G1077" s="38">
        <v>45152.0</v>
      </c>
      <c r="H1077" s="40">
        <v>69.99</v>
      </c>
      <c r="I1077" s="40">
        <v>22.99</v>
      </c>
      <c r="J1077" s="40">
        <f t="shared" si="418"/>
        <v>47</v>
      </c>
      <c r="K1077" s="37">
        <v>75.0</v>
      </c>
      <c r="L1077" s="40">
        <f t="shared" si="419"/>
        <v>0.3065333333</v>
      </c>
      <c r="M1077" s="41"/>
      <c r="N1077" s="41" t="s">
        <v>473</v>
      </c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19"/>
      <c r="AG1077" s="19"/>
      <c r="AH1077" s="19"/>
      <c r="AI1077" s="19"/>
      <c r="AJ1077" s="19"/>
      <c r="AK1077" s="19"/>
      <c r="AL1077" s="19"/>
    </row>
    <row r="1078">
      <c r="A1078" s="41">
        <v>915.0</v>
      </c>
      <c r="B1078" s="37" t="s">
        <v>1526</v>
      </c>
      <c r="C1078" s="37" t="s">
        <v>51</v>
      </c>
      <c r="D1078" s="38">
        <v>42970.0</v>
      </c>
      <c r="E1078" s="38">
        <v>43377.0</v>
      </c>
      <c r="F1078" s="38">
        <v>43379.0</v>
      </c>
      <c r="G1078" s="38">
        <v>45155.0</v>
      </c>
      <c r="H1078" s="40">
        <v>19.99</v>
      </c>
      <c r="I1078" s="40">
        <v>17.99</v>
      </c>
      <c r="J1078" s="40">
        <f t="shared" si="418"/>
        <v>2</v>
      </c>
      <c r="K1078" s="37">
        <v>28.0</v>
      </c>
      <c r="L1078" s="40">
        <f t="shared" si="419"/>
        <v>0.6425</v>
      </c>
      <c r="M1078" s="41"/>
      <c r="N1078" s="41" t="s">
        <v>473</v>
      </c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9"/>
      <c r="AH1078" s="19"/>
      <c r="AI1078" s="19"/>
      <c r="AJ1078" s="19"/>
      <c r="AK1078" s="19"/>
      <c r="AL1078" s="19"/>
    </row>
    <row r="1079">
      <c r="A1079" s="42"/>
      <c r="B1079" s="43"/>
      <c r="C1079" s="43"/>
      <c r="D1079" s="44"/>
      <c r="E1079" s="44"/>
      <c r="F1079" s="44"/>
      <c r="G1079" s="44"/>
      <c r="H1079" s="45">
        <f t="shared" ref="H1079:K1079" si="420">SUM(H1064:H1078)</f>
        <v>385.3</v>
      </c>
      <c r="I1079" s="45">
        <f t="shared" si="420"/>
        <v>240.31</v>
      </c>
      <c r="J1079" s="45">
        <f t="shared" si="420"/>
        <v>144.99</v>
      </c>
      <c r="K1079" s="43">
        <f t="shared" si="420"/>
        <v>878</v>
      </c>
      <c r="L1079" s="45">
        <f>SUM(L1064:L1078)/K1079</f>
        <v>0.005505793988</v>
      </c>
      <c r="M1079" s="43"/>
      <c r="N1079" s="43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  <c r="AI1079" s="19"/>
      <c r="AJ1079" s="19"/>
      <c r="AK1079" s="19"/>
      <c r="AL1079" s="19"/>
    </row>
    <row r="1080">
      <c r="A1080" s="41">
        <v>261.0</v>
      </c>
      <c r="B1080" s="37" t="s">
        <v>1527</v>
      </c>
      <c r="C1080" s="37" t="s">
        <v>49</v>
      </c>
      <c r="D1080" s="38">
        <v>41383.0</v>
      </c>
      <c r="E1080" s="38">
        <v>44105.0</v>
      </c>
      <c r="F1080" s="38">
        <v>44257.0</v>
      </c>
      <c r="G1080" s="38">
        <v>44257.0</v>
      </c>
      <c r="H1080" s="40">
        <v>59.99</v>
      </c>
      <c r="I1080" s="40">
        <v>9.59</v>
      </c>
      <c r="J1080" s="40">
        <f t="shared" ref="J1080:J1083" si="421">H1080-I1080</f>
        <v>50.4</v>
      </c>
      <c r="K1080" s="37">
        <v>1.0</v>
      </c>
      <c r="L1080" s="40">
        <f t="shared" ref="L1080:L1083" si="422">I1080/K1080</f>
        <v>9.59</v>
      </c>
      <c r="M1080" s="41" t="s">
        <v>546</v>
      </c>
      <c r="N1080" s="37" t="s">
        <v>473</v>
      </c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19"/>
      <c r="AG1080" s="19"/>
      <c r="AH1080" s="19"/>
      <c r="AI1080" s="19"/>
      <c r="AJ1080" s="19"/>
      <c r="AK1080" s="19"/>
      <c r="AL1080" s="19"/>
    </row>
    <row r="1081">
      <c r="A1081" s="41">
        <v>301.0</v>
      </c>
      <c r="B1081" s="41" t="s">
        <v>1528</v>
      </c>
      <c r="C1081" s="37" t="s">
        <v>49</v>
      </c>
      <c r="D1081" s="38">
        <v>40654.0</v>
      </c>
      <c r="E1081" s="38">
        <v>41389.0</v>
      </c>
      <c r="F1081" s="38">
        <v>41389.0</v>
      </c>
      <c r="G1081" s="38">
        <v>44774.0</v>
      </c>
      <c r="H1081" s="40">
        <v>19.99</v>
      </c>
      <c r="I1081" s="40">
        <v>19.99</v>
      </c>
      <c r="J1081" s="40">
        <f t="shared" si="421"/>
        <v>0</v>
      </c>
      <c r="K1081" s="37">
        <v>1.0</v>
      </c>
      <c r="L1081" s="40">
        <f t="shared" si="422"/>
        <v>19.99</v>
      </c>
      <c r="M1081" s="41"/>
      <c r="N1081" s="37" t="s">
        <v>473</v>
      </c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19"/>
      <c r="AG1081" s="19"/>
      <c r="AH1081" s="19"/>
      <c r="AI1081" s="19"/>
      <c r="AJ1081" s="19"/>
      <c r="AK1081" s="19"/>
      <c r="AL1081" s="19"/>
    </row>
    <row r="1082">
      <c r="A1082" s="41">
        <v>663.0</v>
      </c>
      <c r="B1082" s="37" t="s">
        <v>1529</v>
      </c>
      <c r="C1082" s="37" t="s">
        <v>51</v>
      </c>
      <c r="D1082" s="38">
        <v>42874.0</v>
      </c>
      <c r="E1082" s="38">
        <v>44839.0</v>
      </c>
      <c r="F1082" s="37" t="s">
        <v>34</v>
      </c>
      <c r="G1082" s="37" t="s">
        <v>34</v>
      </c>
      <c r="H1082" s="40">
        <v>19.99</v>
      </c>
      <c r="I1082" s="40">
        <v>0.0</v>
      </c>
      <c r="J1082" s="40">
        <f t="shared" si="421"/>
        <v>19.99</v>
      </c>
      <c r="K1082" s="37">
        <v>1.0</v>
      </c>
      <c r="L1082" s="40">
        <f t="shared" si="422"/>
        <v>0</v>
      </c>
      <c r="M1082" s="41"/>
      <c r="N1082" s="41" t="s">
        <v>473</v>
      </c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19"/>
      <c r="AG1082" s="19"/>
      <c r="AH1082" s="19"/>
      <c r="AI1082" s="19"/>
      <c r="AJ1082" s="19"/>
      <c r="AK1082" s="19"/>
      <c r="AL1082" s="19"/>
    </row>
    <row r="1083">
      <c r="A1083" s="41">
        <v>740.0</v>
      </c>
      <c r="B1083" s="37" t="s">
        <v>1530</v>
      </c>
      <c r="C1083" s="37" t="s">
        <v>51</v>
      </c>
      <c r="D1083" s="38">
        <v>42108.0</v>
      </c>
      <c r="E1083" s="38">
        <v>44334.0</v>
      </c>
      <c r="F1083" s="37" t="s">
        <v>34</v>
      </c>
      <c r="G1083" s="37" t="s">
        <v>34</v>
      </c>
      <c r="H1083" s="40">
        <v>19.99</v>
      </c>
      <c r="I1083" s="40">
        <v>0.0</v>
      </c>
      <c r="J1083" s="40">
        <f t="shared" si="421"/>
        <v>19.99</v>
      </c>
      <c r="K1083" s="37">
        <v>1.0</v>
      </c>
      <c r="L1083" s="40">
        <f t="shared" si="422"/>
        <v>0</v>
      </c>
      <c r="M1083" s="41"/>
      <c r="N1083" s="41" t="s">
        <v>473</v>
      </c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  <c r="AG1083" s="19"/>
      <c r="AH1083" s="19"/>
      <c r="AI1083" s="19"/>
      <c r="AJ1083" s="19"/>
      <c r="AK1083" s="19"/>
      <c r="AL1083" s="19"/>
    </row>
    <row r="1084">
      <c r="A1084" s="42"/>
      <c r="B1084" s="43"/>
      <c r="C1084" s="43"/>
      <c r="D1084" s="44"/>
      <c r="E1084" s="44"/>
      <c r="F1084" s="44"/>
      <c r="G1084" s="44"/>
      <c r="H1084" s="45">
        <f t="shared" ref="H1084:K1084" si="423">SUM(H1080:H1083)</f>
        <v>119.96</v>
      </c>
      <c r="I1084" s="45">
        <f t="shared" si="423"/>
        <v>29.58</v>
      </c>
      <c r="J1084" s="45">
        <f t="shared" si="423"/>
        <v>90.38</v>
      </c>
      <c r="K1084" s="43">
        <f t="shared" si="423"/>
        <v>4</v>
      </c>
      <c r="L1084" s="45">
        <f>SUM(L1080:L1083)/K1084</f>
        <v>7.395</v>
      </c>
      <c r="M1084" s="43"/>
      <c r="N1084" s="43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  <c r="AG1084" s="19"/>
      <c r="AH1084" s="19"/>
      <c r="AI1084" s="19"/>
      <c r="AJ1084" s="19"/>
      <c r="AK1084" s="19"/>
      <c r="AL1084" s="19"/>
    </row>
    <row r="1085">
      <c r="A1085" s="41">
        <v>472.0</v>
      </c>
      <c r="B1085" s="37" t="s">
        <v>1531</v>
      </c>
      <c r="C1085" s="37" t="s">
        <v>50</v>
      </c>
      <c r="D1085" s="38">
        <v>41948.0</v>
      </c>
      <c r="E1085" s="38">
        <v>44190.0</v>
      </c>
      <c r="F1085" s="38">
        <v>44191.0</v>
      </c>
      <c r="G1085" s="38">
        <v>44485.0</v>
      </c>
      <c r="H1085" s="40">
        <v>14.99</v>
      </c>
      <c r="I1085" s="40">
        <v>0.0</v>
      </c>
      <c r="J1085" s="40">
        <f t="shared" ref="J1085:J1087" si="424">H1085-I1085</f>
        <v>14.99</v>
      </c>
      <c r="K1085" s="37">
        <v>12.0</v>
      </c>
      <c r="L1085" s="40">
        <f t="shared" ref="L1085:L1087" si="425">I1085/K1085</f>
        <v>0</v>
      </c>
      <c r="M1085" s="41" t="s">
        <v>547</v>
      </c>
      <c r="N1085" s="41" t="s">
        <v>473</v>
      </c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19"/>
      <c r="AG1085" s="19"/>
      <c r="AH1085" s="19"/>
      <c r="AI1085" s="19"/>
      <c r="AJ1085" s="19"/>
      <c r="AK1085" s="19"/>
      <c r="AL1085" s="19"/>
    </row>
    <row r="1086">
      <c r="A1086" s="41">
        <v>767.0</v>
      </c>
      <c r="B1086" s="37" t="s">
        <v>1532</v>
      </c>
      <c r="C1086" s="37" t="s">
        <v>51</v>
      </c>
      <c r="D1086" s="38">
        <v>42521.0</v>
      </c>
      <c r="E1086" s="38">
        <v>42954.0</v>
      </c>
      <c r="F1086" s="38">
        <v>44856.0</v>
      </c>
      <c r="G1086" s="38">
        <v>44858.0</v>
      </c>
      <c r="H1086" s="40">
        <v>9.99</v>
      </c>
      <c r="I1086" s="40">
        <v>4.99</v>
      </c>
      <c r="J1086" s="40">
        <f t="shared" si="424"/>
        <v>5</v>
      </c>
      <c r="K1086" s="37">
        <v>15.0</v>
      </c>
      <c r="L1086" s="40">
        <f t="shared" si="425"/>
        <v>0.3326666667</v>
      </c>
      <c r="M1086" s="41" t="s">
        <v>548</v>
      </c>
      <c r="N1086" s="41" t="s">
        <v>473</v>
      </c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19"/>
      <c r="AG1086" s="19"/>
      <c r="AH1086" s="19"/>
      <c r="AI1086" s="19"/>
      <c r="AJ1086" s="19"/>
      <c r="AK1086" s="19"/>
      <c r="AL1086" s="19"/>
    </row>
    <row r="1087">
      <c r="A1087" s="41">
        <v>768.0</v>
      </c>
      <c r="B1087" s="41" t="s">
        <v>1533</v>
      </c>
      <c r="C1087" s="37" t="s">
        <v>51</v>
      </c>
      <c r="D1087" s="38">
        <v>45119.0</v>
      </c>
      <c r="E1087" s="38">
        <v>45495.0</v>
      </c>
      <c r="F1087" s="37" t="s">
        <v>34</v>
      </c>
      <c r="G1087" s="37" t="s">
        <v>34</v>
      </c>
      <c r="H1087" s="40">
        <v>23.99</v>
      </c>
      <c r="I1087" s="40">
        <v>4.59</v>
      </c>
      <c r="J1087" s="40">
        <f t="shared" si="424"/>
        <v>19.4</v>
      </c>
      <c r="K1087" s="37">
        <v>1.0</v>
      </c>
      <c r="L1087" s="40">
        <f t="shared" si="425"/>
        <v>4.59</v>
      </c>
      <c r="M1087" s="41"/>
      <c r="N1087" s="41" t="s">
        <v>473</v>
      </c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19"/>
      <c r="AG1087" s="19"/>
      <c r="AH1087" s="19"/>
      <c r="AI1087" s="19"/>
      <c r="AJ1087" s="19"/>
      <c r="AK1087" s="19"/>
      <c r="AL1087" s="19"/>
    </row>
    <row r="1088">
      <c r="A1088" s="42"/>
      <c r="B1088" s="43"/>
      <c r="C1088" s="43"/>
      <c r="D1088" s="44"/>
      <c r="E1088" s="44"/>
      <c r="F1088" s="44"/>
      <c r="G1088" s="44"/>
      <c r="H1088" s="45">
        <f t="shared" ref="H1088:K1088" si="426">SUM(H1086:H1087)</f>
        <v>33.98</v>
      </c>
      <c r="I1088" s="45">
        <f t="shared" si="426"/>
        <v>9.58</v>
      </c>
      <c r="J1088" s="45">
        <f t="shared" si="426"/>
        <v>24.4</v>
      </c>
      <c r="K1088" s="43">
        <f t="shared" si="426"/>
        <v>16</v>
      </c>
      <c r="L1088" s="45">
        <f>SUM(L1086:L1087)/K1088</f>
        <v>0.3076666667</v>
      </c>
      <c r="M1088" s="43"/>
      <c r="N1088" s="43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19"/>
      <c r="AG1088" s="19"/>
      <c r="AH1088" s="19"/>
      <c r="AI1088" s="19"/>
      <c r="AJ1088" s="19"/>
      <c r="AK1088" s="19"/>
      <c r="AL1088" s="19"/>
    </row>
    <row r="1089">
      <c r="A1089" s="41">
        <v>318.0</v>
      </c>
      <c r="B1089" s="37" t="s">
        <v>1534</v>
      </c>
      <c r="C1089" s="37" t="s">
        <v>49</v>
      </c>
      <c r="D1089" s="38">
        <v>40627.0</v>
      </c>
      <c r="E1089" s="38">
        <v>44091.0</v>
      </c>
      <c r="F1089" s="38">
        <v>45122.0</v>
      </c>
      <c r="G1089" s="38">
        <v>45127.0</v>
      </c>
      <c r="H1089" s="40">
        <v>14.99</v>
      </c>
      <c r="I1089" s="40">
        <v>7.5</v>
      </c>
      <c r="J1089" s="40">
        <f t="shared" ref="J1089:J1092" si="427">H1089-I1089</f>
        <v>7.49</v>
      </c>
      <c r="K1089" s="37">
        <v>20.0</v>
      </c>
      <c r="L1089" s="40">
        <f t="shared" ref="L1089:L1092" si="428">I1089/K1089</f>
        <v>0.375</v>
      </c>
      <c r="M1089" s="41" t="s">
        <v>549</v>
      </c>
      <c r="N1089" s="37" t="s">
        <v>473</v>
      </c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  <c r="AG1089" s="19"/>
      <c r="AH1089" s="19"/>
      <c r="AI1089" s="19"/>
      <c r="AJ1089" s="19"/>
      <c r="AK1089" s="19"/>
      <c r="AL1089" s="19"/>
    </row>
    <row r="1090">
      <c r="A1090" s="41">
        <v>469.0</v>
      </c>
      <c r="B1090" s="41" t="s">
        <v>1535</v>
      </c>
      <c r="C1090" s="41" t="s">
        <v>50</v>
      </c>
      <c r="D1090" s="38">
        <v>43894.0</v>
      </c>
      <c r="E1090" s="38">
        <v>43894.0</v>
      </c>
      <c r="F1090" s="38">
        <v>43894.0</v>
      </c>
      <c r="G1090" s="38">
        <v>45007.0</v>
      </c>
      <c r="H1090" s="40">
        <v>4.99</v>
      </c>
      <c r="I1090" s="40">
        <v>4.99</v>
      </c>
      <c r="J1090" s="40">
        <f t="shared" si="427"/>
        <v>0</v>
      </c>
      <c r="K1090" s="37">
        <v>3.0</v>
      </c>
      <c r="L1090" s="40">
        <f t="shared" si="428"/>
        <v>1.663333333</v>
      </c>
      <c r="M1090" s="41" t="s">
        <v>550</v>
      </c>
      <c r="N1090" s="41" t="s">
        <v>473</v>
      </c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19"/>
      <c r="AG1090" s="19"/>
      <c r="AH1090" s="19"/>
      <c r="AI1090" s="19"/>
      <c r="AJ1090" s="19"/>
      <c r="AK1090" s="19"/>
      <c r="AL1090" s="19"/>
    </row>
    <row r="1091">
      <c r="A1091" s="41">
        <v>360.0</v>
      </c>
      <c r="B1091" s="37" t="s">
        <v>1536</v>
      </c>
      <c r="C1091" s="37" t="s">
        <v>49</v>
      </c>
      <c r="D1091" s="38">
        <v>41705.0</v>
      </c>
      <c r="E1091" s="38">
        <v>43081.0</v>
      </c>
      <c r="F1091" s="38">
        <v>43088.0</v>
      </c>
      <c r="G1091" s="38">
        <v>44121.0</v>
      </c>
      <c r="H1091" s="40">
        <v>29.99</v>
      </c>
      <c r="I1091" s="40">
        <v>0.0</v>
      </c>
      <c r="J1091" s="40">
        <f t="shared" si="427"/>
        <v>29.99</v>
      </c>
      <c r="K1091" s="37">
        <v>44.0</v>
      </c>
      <c r="L1091" s="40">
        <f t="shared" si="428"/>
        <v>0</v>
      </c>
      <c r="M1091" s="41" t="s">
        <v>551</v>
      </c>
      <c r="N1091" s="37" t="s">
        <v>473</v>
      </c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19"/>
      <c r="AG1091" s="19"/>
      <c r="AH1091" s="19"/>
      <c r="AI1091" s="19"/>
      <c r="AJ1091" s="19"/>
      <c r="AK1091" s="19"/>
      <c r="AL1091" s="19"/>
    </row>
    <row r="1092">
      <c r="A1092" s="165">
        <v>881.0</v>
      </c>
      <c r="B1092" s="37" t="s">
        <v>1537</v>
      </c>
      <c r="C1092" s="37" t="s">
        <v>51</v>
      </c>
      <c r="D1092" s="38">
        <v>43763.0</v>
      </c>
      <c r="E1092" s="38">
        <v>44960.0</v>
      </c>
      <c r="F1092" s="38">
        <v>45581.0</v>
      </c>
      <c r="G1092" s="38">
        <v>45583.0</v>
      </c>
      <c r="H1092" s="40">
        <v>59.99</v>
      </c>
      <c r="I1092" s="40">
        <v>19.79</v>
      </c>
      <c r="J1092" s="40">
        <f t="shared" si="427"/>
        <v>40.2</v>
      </c>
      <c r="K1092" s="37">
        <v>1.0</v>
      </c>
      <c r="L1092" s="40">
        <f t="shared" si="428"/>
        <v>19.79</v>
      </c>
      <c r="M1092" s="41"/>
      <c r="N1092" s="41" t="s">
        <v>473</v>
      </c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19"/>
      <c r="AG1092" s="19"/>
      <c r="AH1092" s="19"/>
      <c r="AI1092" s="19"/>
      <c r="AJ1092" s="19"/>
      <c r="AK1092" s="19"/>
      <c r="AL1092" s="19"/>
    </row>
    <row r="1093">
      <c r="A1093" s="42"/>
      <c r="B1093" s="43"/>
      <c r="C1093" s="43"/>
      <c r="D1093" s="44"/>
      <c r="E1093" s="44"/>
      <c r="F1093" s="44"/>
      <c r="G1093" s="44"/>
      <c r="H1093" s="45">
        <f t="shared" ref="H1093:K1093" si="429">SUM(H1091:H1092)</f>
        <v>89.98</v>
      </c>
      <c r="I1093" s="45">
        <f t="shared" si="429"/>
        <v>19.79</v>
      </c>
      <c r="J1093" s="45">
        <f t="shared" si="429"/>
        <v>70.19</v>
      </c>
      <c r="K1093" s="43">
        <f t="shared" si="429"/>
        <v>45</v>
      </c>
      <c r="L1093" s="45">
        <f>SUM(L1091:L1092)/K1093</f>
        <v>0.4397777778</v>
      </c>
      <c r="M1093" s="43"/>
      <c r="N1093" s="43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19"/>
      <c r="AG1093" s="19"/>
      <c r="AH1093" s="19"/>
      <c r="AI1093" s="19"/>
      <c r="AJ1093" s="19"/>
      <c r="AK1093" s="19"/>
      <c r="AL1093" s="19"/>
    </row>
    <row r="1094">
      <c r="A1094" s="41">
        <v>38.0</v>
      </c>
      <c r="B1094" s="41" t="s">
        <v>1538</v>
      </c>
      <c r="C1094" s="37" t="s">
        <v>46</v>
      </c>
      <c r="D1094" s="38">
        <v>35691.0</v>
      </c>
      <c r="E1094" s="38">
        <v>40538.0</v>
      </c>
      <c r="F1094" s="37" t="s">
        <v>34</v>
      </c>
      <c r="G1094" s="37" t="s">
        <v>34</v>
      </c>
      <c r="H1094" s="40">
        <v>4.99</v>
      </c>
      <c r="I1094" s="40">
        <v>4.99</v>
      </c>
      <c r="J1094" s="40">
        <f t="shared" ref="J1094:J1098" si="430">H1094-I1094</f>
        <v>0</v>
      </c>
      <c r="K1094" s="37">
        <v>25.0</v>
      </c>
      <c r="L1094" s="40">
        <f t="shared" ref="L1094:L1098" si="431">I1094/K1094</f>
        <v>0.1996</v>
      </c>
      <c r="M1094" s="168" t="s">
        <v>552</v>
      </c>
      <c r="N1094" s="41" t="s">
        <v>473</v>
      </c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19"/>
      <c r="AG1094" s="19"/>
      <c r="AH1094" s="19"/>
      <c r="AI1094" s="19"/>
      <c r="AJ1094" s="19"/>
      <c r="AK1094" s="19"/>
      <c r="AL1094" s="19"/>
    </row>
    <row r="1095">
      <c r="A1095" s="41">
        <v>39.0</v>
      </c>
      <c r="B1095" s="41" t="s">
        <v>1539</v>
      </c>
      <c r="C1095" s="37" t="s">
        <v>46</v>
      </c>
      <c r="D1095" s="38">
        <v>36126.0</v>
      </c>
      <c r="E1095" s="38">
        <v>40696.0</v>
      </c>
      <c r="F1095" s="37" t="s">
        <v>34</v>
      </c>
      <c r="G1095" s="37" t="s">
        <v>34</v>
      </c>
      <c r="H1095" s="40">
        <v>4.99</v>
      </c>
      <c r="I1095" s="40">
        <v>4.99</v>
      </c>
      <c r="J1095" s="40">
        <f t="shared" si="430"/>
        <v>0</v>
      </c>
      <c r="K1095" s="37">
        <v>30.0</v>
      </c>
      <c r="L1095" s="40">
        <f t="shared" si="431"/>
        <v>0.1663333333</v>
      </c>
      <c r="M1095" s="168"/>
      <c r="N1095" s="41" t="s">
        <v>473</v>
      </c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  <c r="AC1095" s="19"/>
      <c r="AD1095" s="19"/>
      <c r="AE1095" s="19"/>
      <c r="AF1095" s="19"/>
      <c r="AG1095" s="19"/>
      <c r="AH1095" s="19"/>
      <c r="AI1095" s="19"/>
      <c r="AJ1095" s="19"/>
      <c r="AK1095" s="19"/>
      <c r="AL1095" s="19"/>
    </row>
    <row r="1096">
      <c r="A1096" s="41">
        <v>311.0</v>
      </c>
      <c r="B1096" s="37" t="s">
        <v>1540</v>
      </c>
      <c r="C1096" s="37" t="s">
        <v>49</v>
      </c>
      <c r="D1096" s="38">
        <v>41262.0</v>
      </c>
      <c r="E1096" s="38">
        <v>41305.0</v>
      </c>
      <c r="F1096" s="38">
        <v>41305.0</v>
      </c>
      <c r="G1096" s="38">
        <v>44760.0</v>
      </c>
      <c r="H1096" s="40">
        <v>8.99</v>
      </c>
      <c r="I1096" s="40">
        <v>8.99</v>
      </c>
      <c r="J1096" s="40">
        <f t="shared" si="430"/>
        <v>0</v>
      </c>
      <c r="K1096" s="37">
        <v>30.0</v>
      </c>
      <c r="L1096" s="40">
        <f t="shared" si="431"/>
        <v>0.2996666667</v>
      </c>
      <c r="M1096" s="41"/>
      <c r="N1096" s="37" t="s">
        <v>473</v>
      </c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  <c r="AB1096" s="19"/>
      <c r="AC1096" s="19"/>
      <c r="AD1096" s="19"/>
      <c r="AE1096" s="19"/>
      <c r="AF1096" s="19"/>
      <c r="AG1096" s="19"/>
      <c r="AH1096" s="19"/>
      <c r="AI1096" s="19"/>
      <c r="AJ1096" s="19"/>
      <c r="AK1096" s="19"/>
      <c r="AL1096" s="19"/>
    </row>
    <row r="1097">
      <c r="A1097" s="41">
        <v>312.0</v>
      </c>
      <c r="B1097" s="41" t="s">
        <v>1541</v>
      </c>
      <c r="C1097" s="37" t="s">
        <v>49</v>
      </c>
      <c r="D1097" s="38">
        <v>40898.0</v>
      </c>
      <c r="E1097" s="38">
        <v>40929.0</v>
      </c>
      <c r="F1097" s="38">
        <v>40929.0</v>
      </c>
      <c r="G1097" s="38">
        <v>41309.0</v>
      </c>
      <c r="H1097" s="40">
        <v>12.99</v>
      </c>
      <c r="I1097" s="40">
        <v>12.99</v>
      </c>
      <c r="J1097" s="40">
        <f t="shared" si="430"/>
        <v>0</v>
      </c>
      <c r="K1097" s="37">
        <v>45.0</v>
      </c>
      <c r="L1097" s="40">
        <f t="shared" si="431"/>
        <v>0.2886666667</v>
      </c>
      <c r="M1097" s="41"/>
      <c r="N1097" s="37" t="s">
        <v>473</v>
      </c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  <c r="AB1097" s="19"/>
      <c r="AC1097" s="19"/>
      <c r="AD1097" s="19"/>
      <c r="AE1097" s="19"/>
      <c r="AF1097" s="19"/>
      <c r="AG1097" s="19"/>
      <c r="AH1097" s="19"/>
      <c r="AI1097" s="19"/>
      <c r="AJ1097" s="19"/>
      <c r="AK1097" s="19"/>
      <c r="AL1097" s="19"/>
    </row>
    <row r="1098">
      <c r="A1098" s="41">
        <v>759.0</v>
      </c>
      <c r="B1098" s="41" t="s">
        <v>1542</v>
      </c>
      <c r="C1098" s="37" t="s">
        <v>51</v>
      </c>
      <c r="D1098" s="38">
        <v>44292.0</v>
      </c>
      <c r="E1098" s="38">
        <v>44292.0</v>
      </c>
      <c r="F1098" s="38">
        <v>44307.0</v>
      </c>
      <c r="G1098" s="38">
        <v>44307.0</v>
      </c>
      <c r="H1098" s="40">
        <v>49.99</v>
      </c>
      <c r="I1098" s="40">
        <v>49.99</v>
      </c>
      <c r="J1098" s="40">
        <f t="shared" si="430"/>
        <v>0</v>
      </c>
      <c r="K1098" s="37">
        <v>8.0</v>
      </c>
      <c r="L1098" s="40">
        <f t="shared" si="431"/>
        <v>6.24875</v>
      </c>
      <c r="M1098" s="41"/>
      <c r="N1098" s="41" t="s">
        <v>473</v>
      </c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  <c r="AC1098" s="19"/>
      <c r="AD1098" s="19"/>
      <c r="AE1098" s="19"/>
      <c r="AF1098" s="19"/>
      <c r="AG1098" s="19"/>
      <c r="AH1098" s="19"/>
      <c r="AI1098" s="19"/>
      <c r="AJ1098" s="19"/>
      <c r="AK1098" s="19"/>
      <c r="AL1098" s="19"/>
    </row>
    <row r="1099">
      <c r="A1099" s="42"/>
      <c r="B1099" s="43"/>
      <c r="C1099" s="43"/>
      <c r="D1099" s="44"/>
      <c r="E1099" s="44"/>
      <c r="F1099" s="44"/>
      <c r="G1099" s="44"/>
      <c r="H1099" s="45">
        <f t="shared" ref="H1099:K1099" si="432">SUM(H1094:H1098)</f>
        <v>81.95</v>
      </c>
      <c r="I1099" s="45">
        <f t="shared" si="432"/>
        <v>81.95</v>
      </c>
      <c r="J1099" s="45">
        <f t="shared" si="432"/>
        <v>0</v>
      </c>
      <c r="K1099" s="43">
        <f t="shared" si="432"/>
        <v>138</v>
      </c>
      <c r="L1099" s="45">
        <f>SUM(L1094:L1098)/K1099</f>
        <v>0.05219577295</v>
      </c>
      <c r="M1099" s="43"/>
      <c r="N1099" s="43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  <c r="AC1099" s="19"/>
      <c r="AD1099" s="19"/>
      <c r="AE1099" s="19"/>
      <c r="AF1099" s="19"/>
      <c r="AG1099" s="19"/>
      <c r="AH1099" s="19"/>
      <c r="AI1099" s="19"/>
      <c r="AJ1099" s="19"/>
      <c r="AK1099" s="19"/>
      <c r="AL1099" s="19"/>
    </row>
    <row r="1100">
      <c r="A1100" s="41">
        <v>431.0</v>
      </c>
      <c r="B1100" s="37" t="s">
        <v>1543</v>
      </c>
      <c r="C1100" s="37" t="s">
        <v>50</v>
      </c>
      <c r="D1100" s="38">
        <v>42018.0</v>
      </c>
      <c r="E1100" s="38">
        <v>42036.0</v>
      </c>
      <c r="F1100" s="38">
        <v>42193.0</v>
      </c>
      <c r="G1100" s="38">
        <v>44948.0</v>
      </c>
      <c r="H1100" s="40">
        <v>0.0</v>
      </c>
      <c r="I1100" s="40">
        <v>0.0</v>
      </c>
      <c r="J1100" s="40">
        <f t="shared" ref="J1100:J1103" si="433">H1100-I1100</f>
        <v>0</v>
      </c>
      <c r="K1100" s="37">
        <v>10.0</v>
      </c>
      <c r="L1100" s="40">
        <f t="shared" ref="L1100:L1103" si="434">I1100/K1100</f>
        <v>0</v>
      </c>
      <c r="M1100" s="41" t="s">
        <v>553</v>
      </c>
      <c r="N1100" s="41" t="s">
        <v>473</v>
      </c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  <c r="AB1100" s="19"/>
      <c r="AC1100" s="19"/>
      <c r="AD1100" s="19"/>
      <c r="AE1100" s="19"/>
      <c r="AF1100" s="19"/>
      <c r="AG1100" s="19"/>
      <c r="AH1100" s="19"/>
      <c r="AI1100" s="19"/>
      <c r="AJ1100" s="19"/>
      <c r="AK1100" s="19"/>
      <c r="AL1100" s="19"/>
    </row>
    <row r="1101">
      <c r="A1101" s="41">
        <v>710.0</v>
      </c>
      <c r="B1101" s="41" t="s">
        <v>1544</v>
      </c>
      <c r="C1101" s="37" t="s">
        <v>51</v>
      </c>
      <c r="D1101" s="38">
        <v>43763.0</v>
      </c>
      <c r="E1101" s="38">
        <v>43763.0</v>
      </c>
      <c r="F1101" s="38">
        <v>43764.0</v>
      </c>
      <c r="G1101" s="38">
        <v>44132.0</v>
      </c>
      <c r="H1101" s="40">
        <v>29.99</v>
      </c>
      <c r="I1101" s="40">
        <v>29.99</v>
      </c>
      <c r="J1101" s="40">
        <f t="shared" si="433"/>
        <v>0</v>
      </c>
      <c r="K1101" s="37">
        <v>29.0</v>
      </c>
      <c r="L1101" s="40">
        <f t="shared" si="434"/>
        <v>1.034137931</v>
      </c>
      <c r="M1101" s="41" t="s">
        <v>554</v>
      </c>
      <c r="N1101" s="41" t="s">
        <v>473</v>
      </c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19"/>
      <c r="AG1101" s="19"/>
      <c r="AH1101" s="19"/>
      <c r="AI1101" s="19"/>
      <c r="AJ1101" s="19"/>
      <c r="AK1101" s="19"/>
      <c r="AL1101" s="19"/>
    </row>
    <row r="1102">
      <c r="A1102" s="41">
        <v>974.0</v>
      </c>
      <c r="B1102" s="41" t="s">
        <v>1545</v>
      </c>
      <c r="C1102" s="37" t="s">
        <v>52</v>
      </c>
      <c r="D1102" s="38">
        <v>42656.0</v>
      </c>
      <c r="E1102" s="38">
        <v>43475.0</v>
      </c>
      <c r="F1102" s="37" t="s">
        <v>34</v>
      </c>
      <c r="G1102" s="37" t="s">
        <v>34</v>
      </c>
      <c r="H1102" s="40">
        <v>19.99</v>
      </c>
      <c r="I1102" s="40">
        <v>19.99</v>
      </c>
      <c r="J1102" s="40">
        <f t="shared" si="433"/>
        <v>0</v>
      </c>
      <c r="K1102" s="37">
        <v>4.0</v>
      </c>
      <c r="L1102" s="40">
        <f t="shared" si="434"/>
        <v>4.9975</v>
      </c>
      <c r="M1102" s="134" t="s">
        <v>555</v>
      </c>
      <c r="N1102" s="134" t="s">
        <v>473</v>
      </c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  <c r="AB1102" s="19"/>
      <c r="AC1102" s="19"/>
      <c r="AD1102" s="19"/>
      <c r="AE1102" s="19"/>
      <c r="AF1102" s="19"/>
      <c r="AG1102" s="19"/>
      <c r="AH1102" s="19"/>
      <c r="AI1102" s="19"/>
      <c r="AJ1102" s="19"/>
      <c r="AK1102" s="19"/>
      <c r="AL1102" s="19"/>
    </row>
    <row r="1103">
      <c r="A1103" s="41">
        <v>987.0</v>
      </c>
      <c r="B1103" s="37" t="s">
        <v>1546</v>
      </c>
      <c r="C1103" s="37" t="s">
        <v>52</v>
      </c>
      <c r="D1103" s="38">
        <v>43200.0</v>
      </c>
      <c r="E1103" s="38">
        <v>43475.0</v>
      </c>
      <c r="F1103" s="37" t="s">
        <v>34</v>
      </c>
      <c r="G1103" s="37" t="s">
        <v>34</v>
      </c>
      <c r="H1103" s="40">
        <v>29.99</v>
      </c>
      <c r="I1103" s="40">
        <v>29.99</v>
      </c>
      <c r="J1103" s="40">
        <f t="shared" si="433"/>
        <v>0</v>
      </c>
      <c r="K1103" s="37">
        <v>1.0</v>
      </c>
      <c r="L1103" s="40">
        <f t="shared" si="434"/>
        <v>29.99</v>
      </c>
      <c r="M1103" s="134"/>
      <c r="N1103" s="134" t="s">
        <v>473</v>
      </c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  <c r="AC1103" s="19"/>
      <c r="AD1103" s="19"/>
      <c r="AE1103" s="19"/>
      <c r="AF1103" s="19"/>
      <c r="AG1103" s="19"/>
      <c r="AH1103" s="19"/>
      <c r="AI1103" s="19"/>
      <c r="AJ1103" s="19"/>
      <c r="AK1103" s="19"/>
      <c r="AL1103" s="19"/>
    </row>
    <row r="1104">
      <c r="A1104" s="42"/>
      <c r="B1104" s="43"/>
      <c r="C1104" s="43"/>
      <c r="D1104" s="44"/>
      <c r="E1104" s="44"/>
      <c r="F1104" s="44"/>
      <c r="G1104" s="44"/>
      <c r="H1104" s="45">
        <f t="shared" ref="H1104:K1104" si="435">SUM(H1102:H1103)</f>
        <v>49.98</v>
      </c>
      <c r="I1104" s="45">
        <f t="shared" si="435"/>
        <v>49.98</v>
      </c>
      <c r="J1104" s="45">
        <f t="shared" si="435"/>
        <v>0</v>
      </c>
      <c r="K1104" s="43">
        <f t="shared" si="435"/>
        <v>5</v>
      </c>
      <c r="L1104" s="45">
        <f>SUM(L1102:L1103)/K1104</f>
        <v>6.9975</v>
      </c>
      <c r="M1104" s="43"/>
      <c r="N1104" s="43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  <c r="AB1104" s="19"/>
      <c r="AC1104" s="19"/>
      <c r="AD1104" s="19"/>
      <c r="AE1104" s="19"/>
      <c r="AF1104" s="19"/>
      <c r="AG1104" s="19"/>
      <c r="AH1104" s="19"/>
      <c r="AI1104" s="19"/>
      <c r="AJ1104" s="19"/>
      <c r="AK1104" s="19"/>
      <c r="AL1104" s="19"/>
    </row>
    <row r="1105">
      <c r="A1105" s="41">
        <v>86.0</v>
      </c>
      <c r="B1105" s="41" t="s">
        <v>1547</v>
      </c>
      <c r="C1105" s="41" t="s">
        <v>47</v>
      </c>
      <c r="D1105" s="38">
        <v>38527.0</v>
      </c>
      <c r="E1105" s="38">
        <v>42832.0</v>
      </c>
      <c r="F1105" s="38">
        <v>42832.0</v>
      </c>
      <c r="G1105" s="38">
        <v>44076.0</v>
      </c>
      <c r="H1105" s="40">
        <v>19.99</v>
      </c>
      <c r="I1105" s="40">
        <v>7.99</v>
      </c>
      <c r="J1105" s="40">
        <f t="shared" ref="J1105:J1106" si="436">H1105-I1105</f>
        <v>12</v>
      </c>
      <c r="K1105" s="37">
        <v>18.0</v>
      </c>
      <c r="L1105" s="40">
        <f t="shared" ref="L1105:L1106" si="437">I1105/K1105</f>
        <v>0.4438888889</v>
      </c>
      <c r="M1105" s="41" t="s">
        <v>556</v>
      </c>
      <c r="N1105" s="166" t="s">
        <v>473</v>
      </c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19"/>
      <c r="AD1105" s="19"/>
      <c r="AE1105" s="19"/>
      <c r="AF1105" s="19"/>
      <c r="AG1105" s="19"/>
      <c r="AH1105" s="19"/>
      <c r="AI1105" s="19"/>
      <c r="AJ1105" s="19"/>
      <c r="AK1105" s="19"/>
      <c r="AL1105" s="19"/>
    </row>
    <row r="1106">
      <c r="A1106" s="41">
        <v>87.0</v>
      </c>
      <c r="B1106" s="41" t="s">
        <v>1548</v>
      </c>
      <c r="C1106" s="41" t="s">
        <v>47</v>
      </c>
      <c r="D1106" s="38">
        <v>39010.0</v>
      </c>
      <c r="E1106" s="38">
        <v>42832.0</v>
      </c>
      <c r="F1106" s="38">
        <v>43095.0</v>
      </c>
      <c r="G1106" s="38">
        <v>44083.0</v>
      </c>
      <c r="H1106" s="40">
        <v>19.99</v>
      </c>
      <c r="I1106" s="40">
        <v>7.99</v>
      </c>
      <c r="J1106" s="40">
        <f t="shared" si="436"/>
        <v>12</v>
      </c>
      <c r="K1106" s="37">
        <v>23.0</v>
      </c>
      <c r="L1106" s="40">
        <f t="shared" si="437"/>
        <v>0.3473913043</v>
      </c>
      <c r="M1106" s="41"/>
      <c r="N1106" s="166" t="s">
        <v>473</v>
      </c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  <c r="AC1106" s="19"/>
      <c r="AD1106" s="19"/>
      <c r="AE1106" s="19"/>
      <c r="AF1106" s="19"/>
      <c r="AG1106" s="19"/>
      <c r="AH1106" s="19"/>
      <c r="AI1106" s="19"/>
      <c r="AJ1106" s="19"/>
      <c r="AK1106" s="19"/>
      <c r="AL1106" s="19"/>
    </row>
    <row r="1107">
      <c r="A1107" s="42"/>
      <c r="B1107" s="43"/>
      <c r="C1107" s="43"/>
      <c r="D1107" s="44"/>
      <c r="E1107" s="44"/>
      <c r="F1107" s="44"/>
      <c r="G1107" s="44"/>
      <c r="H1107" s="45">
        <f t="shared" ref="H1107:K1107" si="438">SUM(H1105:H1106)</f>
        <v>39.98</v>
      </c>
      <c r="I1107" s="45">
        <f t="shared" si="438"/>
        <v>15.98</v>
      </c>
      <c r="J1107" s="45">
        <f t="shared" si="438"/>
        <v>24</v>
      </c>
      <c r="K1107" s="43">
        <f t="shared" si="438"/>
        <v>41</v>
      </c>
      <c r="L1107" s="45">
        <f>SUM(L1105:L1106)/K1107</f>
        <v>0.01929951691</v>
      </c>
      <c r="M1107" s="43"/>
      <c r="N1107" s="43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  <c r="AC1107" s="19"/>
      <c r="AD1107" s="19"/>
      <c r="AE1107" s="19"/>
      <c r="AF1107" s="19"/>
      <c r="AG1107" s="19"/>
      <c r="AH1107" s="19"/>
      <c r="AI1107" s="19"/>
      <c r="AJ1107" s="19"/>
      <c r="AK1107" s="19"/>
      <c r="AL1107" s="19"/>
    </row>
    <row r="1108">
      <c r="A1108" s="41">
        <v>139.0</v>
      </c>
      <c r="B1108" s="37" t="s">
        <v>1549</v>
      </c>
      <c r="C1108" s="37" t="s">
        <v>47</v>
      </c>
      <c r="D1108" s="38">
        <v>39325.0</v>
      </c>
      <c r="E1108" s="38">
        <v>44300.0</v>
      </c>
      <c r="F1108" s="37" t="s">
        <v>34</v>
      </c>
      <c r="G1108" s="37" t="s">
        <v>34</v>
      </c>
      <c r="H1108" s="40">
        <v>9.99</v>
      </c>
      <c r="I1108" s="40">
        <v>9.99</v>
      </c>
      <c r="J1108" s="40">
        <f t="shared" ref="J1108:J1111" si="439">H1108-I1108</f>
        <v>0</v>
      </c>
      <c r="K1108" s="37">
        <v>1.0</v>
      </c>
      <c r="L1108" s="40">
        <f t="shared" ref="L1108:L1111" si="440">I1108/K1108</f>
        <v>9.99</v>
      </c>
      <c r="M1108" s="41" t="s">
        <v>557</v>
      </c>
      <c r="N1108" s="166" t="s">
        <v>473</v>
      </c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  <c r="AC1108" s="19"/>
      <c r="AD1108" s="19"/>
      <c r="AE1108" s="19"/>
      <c r="AF1108" s="19"/>
      <c r="AG1108" s="19"/>
      <c r="AH1108" s="19"/>
      <c r="AI1108" s="19"/>
      <c r="AJ1108" s="19"/>
      <c r="AK1108" s="19"/>
      <c r="AL1108" s="19"/>
    </row>
    <row r="1109">
      <c r="A1109" s="41">
        <v>504.0</v>
      </c>
      <c r="B1109" s="37" t="s">
        <v>1550</v>
      </c>
      <c r="C1109" s="37" t="s">
        <v>51</v>
      </c>
      <c r="D1109" s="38">
        <v>42605.0</v>
      </c>
      <c r="E1109" s="38">
        <v>44180.0</v>
      </c>
      <c r="F1109" s="38">
        <v>44180.0</v>
      </c>
      <c r="G1109" s="38">
        <v>44180.0</v>
      </c>
      <c r="H1109" s="40">
        <v>9.99</v>
      </c>
      <c r="I1109" s="40">
        <v>1.99</v>
      </c>
      <c r="J1109" s="40">
        <f t="shared" si="439"/>
        <v>8</v>
      </c>
      <c r="K1109" s="37">
        <v>1.0</v>
      </c>
      <c r="L1109" s="40">
        <f t="shared" si="440"/>
        <v>1.99</v>
      </c>
      <c r="M1109" s="134" t="s">
        <v>558</v>
      </c>
      <c r="N1109" s="134" t="s">
        <v>473</v>
      </c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  <c r="AC1109" s="19"/>
      <c r="AD1109" s="19"/>
      <c r="AE1109" s="19"/>
      <c r="AF1109" s="19"/>
      <c r="AG1109" s="19"/>
      <c r="AH1109" s="19"/>
      <c r="AI1109" s="19"/>
      <c r="AJ1109" s="19"/>
      <c r="AK1109" s="19"/>
      <c r="AL1109" s="19"/>
    </row>
    <row r="1110">
      <c r="A1110" s="41">
        <v>548.0</v>
      </c>
      <c r="B1110" s="37" t="s">
        <v>1551</v>
      </c>
      <c r="C1110" s="37" t="s">
        <v>51</v>
      </c>
      <c r="D1110" s="38">
        <v>43746.0</v>
      </c>
      <c r="E1110" s="38">
        <v>43903.0</v>
      </c>
      <c r="F1110" s="38">
        <v>43912.0</v>
      </c>
      <c r="G1110" s="38">
        <v>44375.0</v>
      </c>
      <c r="H1110" s="40">
        <v>29.99</v>
      </c>
      <c r="I1110" s="40">
        <v>23.99</v>
      </c>
      <c r="J1110" s="40">
        <f t="shared" si="439"/>
        <v>6</v>
      </c>
      <c r="K1110" s="37">
        <v>12.0</v>
      </c>
      <c r="L1110" s="40">
        <f t="shared" si="440"/>
        <v>1.999166667</v>
      </c>
      <c r="M1110" s="134" t="s">
        <v>559</v>
      </c>
      <c r="N1110" s="134" t="s">
        <v>473</v>
      </c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  <c r="AC1110" s="19"/>
      <c r="AD1110" s="19"/>
      <c r="AE1110" s="19"/>
      <c r="AF1110" s="19"/>
      <c r="AG1110" s="19"/>
      <c r="AH1110" s="19"/>
      <c r="AI1110" s="19"/>
      <c r="AJ1110" s="19"/>
      <c r="AK1110" s="19"/>
      <c r="AL1110" s="19"/>
    </row>
    <row r="1111">
      <c r="A1111" s="41">
        <v>599.0</v>
      </c>
      <c r="B1111" s="37" t="s">
        <v>1552</v>
      </c>
      <c r="C1111" s="37" t="s">
        <v>51</v>
      </c>
      <c r="D1111" s="38">
        <v>41800.0</v>
      </c>
      <c r="E1111" s="38">
        <v>42925.0</v>
      </c>
      <c r="F1111" s="37" t="s">
        <v>34</v>
      </c>
      <c r="G1111" s="37" t="s">
        <v>34</v>
      </c>
      <c r="H1111" s="40">
        <v>7.99</v>
      </c>
      <c r="I1111" s="40">
        <v>1.99</v>
      </c>
      <c r="J1111" s="40">
        <f t="shared" si="439"/>
        <v>6</v>
      </c>
      <c r="K1111" s="37">
        <v>1.0</v>
      </c>
      <c r="L1111" s="40">
        <f t="shared" si="440"/>
        <v>1.99</v>
      </c>
      <c r="M1111" s="41"/>
      <c r="N1111" s="41" t="s">
        <v>473</v>
      </c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  <c r="AC1111" s="19"/>
      <c r="AD1111" s="19"/>
      <c r="AE1111" s="19"/>
      <c r="AF1111" s="19"/>
      <c r="AG1111" s="19"/>
      <c r="AH1111" s="19"/>
      <c r="AI1111" s="19"/>
      <c r="AJ1111" s="19"/>
      <c r="AK1111" s="19"/>
      <c r="AL1111" s="19"/>
    </row>
    <row r="1112">
      <c r="A1112" s="42"/>
      <c r="B1112" s="43"/>
      <c r="C1112" s="43"/>
      <c r="D1112" s="44"/>
      <c r="E1112" s="44"/>
      <c r="F1112" s="44"/>
      <c r="G1112" s="44"/>
      <c r="H1112" s="45">
        <f t="shared" ref="H1112:K1112" si="441">SUM(H1110:H1111)</f>
        <v>37.98</v>
      </c>
      <c r="I1112" s="45">
        <f t="shared" si="441"/>
        <v>25.98</v>
      </c>
      <c r="J1112" s="45">
        <f t="shared" si="441"/>
        <v>12</v>
      </c>
      <c r="K1112" s="43">
        <f t="shared" si="441"/>
        <v>13</v>
      </c>
      <c r="L1112" s="45">
        <f>SUM(L1110:L1111)/K1112</f>
        <v>0.3068589744</v>
      </c>
      <c r="M1112" s="43"/>
      <c r="N1112" s="43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  <c r="AC1112" s="19"/>
      <c r="AD1112" s="19"/>
      <c r="AE1112" s="19"/>
      <c r="AF1112" s="19"/>
      <c r="AG1112" s="19"/>
      <c r="AH1112" s="19"/>
      <c r="AI1112" s="19"/>
      <c r="AJ1112" s="19"/>
      <c r="AK1112" s="19"/>
      <c r="AL1112" s="19"/>
    </row>
    <row r="1113">
      <c r="A1113" s="41">
        <v>637.0</v>
      </c>
      <c r="B1113" s="37" t="s">
        <v>1553</v>
      </c>
      <c r="C1113" s="37" t="s">
        <v>51</v>
      </c>
      <c r="D1113" s="38">
        <v>44118.0</v>
      </c>
      <c r="E1113" s="38">
        <v>44923.0</v>
      </c>
      <c r="F1113" s="38">
        <v>44945.0</v>
      </c>
      <c r="G1113" s="38">
        <v>44949.0</v>
      </c>
      <c r="H1113" s="40">
        <v>16.99</v>
      </c>
      <c r="I1113" s="40">
        <v>0.0</v>
      </c>
      <c r="J1113" s="40">
        <f t="shared" ref="J1113:J1123" si="442">H1113-I1113</f>
        <v>16.99</v>
      </c>
      <c r="K1113" s="37">
        <v>6.0</v>
      </c>
      <c r="L1113" s="40">
        <f t="shared" ref="L1113:L1123" si="443">I1113/K1113</f>
        <v>0</v>
      </c>
      <c r="M1113" s="41" t="s">
        <v>560</v>
      </c>
      <c r="N1113" s="41" t="s">
        <v>473</v>
      </c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  <c r="AC1113" s="19"/>
      <c r="AD1113" s="19"/>
      <c r="AE1113" s="19"/>
      <c r="AF1113" s="19"/>
      <c r="AG1113" s="19"/>
      <c r="AH1113" s="19"/>
      <c r="AI1113" s="19"/>
      <c r="AJ1113" s="19"/>
      <c r="AK1113" s="19"/>
      <c r="AL1113" s="19"/>
    </row>
    <row r="1114">
      <c r="A1114" s="41">
        <v>982.0</v>
      </c>
      <c r="B1114" s="37" t="s">
        <v>1554</v>
      </c>
      <c r="C1114" s="37" t="s">
        <v>52</v>
      </c>
      <c r="D1114" s="38">
        <v>43158.0</v>
      </c>
      <c r="E1114" s="38">
        <v>43468.0</v>
      </c>
      <c r="F1114" s="38">
        <v>43543.0</v>
      </c>
      <c r="G1114" s="38">
        <v>43543.0</v>
      </c>
      <c r="H1114" s="40">
        <v>29.99</v>
      </c>
      <c r="I1114" s="40">
        <v>17.99</v>
      </c>
      <c r="J1114" s="40">
        <f t="shared" si="442"/>
        <v>12</v>
      </c>
      <c r="K1114" s="37">
        <v>2.0</v>
      </c>
      <c r="L1114" s="40">
        <f t="shared" si="443"/>
        <v>8.995</v>
      </c>
      <c r="M1114" s="134" t="s">
        <v>561</v>
      </c>
      <c r="N1114" s="134" t="s">
        <v>473</v>
      </c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  <c r="AB1114" s="19"/>
      <c r="AC1114" s="19"/>
      <c r="AD1114" s="19"/>
      <c r="AE1114" s="19"/>
      <c r="AF1114" s="19"/>
      <c r="AG1114" s="19"/>
      <c r="AH1114" s="19"/>
      <c r="AI1114" s="19"/>
      <c r="AJ1114" s="19"/>
      <c r="AK1114" s="19"/>
      <c r="AL1114" s="19"/>
    </row>
    <row r="1115">
      <c r="A1115" s="41">
        <v>775.0</v>
      </c>
      <c r="B1115" s="37" t="s">
        <v>1555</v>
      </c>
      <c r="C1115" s="37" t="s">
        <v>51</v>
      </c>
      <c r="D1115" s="38">
        <v>43756.0</v>
      </c>
      <c r="E1115" s="38">
        <v>43964.0</v>
      </c>
      <c r="F1115" s="38">
        <v>44195.0</v>
      </c>
      <c r="G1115" s="38">
        <v>44197.0</v>
      </c>
      <c r="H1115" s="40">
        <v>39.99</v>
      </c>
      <c r="I1115" s="40">
        <v>24.99</v>
      </c>
      <c r="J1115" s="40">
        <f t="shared" si="442"/>
        <v>15</v>
      </c>
      <c r="K1115" s="37">
        <v>65.0</v>
      </c>
      <c r="L1115" s="40">
        <f t="shared" si="443"/>
        <v>0.3844615385</v>
      </c>
      <c r="M1115" s="41" t="s">
        <v>562</v>
      </c>
      <c r="N1115" s="41" t="s">
        <v>473</v>
      </c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  <c r="AB1115" s="19"/>
      <c r="AC1115" s="19"/>
      <c r="AD1115" s="19"/>
      <c r="AE1115" s="19"/>
      <c r="AF1115" s="19"/>
      <c r="AG1115" s="19"/>
      <c r="AH1115" s="19"/>
      <c r="AI1115" s="19"/>
      <c r="AJ1115" s="19"/>
      <c r="AK1115" s="19"/>
      <c r="AL1115" s="19"/>
    </row>
    <row r="1116">
      <c r="A1116" s="41">
        <v>799.0</v>
      </c>
      <c r="B1116" s="37" t="s">
        <v>1556</v>
      </c>
      <c r="C1116" s="37" t="s">
        <v>51</v>
      </c>
      <c r="D1116" s="38">
        <v>42192.0</v>
      </c>
      <c r="E1116" s="38">
        <v>42754.0</v>
      </c>
      <c r="F1116" s="38">
        <v>42760.0</v>
      </c>
      <c r="G1116" s="38">
        <v>43348.0</v>
      </c>
      <c r="H1116" s="40">
        <v>34.58</v>
      </c>
      <c r="I1116" s="40">
        <v>26.58</v>
      </c>
      <c r="J1116" s="40">
        <f t="shared" si="442"/>
        <v>8</v>
      </c>
      <c r="K1116" s="41">
        <v>241.0</v>
      </c>
      <c r="L1116" s="40">
        <f t="shared" si="443"/>
        <v>0.1102904564</v>
      </c>
      <c r="M1116" s="41" t="s">
        <v>563</v>
      </c>
      <c r="N1116" s="41" t="s">
        <v>473</v>
      </c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  <c r="AB1116" s="19"/>
      <c r="AC1116" s="19"/>
      <c r="AD1116" s="19"/>
      <c r="AE1116" s="19"/>
      <c r="AF1116" s="19"/>
      <c r="AG1116" s="19"/>
      <c r="AH1116" s="19"/>
      <c r="AI1116" s="19"/>
      <c r="AJ1116" s="19"/>
      <c r="AK1116" s="19"/>
      <c r="AL1116" s="19"/>
    </row>
    <row r="1117">
      <c r="A1117" s="37">
        <v>1045.0</v>
      </c>
      <c r="B1117" s="37" t="s">
        <v>1557</v>
      </c>
      <c r="C1117" s="37" t="s">
        <v>33</v>
      </c>
      <c r="D1117" s="38">
        <v>45377.0</v>
      </c>
      <c r="E1117" s="38">
        <v>45602.0</v>
      </c>
      <c r="F1117" s="37" t="s">
        <v>34</v>
      </c>
      <c r="G1117" s="37" t="s">
        <v>34</v>
      </c>
      <c r="H1117" s="39">
        <v>29.99</v>
      </c>
      <c r="I1117" s="39">
        <v>19.49</v>
      </c>
      <c r="J1117" s="39">
        <f t="shared" si="442"/>
        <v>10.5</v>
      </c>
      <c r="K1117" s="37">
        <v>1.0</v>
      </c>
      <c r="L1117" s="40">
        <f t="shared" si="443"/>
        <v>19.49</v>
      </c>
      <c r="M1117" s="37" t="s">
        <v>564</v>
      </c>
      <c r="N1117" s="37" t="s">
        <v>473</v>
      </c>
      <c r="O1117" s="1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19"/>
      <c r="AC1117" s="19"/>
      <c r="AD1117" s="19"/>
      <c r="AE1117" s="19"/>
      <c r="AF1117" s="19"/>
      <c r="AG1117" s="19"/>
      <c r="AH1117" s="19"/>
      <c r="AI1117" s="19"/>
      <c r="AJ1117" s="19"/>
      <c r="AK1117" s="19"/>
      <c r="AL1117" s="19"/>
    </row>
    <row r="1118">
      <c r="A1118" s="41">
        <v>341.0</v>
      </c>
      <c r="B1118" s="37" t="s">
        <v>1558</v>
      </c>
      <c r="C1118" s="41" t="s">
        <v>49</v>
      </c>
      <c r="D1118" s="38">
        <v>40835.0</v>
      </c>
      <c r="E1118" s="38">
        <v>42336.0</v>
      </c>
      <c r="F1118" s="38">
        <v>42336.0</v>
      </c>
      <c r="G1118" s="38">
        <v>44944.0</v>
      </c>
      <c r="H1118" s="40">
        <v>7.99</v>
      </c>
      <c r="I1118" s="40">
        <v>7.99</v>
      </c>
      <c r="J1118" s="40">
        <f t="shared" si="442"/>
        <v>0</v>
      </c>
      <c r="K1118" s="37">
        <v>10.0</v>
      </c>
      <c r="L1118" s="40">
        <f t="shared" si="443"/>
        <v>0.799</v>
      </c>
      <c r="M1118" s="41" t="s">
        <v>565</v>
      </c>
      <c r="N1118" s="41" t="s">
        <v>473</v>
      </c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  <c r="AC1118" s="19"/>
      <c r="AD1118" s="19"/>
      <c r="AE1118" s="19"/>
      <c r="AF1118" s="19"/>
      <c r="AG1118" s="19"/>
      <c r="AH1118" s="19"/>
      <c r="AI1118" s="19"/>
      <c r="AJ1118" s="19"/>
      <c r="AK1118" s="19"/>
      <c r="AL1118" s="19"/>
    </row>
    <row r="1119">
      <c r="A1119" s="41">
        <v>376.0</v>
      </c>
      <c r="B1119" s="37" t="s">
        <v>1559</v>
      </c>
      <c r="C1119" s="37" t="s">
        <v>49</v>
      </c>
      <c r="D1119" s="38">
        <v>41409.0</v>
      </c>
      <c r="E1119" s="38">
        <v>42330.0</v>
      </c>
      <c r="F1119" s="38">
        <v>42330.0</v>
      </c>
      <c r="G1119" s="38">
        <v>44943.0</v>
      </c>
      <c r="H1119" s="40">
        <v>33.98</v>
      </c>
      <c r="I1119" s="40">
        <v>15.49</v>
      </c>
      <c r="J1119" s="40">
        <f t="shared" si="442"/>
        <v>18.49</v>
      </c>
      <c r="K1119" s="37">
        <v>1.0</v>
      </c>
      <c r="L1119" s="40">
        <f t="shared" si="443"/>
        <v>15.49</v>
      </c>
      <c r="M1119" s="41" t="s">
        <v>566</v>
      </c>
      <c r="N1119" s="37" t="s">
        <v>473</v>
      </c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  <c r="AA1119" s="19"/>
      <c r="AB1119" s="19"/>
      <c r="AC1119" s="19"/>
      <c r="AD1119" s="19"/>
      <c r="AE1119" s="19"/>
      <c r="AF1119" s="19"/>
      <c r="AG1119" s="19"/>
      <c r="AH1119" s="19"/>
      <c r="AI1119" s="19"/>
      <c r="AJ1119" s="19"/>
      <c r="AK1119" s="19"/>
      <c r="AL1119" s="19"/>
    </row>
    <row r="1120">
      <c r="A1120" s="41">
        <v>152.0</v>
      </c>
      <c r="B1120" s="37" t="s">
        <v>1560</v>
      </c>
      <c r="C1120" s="37" t="s">
        <v>48</v>
      </c>
      <c r="D1120" s="38">
        <v>38820.0</v>
      </c>
      <c r="E1120" s="38">
        <v>43014.0</v>
      </c>
      <c r="F1120" s="38">
        <v>45476.0</v>
      </c>
      <c r="G1120" s="38">
        <v>45478.0</v>
      </c>
      <c r="H1120" s="40">
        <v>7.99</v>
      </c>
      <c r="I1120" s="40">
        <v>2.99</v>
      </c>
      <c r="J1120" s="40">
        <f t="shared" si="442"/>
        <v>5</v>
      </c>
      <c r="K1120" s="37">
        <v>10.0</v>
      </c>
      <c r="L1120" s="40">
        <f t="shared" si="443"/>
        <v>0.299</v>
      </c>
      <c r="M1120" s="41" t="s">
        <v>567</v>
      </c>
      <c r="N1120" s="41" t="s">
        <v>473</v>
      </c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  <c r="AB1120" s="19"/>
      <c r="AC1120" s="19"/>
      <c r="AD1120" s="19"/>
      <c r="AE1120" s="19"/>
      <c r="AF1120" s="19"/>
      <c r="AG1120" s="19"/>
      <c r="AH1120" s="19"/>
      <c r="AI1120" s="19"/>
      <c r="AJ1120" s="19"/>
      <c r="AK1120" s="19"/>
      <c r="AL1120" s="19"/>
    </row>
    <row r="1121">
      <c r="A1121" s="41">
        <v>994.0</v>
      </c>
      <c r="B1121" s="37" t="s">
        <v>1561</v>
      </c>
      <c r="C1121" s="37" t="s">
        <v>52</v>
      </c>
      <c r="D1121" s="38">
        <v>42885.0</v>
      </c>
      <c r="E1121" s="38">
        <v>43472.0</v>
      </c>
      <c r="F1121" s="38">
        <v>43543.0</v>
      </c>
      <c r="G1121" s="38">
        <v>43543.0</v>
      </c>
      <c r="H1121" s="40">
        <v>24.99</v>
      </c>
      <c r="I1121" s="40">
        <v>19.99</v>
      </c>
      <c r="J1121" s="40">
        <f t="shared" si="442"/>
        <v>5</v>
      </c>
      <c r="K1121" s="37">
        <v>1.0</v>
      </c>
      <c r="L1121" s="40">
        <f t="shared" si="443"/>
        <v>19.99</v>
      </c>
      <c r="M1121" s="134" t="s">
        <v>568</v>
      </c>
      <c r="N1121" s="134" t="s">
        <v>473</v>
      </c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  <c r="AB1121" s="19"/>
      <c r="AC1121" s="19"/>
      <c r="AD1121" s="19"/>
      <c r="AE1121" s="19"/>
      <c r="AF1121" s="19"/>
      <c r="AG1121" s="19"/>
      <c r="AH1121" s="19"/>
      <c r="AI1121" s="19"/>
      <c r="AJ1121" s="19"/>
      <c r="AK1121" s="19"/>
      <c r="AL1121" s="19"/>
    </row>
    <row r="1122">
      <c r="A1122" s="41">
        <v>501.0</v>
      </c>
      <c r="B1122" s="41" t="s">
        <v>1562</v>
      </c>
      <c r="C1122" s="37" t="s">
        <v>51</v>
      </c>
      <c r="D1122" s="38">
        <v>43500.0</v>
      </c>
      <c r="E1122" s="38">
        <v>44914.0</v>
      </c>
      <c r="F1122" s="37" t="s">
        <v>34</v>
      </c>
      <c r="G1122" s="37" t="s">
        <v>34</v>
      </c>
      <c r="H1122" s="40">
        <v>0.0</v>
      </c>
      <c r="I1122" s="40">
        <v>0.0</v>
      </c>
      <c r="J1122" s="40">
        <f t="shared" si="442"/>
        <v>0</v>
      </c>
      <c r="K1122" s="37">
        <v>1.0</v>
      </c>
      <c r="L1122" s="40">
        <f t="shared" si="443"/>
        <v>0</v>
      </c>
      <c r="M1122" s="134" t="s">
        <v>569</v>
      </c>
      <c r="N1122" s="134" t="s">
        <v>473</v>
      </c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  <c r="AB1122" s="19"/>
      <c r="AC1122" s="19"/>
      <c r="AD1122" s="19"/>
      <c r="AE1122" s="19"/>
      <c r="AF1122" s="19"/>
      <c r="AG1122" s="19"/>
      <c r="AH1122" s="19"/>
      <c r="AI1122" s="19"/>
      <c r="AJ1122" s="19"/>
      <c r="AK1122" s="19"/>
      <c r="AL1122" s="19"/>
    </row>
    <row r="1123">
      <c r="A1123" s="165">
        <v>835.0</v>
      </c>
      <c r="B1123" s="37" t="s">
        <v>1563</v>
      </c>
      <c r="C1123" s="37" t="s">
        <v>51</v>
      </c>
      <c r="D1123" s="38">
        <v>43784.0</v>
      </c>
      <c r="E1123" s="38">
        <v>44594.0</v>
      </c>
      <c r="F1123" s="38">
        <v>45522.0</v>
      </c>
      <c r="G1123" s="38">
        <v>45522.0</v>
      </c>
      <c r="H1123" s="40">
        <v>49.99</v>
      </c>
      <c r="I1123" s="40">
        <v>17.49</v>
      </c>
      <c r="J1123" s="40">
        <f t="shared" si="442"/>
        <v>32.5</v>
      </c>
      <c r="K1123" s="37">
        <v>1.0</v>
      </c>
      <c r="L1123" s="40">
        <f t="shared" si="443"/>
        <v>17.49</v>
      </c>
      <c r="M1123" s="41"/>
      <c r="N1123" s="41" t="s">
        <v>473</v>
      </c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  <c r="AB1123" s="19"/>
      <c r="AC1123" s="19"/>
      <c r="AD1123" s="19"/>
      <c r="AE1123" s="19"/>
      <c r="AF1123" s="19"/>
      <c r="AG1123" s="19"/>
      <c r="AH1123" s="19"/>
      <c r="AI1123" s="19"/>
      <c r="AJ1123" s="19"/>
      <c r="AK1123" s="19"/>
      <c r="AL1123" s="19"/>
    </row>
    <row r="1124">
      <c r="A1124" s="42"/>
      <c r="B1124" s="43"/>
      <c r="C1124" s="43"/>
      <c r="D1124" s="44"/>
      <c r="E1124" s="44"/>
      <c r="F1124" s="44"/>
      <c r="G1124" s="44"/>
      <c r="H1124" s="45">
        <f t="shared" ref="H1124:K1124" si="444">SUM(H1122:H1123)</f>
        <v>49.99</v>
      </c>
      <c r="I1124" s="45">
        <f t="shared" si="444"/>
        <v>17.49</v>
      </c>
      <c r="J1124" s="45">
        <f t="shared" si="444"/>
        <v>32.5</v>
      </c>
      <c r="K1124" s="43">
        <f t="shared" si="444"/>
        <v>2</v>
      </c>
      <c r="L1124" s="45">
        <f>SUM(L1122:L1123)/K1124</f>
        <v>8.745</v>
      </c>
      <c r="M1124" s="43"/>
      <c r="N1124" s="43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  <c r="AA1124" s="19"/>
      <c r="AB1124" s="19"/>
      <c r="AC1124" s="19"/>
      <c r="AD1124" s="19"/>
      <c r="AE1124" s="19"/>
      <c r="AF1124" s="19"/>
      <c r="AG1124" s="19"/>
      <c r="AH1124" s="19"/>
      <c r="AI1124" s="19"/>
      <c r="AJ1124" s="19"/>
      <c r="AK1124" s="19"/>
      <c r="AL1124" s="19"/>
    </row>
    <row r="1125">
      <c r="A1125" s="41">
        <v>401.0</v>
      </c>
      <c r="B1125" s="37" t="s">
        <v>1564</v>
      </c>
      <c r="C1125" s="37" t="s">
        <v>49</v>
      </c>
      <c r="D1125" s="38">
        <v>41149.0</v>
      </c>
      <c r="E1125" s="38">
        <v>41694.0</v>
      </c>
      <c r="F1125" s="38">
        <v>41694.0</v>
      </c>
      <c r="G1125" s="38">
        <v>44793.0</v>
      </c>
      <c r="H1125" s="40">
        <v>14.99</v>
      </c>
      <c r="I1125" s="40">
        <v>9.99</v>
      </c>
      <c r="J1125" s="40">
        <f t="shared" ref="J1125:J1128" si="445">H1125-I1125</f>
        <v>5</v>
      </c>
      <c r="K1125" s="37">
        <v>12.0</v>
      </c>
      <c r="L1125" s="40">
        <f t="shared" ref="L1125:L1128" si="446">I1125/K1125</f>
        <v>0.8325</v>
      </c>
      <c r="M1125" s="41" t="s">
        <v>570</v>
      </c>
      <c r="N1125" s="37" t="s">
        <v>473</v>
      </c>
      <c r="O1125" s="19"/>
      <c r="P1125" s="19"/>
      <c r="Q1125" s="19"/>
      <c r="R1125" s="19"/>
      <c r="S1125" s="19"/>
      <c r="T1125" s="19"/>
      <c r="U1125" s="19"/>
      <c r="V1125" s="1"/>
      <c r="W1125" s="1"/>
      <c r="X1125" s="1"/>
      <c r="Y1125" s="1"/>
      <c r="Z1125" s="19"/>
      <c r="AA1125" s="19"/>
      <c r="AB1125" s="19"/>
      <c r="AC1125" s="19"/>
      <c r="AD1125" s="19"/>
      <c r="AE1125" s="19"/>
      <c r="AF1125" s="19"/>
      <c r="AG1125" s="19"/>
      <c r="AH1125" s="19"/>
      <c r="AI1125" s="19"/>
      <c r="AJ1125" s="19"/>
      <c r="AK1125" s="19"/>
      <c r="AL1125" s="19"/>
    </row>
    <row r="1126">
      <c r="A1126" s="41">
        <v>129.0</v>
      </c>
      <c r="B1126" s="37" t="s">
        <v>1565</v>
      </c>
      <c r="C1126" s="41" t="s">
        <v>47</v>
      </c>
      <c r="D1126" s="38">
        <v>38149.0</v>
      </c>
      <c r="E1126" s="38">
        <v>42950.0</v>
      </c>
      <c r="F1126" s="37" t="s">
        <v>34</v>
      </c>
      <c r="G1126" s="37" t="s">
        <v>34</v>
      </c>
      <c r="H1126" s="40">
        <v>13.99</v>
      </c>
      <c r="I1126" s="40">
        <v>5.99</v>
      </c>
      <c r="J1126" s="40">
        <f t="shared" si="445"/>
        <v>8</v>
      </c>
      <c r="K1126" s="37">
        <v>1.0</v>
      </c>
      <c r="L1126" s="40">
        <f t="shared" si="446"/>
        <v>5.99</v>
      </c>
      <c r="M1126" s="41" t="s">
        <v>571</v>
      </c>
      <c r="N1126" s="166" t="s">
        <v>473</v>
      </c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  <c r="AB1126" s="19"/>
      <c r="AC1126" s="19"/>
      <c r="AD1126" s="19"/>
      <c r="AE1126" s="19"/>
      <c r="AF1126" s="19"/>
      <c r="AG1126" s="19"/>
      <c r="AH1126" s="19"/>
      <c r="AI1126" s="19"/>
      <c r="AJ1126" s="19"/>
      <c r="AK1126" s="19"/>
      <c r="AL1126" s="19"/>
    </row>
    <row r="1127">
      <c r="A1127" s="41">
        <v>332.0</v>
      </c>
      <c r="B1127" s="37" t="s">
        <v>1566</v>
      </c>
      <c r="C1127" s="37" t="s">
        <v>49</v>
      </c>
      <c r="D1127" s="38">
        <v>40319.0</v>
      </c>
      <c r="E1127" s="38">
        <v>44091.0</v>
      </c>
      <c r="F1127" s="38">
        <v>44417.0</v>
      </c>
      <c r="G1127" s="38">
        <v>44423.0</v>
      </c>
      <c r="H1127" s="40">
        <v>44.98</v>
      </c>
      <c r="I1127" s="40">
        <v>18.0</v>
      </c>
      <c r="J1127" s="40">
        <f t="shared" si="445"/>
        <v>26.98</v>
      </c>
      <c r="K1127" s="37">
        <v>50.0</v>
      </c>
      <c r="L1127" s="40">
        <f t="shared" si="446"/>
        <v>0.36</v>
      </c>
      <c r="M1127" s="41"/>
      <c r="N1127" s="37" t="s">
        <v>473</v>
      </c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  <c r="AB1127" s="19"/>
      <c r="AC1127" s="19"/>
      <c r="AD1127" s="19"/>
      <c r="AE1127" s="19"/>
      <c r="AF1127" s="19"/>
      <c r="AG1127" s="19"/>
      <c r="AH1127" s="19"/>
      <c r="AI1127" s="19"/>
      <c r="AJ1127" s="19"/>
      <c r="AK1127" s="19"/>
      <c r="AL1127" s="19"/>
    </row>
    <row r="1128">
      <c r="A1128" s="41">
        <v>787.0</v>
      </c>
      <c r="B1128" s="37" t="s">
        <v>1567</v>
      </c>
      <c r="C1128" s="37" t="s">
        <v>51</v>
      </c>
      <c r="D1128" s="38">
        <v>43399.0</v>
      </c>
      <c r="E1128" s="38">
        <v>43749.0</v>
      </c>
      <c r="F1128" s="38">
        <v>43822.0</v>
      </c>
      <c r="G1128" s="38">
        <v>43881.0</v>
      </c>
      <c r="H1128" s="40">
        <v>69.99</v>
      </c>
      <c r="I1128" s="40">
        <v>34.99</v>
      </c>
      <c r="J1128" s="40">
        <f t="shared" si="445"/>
        <v>35</v>
      </c>
      <c r="K1128" s="37">
        <v>62.0</v>
      </c>
      <c r="L1128" s="40">
        <f t="shared" si="446"/>
        <v>0.5643548387</v>
      </c>
      <c r="M1128" s="41"/>
      <c r="N1128" s="41" t="s">
        <v>473</v>
      </c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  <c r="AB1128" s="19"/>
      <c r="AC1128" s="19"/>
      <c r="AD1128" s="19"/>
      <c r="AE1128" s="19"/>
      <c r="AF1128" s="19"/>
      <c r="AG1128" s="19"/>
      <c r="AH1128" s="19"/>
      <c r="AI1128" s="19"/>
      <c r="AJ1128" s="19"/>
      <c r="AK1128" s="19"/>
      <c r="AL1128" s="19"/>
    </row>
    <row r="1129">
      <c r="A1129" s="42"/>
      <c r="B1129" s="43"/>
      <c r="C1129" s="43"/>
      <c r="D1129" s="44"/>
      <c r="E1129" s="44"/>
      <c r="F1129" s="44"/>
      <c r="G1129" s="44"/>
      <c r="H1129" s="45">
        <f t="shared" ref="H1129:K1129" si="447">SUM(H1126:H1128)</f>
        <v>128.96</v>
      </c>
      <c r="I1129" s="45">
        <f t="shared" si="447"/>
        <v>58.98</v>
      </c>
      <c r="J1129" s="45">
        <f t="shared" si="447"/>
        <v>69.98</v>
      </c>
      <c r="K1129" s="43">
        <f t="shared" si="447"/>
        <v>113</v>
      </c>
      <c r="L1129" s="45">
        <f>SUM(L1126:L1128)/K1129</f>
        <v>0.06118898087</v>
      </c>
      <c r="M1129" s="43"/>
      <c r="N1129" s="43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  <c r="AB1129" s="19"/>
      <c r="AC1129" s="19"/>
      <c r="AD1129" s="19"/>
      <c r="AE1129" s="19"/>
      <c r="AF1129" s="19"/>
      <c r="AG1129" s="19"/>
      <c r="AH1129" s="19"/>
      <c r="AI1129" s="19"/>
      <c r="AJ1129" s="19"/>
      <c r="AK1129" s="19"/>
      <c r="AL1129" s="19"/>
    </row>
    <row r="1130">
      <c r="A1130" s="41">
        <v>779.0</v>
      </c>
      <c r="B1130" s="37" t="s">
        <v>1568</v>
      </c>
      <c r="C1130" s="37" t="s">
        <v>51</v>
      </c>
      <c r="D1130" s="38">
        <v>44260.0</v>
      </c>
      <c r="E1130" s="38">
        <v>44708.0</v>
      </c>
      <c r="F1130" s="38">
        <v>44858.0</v>
      </c>
      <c r="G1130" s="38">
        <v>44860.0</v>
      </c>
      <c r="H1130" s="40">
        <v>9.99</v>
      </c>
      <c r="I1130" s="40">
        <v>3.49</v>
      </c>
      <c r="J1130" s="40">
        <f t="shared" ref="J1130:J1131" si="448">H1130-I1130</f>
        <v>6.5</v>
      </c>
      <c r="K1130" s="37">
        <v>8.0</v>
      </c>
      <c r="L1130" s="40">
        <f t="shared" ref="L1130:L1131" si="449">I1130/K1130</f>
        <v>0.43625</v>
      </c>
      <c r="M1130" s="41" t="s">
        <v>572</v>
      </c>
      <c r="N1130" s="41" t="s">
        <v>473</v>
      </c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  <c r="AA1130" s="19"/>
      <c r="AB1130" s="19"/>
      <c r="AC1130" s="19"/>
      <c r="AD1130" s="19"/>
      <c r="AE1130" s="19"/>
      <c r="AF1130" s="19"/>
      <c r="AG1130" s="19"/>
      <c r="AH1130" s="19"/>
      <c r="AI1130" s="19"/>
      <c r="AJ1130" s="19"/>
      <c r="AK1130" s="19"/>
      <c r="AL1130" s="19"/>
    </row>
    <row r="1131">
      <c r="A1131" s="41">
        <v>780.0</v>
      </c>
      <c r="B1131" s="37" t="s">
        <v>1569</v>
      </c>
      <c r="C1131" s="41" t="s">
        <v>51</v>
      </c>
      <c r="D1131" s="38">
        <v>45006.0</v>
      </c>
      <c r="E1131" s="38">
        <v>45014.0</v>
      </c>
      <c r="F1131" s="38">
        <v>45015.0</v>
      </c>
      <c r="G1131" s="38">
        <v>45015.0</v>
      </c>
      <c r="H1131" s="40">
        <v>44.99</v>
      </c>
      <c r="I1131" s="40">
        <v>0.0</v>
      </c>
      <c r="J1131" s="40">
        <f t="shared" si="448"/>
        <v>44.99</v>
      </c>
      <c r="K1131" s="37">
        <v>1.0</v>
      </c>
      <c r="L1131" s="40">
        <f t="shared" si="449"/>
        <v>0</v>
      </c>
      <c r="M1131" s="41"/>
      <c r="N1131" s="41" t="s">
        <v>473</v>
      </c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  <c r="AA1131" s="19"/>
      <c r="AB1131" s="19"/>
      <c r="AC1131" s="19"/>
      <c r="AD1131" s="19"/>
      <c r="AE1131" s="19"/>
      <c r="AF1131" s="19"/>
      <c r="AG1131" s="19"/>
      <c r="AH1131" s="19"/>
      <c r="AI1131" s="19"/>
      <c r="AJ1131" s="19"/>
      <c r="AK1131" s="19"/>
      <c r="AL1131" s="19"/>
    </row>
    <row r="1132">
      <c r="A1132" s="42"/>
      <c r="B1132" s="43"/>
      <c r="C1132" s="43"/>
      <c r="D1132" s="44"/>
      <c r="E1132" s="44"/>
      <c r="F1132" s="44"/>
      <c r="G1132" s="44"/>
      <c r="H1132" s="45">
        <f t="shared" ref="H1132:K1132" si="450">SUM(H1130:H1131)</f>
        <v>54.98</v>
      </c>
      <c r="I1132" s="45">
        <f t="shared" si="450"/>
        <v>3.49</v>
      </c>
      <c r="J1132" s="45">
        <f t="shared" si="450"/>
        <v>51.49</v>
      </c>
      <c r="K1132" s="43">
        <f t="shared" si="450"/>
        <v>9</v>
      </c>
      <c r="L1132" s="45">
        <f>SUM(L1130:L1131)/K1132</f>
        <v>0.04847222222</v>
      </c>
      <c r="M1132" s="43"/>
      <c r="N1132" s="43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  <c r="AA1132" s="19"/>
      <c r="AB1132" s="19"/>
      <c r="AC1132" s="19"/>
      <c r="AD1132" s="19"/>
      <c r="AE1132" s="19"/>
      <c r="AF1132" s="19"/>
      <c r="AG1132" s="19"/>
      <c r="AH1132" s="19"/>
      <c r="AI1132" s="19"/>
      <c r="AJ1132" s="19"/>
      <c r="AK1132" s="19"/>
      <c r="AL1132" s="19"/>
    </row>
    <row r="1133">
      <c r="A1133" s="41">
        <v>936.0</v>
      </c>
      <c r="B1133" s="37" t="s">
        <v>1570</v>
      </c>
      <c r="C1133" s="41" t="s">
        <v>51</v>
      </c>
      <c r="D1133" s="38">
        <v>44092.0</v>
      </c>
      <c r="E1133" s="38">
        <v>44383.0</v>
      </c>
      <c r="F1133" s="38">
        <v>44450.0</v>
      </c>
      <c r="G1133" s="38">
        <v>44451.0</v>
      </c>
      <c r="H1133" s="40">
        <v>39.99</v>
      </c>
      <c r="I1133" s="40">
        <v>0.0</v>
      </c>
      <c r="J1133" s="40">
        <f t="shared" ref="J1133:J1135" si="451">H1133-I1133</f>
        <v>39.99</v>
      </c>
      <c r="K1133" s="37">
        <v>3.0</v>
      </c>
      <c r="L1133" s="40">
        <f t="shared" ref="L1133:L1135" si="452">I1133/K1133</f>
        <v>0</v>
      </c>
      <c r="M1133" s="41" t="s">
        <v>573</v>
      </c>
      <c r="N1133" s="41" t="s">
        <v>473</v>
      </c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  <c r="AA1133" s="19"/>
      <c r="AB1133" s="19"/>
      <c r="AC1133" s="19"/>
      <c r="AD1133" s="19"/>
      <c r="AE1133" s="19"/>
      <c r="AF1133" s="19"/>
      <c r="AG1133" s="19"/>
      <c r="AH1133" s="19"/>
      <c r="AI1133" s="19"/>
      <c r="AJ1133" s="19"/>
      <c r="AK1133" s="19"/>
      <c r="AL1133" s="19"/>
    </row>
    <row r="1134">
      <c r="A1134" s="41">
        <v>442.0</v>
      </c>
      <c r="B1134" s="37" t="s">
        <v>1571</v>
      </c>
      <c r="C1134" s="37" t="s">
        <v>50</v>
      </c>
      <c r="D1134" s="38">
        <v>40961.0</v>
      </c>
      <c r="E1134" s="38">
        <v>42326.0</v>
      </c>
      <c r="F1134" s="38">
        <v>42328.0</v>
      </c>
      <c r="G1134" s="38">
        <v>44955.0</v>
      </c>
      <c r="H1134" s="40">
        <v>14.99</v>
      </c>
      <c r="I1134" s="40">
        <v>14.99</v>
      </c>
      <c r="J1134" s="40">
        <f t="shared" si="451"/>
        <v>0</v>
      </c>
      <c r="K1134" s="37">
        <v>25.0</v>
      </c>
      <c r="L1134" s="40">
        <f t="shared" si="452"/>
        <v>0.5996</v>
      </c>
      <c r="M1134" s="41" t="s">
        <v>574</v>
      </c>
      <c r="N1134" s="41" t="s">
        <v>473</v>
      </c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  <c r="AA1134" s="19"/>
      <c r="AB1134" s="19"/>
      <c r="AC1134" s="19"/>
      <c r="AD1134" s="19"/>
      <c r="AE1134" s="19"/>
      <c r="AF1134" s="19"/>
      <c r="AG1134" s="19"/>
      <c r="AH1134" s="19"/>
      <c r="AI1134" s="19"/>
      <c r="AJ1134" s="19"/>
      <c r="AK1134" s="19"/>
      <c r="AL1134" s="19"/>
    </row>
    <row r="1135">
      <c r="A1135" s="41">
        <v>735.0</v>
      </c>
      <c r="B1135" s="134" t="s">
        <v>1572</v>
      </c>
      <c r="C1135" s="41" t="s">
        <v>51</v>
      </c>
      <c r="D1135" s="38">
        <v>45370.0</v>
      </c>
      <c r="E1135" s="38">
        <v>45538.0</v>
      </c>
      <c r="F1135" s="37" t="s">
        <v>34</v>
      </c>
      <c r="G1135" s="37" t="s">
        <v>34</v>
      </c>
      <c r="H1135" s="39">
        <v>69.99</v>
      </c>
      <c r="I1135" s="39">
        <v>0.0</v>
      </c>
      <c r="J1135" s="40">
        <f t="shared" si="451"/>
        <v>69.99</v>
      </c>
      <c r="K1135" s="37">
        <v>1.0</v>
      </c>
      <c r="L1135" s="40">
        <f t="shared" si="452"/>
        <v>0</v>
      </c>
      <c r="M1135" s="134"/>
      <c r="N1135" s="134" t="s">
        <v>473</v>
      </c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  <c r="AA1135" s="19"/>
      <c r="AB1135" s="19"/>
      <c r="AC1135" s="19"/>
      <c r="AD1135" s="19"/>
      <c r="AE1135" s="19"/>
      <c r="AF1135" s="19"/>
      <c r="AG1135" s="19"/>
      <c r="AH1135" s="19"/>
      <c r="AI1135" s="19"/>
      <c r="AJ1135" s="19"/>
      <c r="AK1135" s="19"/>
      <c r="AL1135" s="19"/>
    </row>
    <row r="1136">
      <c r="A1136" s="42"/>
      <c r="B1136" s="43"/>
      <c r="C1136" s="43"/>
      <c r="D1136" s="44"/>
      <c r="E1136" s="44"/>
      <c r="F1136" s="44"/>
      <c r="G1136" s="44"/>
      <c r="H1136" s="45">
        <f t="shared" ref="H1136:K1136" si="453">SUM(H1134:H1135)</f>
        <v>84.98</v>
      </c>
      <c r="I1136" s="45">
        <f t="shared" si="453"/>
        <v>14.99</v>
      </c>
      <c r="J1136" s="45">
        <f t="shared" si="453"/>
        <v>69.99</v>
      </c>
      <c r="K1136" s="43">
        <f t="shared" si="453"/>
        <v>26</v>
      </c>
      <c r="L1136" s="45">
        <f>SUM(L1134:L1135)/K1136</f>
        <v>0.02306153846</v>
      </c>
      <c r="M1136" s="43"/>
      <c r="N1136" s="43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  <c r="AB1136" s="19"/>
      <c r="AC1136" s="19"/>
      <c r="AD1136" s="19"/>
      <c r="AE1136" s="19"/>
      <c r="AF1136" s="19"/>
      <c r="AG1136" s="19"/>
      <c r="AH1136" s="19"/>
      <c r="AI1136" s="19"/>
      <c r="AJ1136" s="19"/>
      <c r="AK1136" s="19"/>
      <c r="AL1136" s="19"/>
    </row>
    <row r="1137">
      <c r="A1137" s="41">
        <v>96.0</v>
      </c>
      <c r="B1137" s="41" t="s">
        <v>1573</v>
      </c>
      <c r="C1137" s="37" t="s">
        <v>47</v>
      </c>
      <c r="D1137" s="38">
        <v>38541.0</v>
      </c>
      <c r="E1137" s="38">
        <v>43014.0</v>
      </c>
      <c r="F1137" s="38">
        <v>45127.0</v>
      </c>
      <c r="G1137" s="38">
        <v>45133.0</v>
      </c>
      <c r="H1137" s="40">
        <v>12.99</v>
      </c>
      <c r="I1137" s="40">
        <v>4.99</v>
      </c>
      <c r="J1137" s="40">
        <f t="shared" ref="J1137:J1140" si="454">H1137-I1137</f>
        <v>8</v>
      </c>
      <c r="K1137" s="37">
        <v>25.0</v>
      </c>
      <c r="L1137" s="40">
        <f t="shared" ref="L1137:L1140" si="455">I1137/K1137</f>
        <v>0.1996</v>
      </c>
      <c r="M1137" s="41" t="s">
        <v>575</v>
      </c>
      <c r="N1137" s="166" t="s">
        <v>473</v>
      </c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  <c r="AA1137" s="19"/>
      <c r="AB1137" s="19"/>
      <c r="AC1137" s="19"/>
      <c r="AD1137" s="19"/>
      <c r="AE1137" s="19"/>
      <c r="AF1137" s="19"/>
      <c r="AG1137" s="19"/>
      <c r="AH1137" s="19"/>
      <c r="AI1137" s="19"/>
      <c r="AJ1137" s="19"/>
      <c r="AK1137" s="19"/>
      <c r="AL1137" s="19"/>
    </row>
    <row r="1138">
      <c r="A1138" s="41">
        <v>97.0</v>
      </c>
      <c r="B1138" s="37" t="s">
        <v>1574</v>
      </c>
      <c r="C1138" s="37" t="s">
        <v>47</v>
      </c>
      <c r="D1138" s="38">
        <v>39199.0</v>
      </c>
      <c r="E1138" s="38">
        <v>43014.0</v>
      </c>
      <c r="F1138" s="38">
        <v>45134.0</v>
      </c>
      <c r="G1138" s="38">
        <v>45134.0</v>
      </c>
      <c r="H1138" s="40">
        <v>12.0</v>
      </c>
      <c r="I1138" s="40">
        <v>3.0</v>
      </c>
      <c r="J1138" s="40">
        <f t="shared" si="454"/>
        <v>9</v>
      </c>
      <c r="K1138" s="37">
        <v>5.0</v>
      </c>
      <c r="L1138" s="40">
        <f t="shared" si="455"/>
        <v>0.6</v>
      </c>
      <c r="M1138" s="41"/>
      <c r="N1138" s="166" t="s">
        <v>473</v>
      </c>
      <c r="O1138" s="163"/>
      <c r="P1138" s="163"/>
      <c r="Q1138" s="163"/>
      <c r="R1138" s="163"/>
      <c r="S1138" s="163"/>
      <c r="T1138" s="163"/>
      <c r="U1138" s="163"/>
      <c r="V1138" s="163"/>
      <c r="W1138" s="163"/>
      <c r="X1138" s="163"/>
      <c r="Y1138" s="163"/>
      <c r="Z1138" s="19"/>
      <c r="AA1138" s="19"/>
      <c r="AB1138" s="19"/>
      <c r="AC1138" s="19"/>
      <c r="AD1138" s="19"/>
      <c r="AE1138" s="19"/>
      <c r="AF1138" s="19"/>
      <c r="AG1138" s="19"/>
      <c r="AH1138" s="19"/>
      <c r="AI1138" s="19"/>
      <c r="AJ1138" s="19"/>
      <c r="AK1138" s="19"/>
      <c r="AL1138" s="19"/>
    </row>
    <row r="1139">
      <c r="A1139" s="41">
        <v>248.0</v>
      </c>
      <c r="B1139" s="37" t="s">
        <v>1575</v>
      </c>
      <c r="C1139" s="37" t="s">
        <v>49</v>
      </c>
      <c r="D1139" s="38">
        <v>40256.0</v>
      </c>
      <c r="E1139" s="38">
        <v>43014.0</v>
      </c>
      <c r="F1139" s="38" t="s">
        <v>34</v>
      </c>
      <c r="G1139" s="38" t="s">
        <v>34</v>
      </c>
      <c r="H1139" s="40">
        <v>19.99</v>
      </c>
      <c r="I1139" s="40">
        <v>9.99</v>
      </c>
      <c r="J1139" s="40">
        <f t="shared" si="454"/>
        <v>10</v>
      </c>
      <c r="K1139" s="37">
        <v>1.0</v>
      </c>
      <c r="L1139" s="40">
        <f t="shared" si="455"/>
        <v>9.99</v>
      </c>
      <c r="M1139" s="41"/>
      <c r="N1139" s="37" t="s">
        <v>473</v>
      </c>
      <c r="O1139" s="163"/>
      <c r="P1139" s="163"/>
      <c r="Q1139" s="163"/>
      <c r="R1139" s="163"/>
      <c r="S1139" s="163"/>
      <c r="T1139" s="163"/>
      <c r="U1139" s="163"/>
      <c r="V1139" s="163"/>
      <c r="W1139" s="163"/>
      <c r="X1139" s="163"/>
      <c r="Y1139" s="163"/>
      <c r="Z1139" s="19"/>
      <c r="AA1139" s="19"/>
      <c r="AB1139" s="19"/>
      <c r="AC1139" s="19"/>
      <c r="AD1139" s="19"/>
      <c r="AE1139" s="19"/>
      <c r="AF1139" s="19"/>
      <c r="AG1139" s="19"/>
      <c r="AH1139" s="19"/>
      <c r="AI1139" s="19"/>
      <c r="AJ1139" s="19"/>
      <c r="AK1139" s="19"/>
      <c r="AL1139" s="19"/>
    </row>
    <row r="1140">
      <c r="A1140" s="41">
        <v>634.0</v>
      </c>
      <c r="B1140" s="37" t="s">
        <v>1576</v>
      </c>
      <c r="C1140" s="37" t="s">
        <v>51</v>
      </c>
      <c r="D1140" s="38">
        <v>43210.0</v>
      </c>
      <c r="E1140" s="38">
        <v>44334.0</v>
      </c>
      <c r="F1140" s="38">
        <v>44395.0</v>
      </c>
      <c r="G1140" s="38">
        <v>44406.0</v>
      </c>
      <c r="H1140" s="40">
        <v>19.99</v>
      </c>
      <c r="I1140" s="40">
        <v>0.0</v>
      </c>
      <c r="J1140" s="40">
        <f t="shared" si="454"/>
        <v>19.99</v>
      </c>
      <c r="K1140" s="37">
        <v>44.0</v>
      </c>
      <c r="L1140" s="40">
        <f t="shared" si="455"/>
        <v>0</v>
      </c>
      <c r="M1140" s="41"/>
      <c r="N1140" s="41" t="s">
        <v>473</v>
      </c>
      <c r="O1140" s="163"/>
      <c r="P1140" s="163"/>
      <c r="Q1140" s="163"/>
      <c r="R1140" s="163"/>
      <c r="S1140" s="163"/>
      <c r="T1140" s="163"/>
      <c r="U1140" s="163"/>
      <c r="V1140" s="163"/>
      <c r="W1140" s="163"/>
      <c r="X1140" s="163"/>
      <c r="Y1140" s="163"/>
      <c r="Z1140" s="19"/>
      <c r="AA1140" s="19"/>
      <c r="AB1140" s="19"/>
      <c r="AC1140" s="19"/>
      <c r="AD1140" s="19"/>
      <c r="AE1140" s="19"/>
      <c r="AF1140" s="19"/>
      <c r="AG1140" s="19"/>
      <c r="AH1140" s="19"/>
      <c r="AI1140" s="19"/>
      <c r="AJ1140" s="19"/>
      <c r="AK1140" s="19"/>
      <c r="AL1140" s="19"/>
    </row>
    <row r="1141">
      <c r="A1141" s="42"/>
      <c r="B1141" s="43"/>
      <c r="C1141" s="43"/>
      <c r="D1141" s="44"/>
      <c r="E1141" s="44"/>
      <c r="F1141" s="44"/>
      <c r="G1141" s="44"/>
      <c r="H1141" s="45">
        <f t="shared" ref="H1141:K1141" si="456">SUM(H1137:H1140)</f>
        <v>64.97</v>
      </c>
      <c r="I1141" s="45">
        <f t="shared" si="456"/>
        <v>17.98</v>
      </c>
      <c r="J1141" s="45">
        <f t="shared" si="456"/>
        <v>46.99</v>
      </c>
      <c r="K1141" s="43">
        <f t="shared" si="456"/>
        <v>75</v>
      </c>
      <c r="L1141" s="45">
        <f>SUM(L1137:L1140)/K1141</f>
        <v>0.1438613333</v>
      </c>
      <c r="M1141" s="43"/>
      <c r="N1141" s="43"/>
      <c r="O1141" s="163"/>
      <c r="P1141" s="163"/>
      <c r="Q1141" s="163"/>
      <c r="R1141" s="163"/>
      <c r="S1141" s="163"/>
      <c r="T1141" s="163"/>
      <c r="U1141" s="163"/>
      <c r="V1141" s="163"/>
      <c r="W1141" s="163"/>
      <c r="X1141" s="163"/>
      <c r="Y1141" s="163"/>
      <c r="Z1141" s="19"/>
      <c r="AA1141" s="19"/>
      <c r="AB1141" s="19"/>
      <c r="AC1141" s="19"/>
      <c r="AD1141" s="19"/>
      <c r="AE1141" s="19"/>
      <c r="AF1141" s="19"/>
      <c r="AG1141" s="19"/>
      <c r="AH1141" s="19"/>
      <c r="AI1141" s="19"/>
      <c r="AJ1141" s="19"/>
      <c r="AK1141" s="19"/>
      <c r="AL1141" s="19"/>
    </row>
    <row r="1142">
      <c r="A1142" s="41">
        <v>190.0</v>
      </c>
      <c r="B1142" s="37" t="s">
        <v>1577</v>
      </c>
      <c r="C1142" s="37" t="s">
        <v>49</v>
      </c>
      <c r="D1142" s="38">
        <v>41361.0</v>
      </c>
      <c r="E1142" s="38">
        <v>44285.0</v>
      </c>
      <c r="F1142" s="38">
        <v>45022.0</v>
      </c>
      <c r="G1142" s="38">
        <v>45053.0</v>
      </c>
      <c r="H1142" s="40">
        <v>1.99</v>
      </c>
      <c r="I1142" s="40">
        <v>1.99</v>
      </c>
      <c r="J1142" s="40">
        <f t="shared" ref="J1142:J1143" si="457">H1142-I1142</f>
        <v>0</v>
      </c>
      <c r="K1142" s="37">
        <v>5.0</v>
      </c>
      <c r="L1142" s="40">
        <f t="shared" ref="L1142:L1143" si="458">I1142/K1142</f>
        <v>0.398</v>
      </c>
      <c r="M1142" s="41" t="s">
        <v>576</v>
      </c>
      <c r="N1142" s="37" t="s">
        <v>473</v>
      </c>
      <c r="O1142" s="163"/>
      <c r="P1142" s="163"/>
      <c r="Q1142" s="163"/>
      <c r="R1142" s="163"/>
      <c r="S1142" s="163"/>
      <c r="T1142" s="163"/>
      <c r="U1142" s="163"/>
      <c r="V1142" s="163"/>
      <c r="W1142" s="163"/>
      <c r="X1142" s="163"/>
      <c r="Y1142" s="163"/>
      <c r="Z1142" s="19"/>
      <c r="AA1142" s="19"/>
      <c r="AB1142" s="19"/>
      <c r="AC1142" s="19"/>
      <c r="AD1142" s="19"/>
      <c r="AE1142" s="19"/>
      <c r="AF1142" s="19"/>
      <c r="AG1142" s="19"/>
      <c r="AH1142" s="19"/>
      <c r="AI1142" s="19"/>
      <c r="AJ1142" s="19"/>
      <c r="AK1142" s="19"/>
      <c r="AL1142" s="19"/>
    </row>
    <row r="1143">
      <c r="A1143" s="41">
        <v>355.0</v>
      </c>
      <c r="B1143" s="37" t="s">
        <v>1578</v>
      </c>
      <c r="C1143" s="37" t="s">
        <v>49</v>
      </c>
      <c r="D1143" s="38">
        <v>41361.0</v>
      </c>
      <c r="E1143" s="38">
        <v>43014.0</v>
      </c>
      <c r="F1143" s="38">
        <v>45028.0</v>
      </c>
      <c r="G1143" s="38">
        <v>45041.0</v>
      </c>
      <c r="H1143" s="40">
        <v>14.99</v>
      </c>
      <c r="I1143" s="40">
        <v>4.99</v>
      </c>
      <c r="J1143" s="40">
        <f t="shared" si="457"/>
        <v>10</v>
      </c>
      <c r="K1143" s="37">
        <v>30.0</v>
      </c>
      <c r="L1143" s="40">
        <f t="shared" si="458"/>
        <v>0.1663333333</v>
      </c>
      <c r="M1143" s="41"/>
      <c r="N1143" s="37" t="s">
        <v>473</v>
      </c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  <c r="AA1143" s="19"/>
      <c r="AB1143" s="19"/>
      <c r="AC1143" s="19"/>
      <c r="AD1143" s="19"/>
      <c r="AE1143" s="19"/>
      <c r="AF1143" s="19"/>
      <c r="AG1143" s="19"/>
      <c r="AH1143" s="19"/>
      <c r="AI1143" s="19"/>
      <c r="AJ1143" s="19"/>
      <c r="AK1143" s="19"/>
      <c r="AL1143" s="19"/>
    </row>
    <row r="1144">
      <c r="A1144" s="42"/>
      <c r="B1144" s="43"/>
      <c r="C1144" s="43"/>
      <c r="D1144" s="44"/>
      <c r="E1144" s="44"/>
      <c r="F1144" s="44"/>
      <c r="G1144" s="44"/>
      <c r="H1144" s="45">
        <f t="shared" ref="H1144:K1144" si="459">SUM(H1142:H1143)</f>
        <v>16.98</v>
      </c>
      <c r="I1144" s="45">
        <f t="shared" si="459"/>
        <v>6.98</v>
      </c>
      <c r="J1144" s="45">
        <f t="shared" si="459"/>
        <v>10</v>
      </c>
      <c r="K1144" s="43">
        <f t="shared" si="459"/>
        <v>35</v>
      </c>
      <c r="L1144" s="45">
        <f>SUM(L1142:L1143)/K1144</f>
        <v>0.01612380952</v>
      </c>
      <c r="M1144" s="43"/>
      <c r="N1144" s="43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19"/>
      <c r="AD1144" s="19"/>
      <c r="AE1144" s="19"/>
      <c r="AF1144" s="19"/>
      <c r="AG1144" s="19"/>
      <c r="AH1144" s="19"/>
      <c r="AI1144" s="19"/>
      <c r="AJ1144" s="19"/>
      <c r="AK1144" s="19"/>
      <c r="AL1144" s="19"/>
    </row>
    <row r="1145">
      <c r="A1145" s="41">
        <v>972.0</v>
      </c>
      <c r="B1145" s="37" t="s">
        <v>1579</v>
      </c>
      <c r="C1145" s="37" t="s">
        <v>52</v>
      </c>
      <c r="D1145" s="38">
        <v>42717.0</v>
      </c>
      <c r="E1145" s="38">
        <v>43468.0</v>
      </c>
      <c r="F1145" s="38">
        <v>43542.0</v>
      </c>
      <c r="G1145" s="38">
        <v>43542.0</v>
      </c>
      <c r="H1145" s="40">
        <v>24.99</v>
      </c>
      <c r="I1145" s="40">
        <v>12.49</v>
      </c>
      <c r="J1145" s="40">
        <f t="shared" ref="J1145:J1146" si="460">H1145-I1145</f>
        <v>12.5</v>
      </c>
      <c r="K1145" s="37">
        <v>1.0</v>
      </c>
      <c r="L1145" s="40">
        <f t="shared" ref="L1145:L1146" si="461">I1145/K1145</f>
        <v>12.49</v>
      </c>
      <c r="M1145" s="134" t="s">
        <v>577</v>
      </c>
      <c r="N1145" s="134" t="s">
        <v>473</v>
      </c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  <c r="AB1145" s="19"/>
      <c r="AC1145" s="19"/>
      <c r="AD1145" s="19"/>
      <c r="AE1145" s="19"/>
      <c r="AF1145" s="19"/>
      <c r="AG1145" s="19"/>
      <c r="AH1145" s="19"/>
      <c r="AI1145" s="19"/>
      <c r="AJ1145" s="19"/>
      <c r="AK1145" s="19"/>
      <c r="AL1145" s="19"/>
    </row>
    <row r="1146">
      <c r="A1146" s="41">
        <v>973.0</v>
      </c>
      <c r="B1146" s="41" t="s">
        <v>1580</v>
      </c>
      <c r="C1146" s="37" t="s">
        <v>52</v>
      </c>
      <c r="D1146" s="38">
        <v>44432.0</v>
      </c>
      <c r="E1146" s="38">
        <v>44555.0</v>
      </c>
      <c r="F1146" s="37" t="s">
        <v>34</v>
      </c>
      <c r="G1146" s="37" t="s">
        <v>34</v>
      </c>
      <c r="H1146" s="40">
        <v>24.99</v>
      </c>
      <c r="I1146" s="40">
        <v>0.0</v>
      </c>
      <c r="J1146" s="40">
        <f t="shared" si="460"/>
        <v>24.99</v>
      </c>
      <c r="K1146" s="37">
        <v>1.0</v>
      </c>
      <c r="L1146" s="40">
        <f t="shared" si="461"/>
        <v>0</v>
      </c>
      <c r="M1146" s="134"/>
      <c r="N1146" s="134" t="s">
        <v>473</v>
      </c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  <c r="AB1146" s="19"/>
      <c r="AC1146" s="19"/>
      <c r="AD1146" s="19"/>
      <c r="AE1146" s="19"/>
      <c r="AF1146" s="19"/>
      <c r="AG1146" s="19"/>
      <c r="AH1146" s="19"/>
      <c r="AI1146" s="19"/>
      <c r="AJ1146" s="19"/>
      <c r="AK1146" s="19"/>
      <c r="AL1146" s="19"/>
    </row>
    <row r="1147">
      <c r="A1147" s="42"/>
      <c r="B1147" s="43"/>
      <c r="C1147" s="43"/>
      <c r="D1147" s="44"/>
      <c r="E1147" s="44"/>
      <c r="F1147" s="44"/>
      <c r="G1147" s="44"/>
      <c r="H1147" s="45">
        <f t="shared" ref="H1147:K1147" si="462">SUM(H1145:H1146)</f>
        <v>49.98</v>
      </c>
      <c r="I1147" s="45">
        <f t="shared" si="462"/>
        <v>12.49</v>
      </c>
      <c r="J1147" s="45">
        <f t="shared" si="462"/>
        <v>37.49</v>
      </c>
      <c r="K1147" s="43">
        <f t="shared" si="462"/>
        <v>2</v>
      </c>
      <c r="L1147" s="45">
        <f>SUM(L1145:L1146)/K1147</f>
        <v>6.245</v>
      </c>
      <c r="M1147" s="43"/>
      <c r="N1147" s="43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  <c r="AB1147" s="19"/>
      <c r="AC1147" s="19"/>
      <c r="AD1147" s="19"/>
      <c r="AE1147" s="19"/>
      <c r="AF1147" s="19"/>
      <c r="AG1147" s="19"/>
      <c r="AH1147" s="19"/>
      <c r="AI1147" s="19"/>
      <c r="AJ1147" s="19"/>
      <c r="AK1147" s="19"/>
      <c r="AL1147" s="19"/>
    </row>
    <row r="1148">
      <c r="A1148" s="165">
        <v>1014.0</v>
      </c>
      <c r="B1148" s="37" t="s">
        <v>1581</v>
      </c>
      <c r="C1148" s="37" t="s">
        <v>33</v>
      </c>
      <c r="D1148" s="38">
        <v>45421.0</v>
      </c>
      <c r="E1148" s="38">
        <v>45542.0</v>
      </c>
      <c r="F1148" s="38">
        <v>45563.0</v>
      </c>
      <c r="G1148" s="38">
        <v>45563.0</v>
      </c>
      <c r="H1148" s="39">
        <v>24.99</v>
      </c>
      <c r="I1148" s="39">
        <v>0.0</v>
      </c>
      <c r="J1148" s="40">
        <f t="shared" ref="J1148:J1156" si="463">H1148-I1148</f>
        <v>24.99</v>
      </c>
      <c r="K1148" s="37">
        <v>1.0</v>
      </c>
      <c r="L1148" s="40">
        <f t="shared" ref="L1148:L1156" si="464">I1148/K1148</f>
        <v>0</v>
      </c>
      <c r="M1148" s="134" t="s">
        <v>578</v>
      </c>
      <c r="N1148" s="193" t="s">
        <v>473</v>
      </c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  <c r="AA1148" s="19"/>
      <c r="AB1148" s="19"/>
      <c r="AC1148" s="19"/>
      <c r="AD1148" s="19"/>
      <c r="AE1148" s="19"/>
      <c r="AF1148" s="19"/>
      <c r="AG1148" s="19"/>
      <c r="AH1148" s="19"/>
      <c r="AI1148" s="19"/>
      <c r="AJ1148" s="19"/>
      <c r="AK1148" s="19"/>
      <c r="AL1148" s="19"/>
    </row>
    <row r="1149">
      <c r="A1149" s="41">
        <v>72.0</v>
      </c>
      <c r="B1149" s="37" t="s">
        <v>1582</v>
      </c>
      <c r="C1149" s="37" t="s">
        <v>46</v>
      </c>
      <c r="D1149" s="38">
        <v>35080.0</v>
      </c>
      <c r="E1149" s="38">
        <v>43014.0</v>
      </c>
      <c r="F1149" s="37" t="s">
        <v>34</v>
      </c>
      <c r="G1149" s="37" t="s">
        <v>34</v>
      </c>
      <c r="H1149" s="40">
        <v>4.99</v>
      </c>
      <c r="I1149" s="40">
        <v>1.99</v>
      </c>
      <c r="J1149" s="40">
        <f t="shared" si="463"/>
        <v>3</v>
      </c>
      <c r="K1149" s="37">
        <v>1.0</v>
      </c>
      <c r="L1149" s="40">
        <f t="shared" si="464"/>
        <v>1.99</v>
      </c>
      <c r="M1149" s="41" t="s">
        <v>579</v>
      </c>
      <c r="N1149" s="166" t="s">
        <v>473</v>
      </c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  <c r="AB1149" s="19"/>
      <c r="AC1149" s="19"/>
      <c r="AD1149" s="19"/>
      <c r="AE1149" s="19"/>
      <c r="AF1149" s="19"/>
      <c r="AG1149" s="19"/>
      <c r="AH1149" s="19"/>
      <c r="AI1149" s="19"/>
      <c r="AJ1149" s="19"/>
      <c r="AK1149" s="19"/>
      <c r="AL1149" s="19"/>
    </row>
    <row r="1150">
      <c r="A1150" s="41">
        <v>882.0</v>
      </c>
      <c r="B1150" s="37" t="s">
        <v>1583</v>
      </c>
      <c r="C1150" s="41" t="s">
        <v>51</v>
      </c>
      <c r="D1150" s="38">
        <v>44225.0</v>
      </c>
      <c r="E1150" s="38">
        <v>44349.0</v>
      </c>
      <c r="F1150" s="38">
        <v>44350.0</v>
      </c>
      <c r="G1150" s="38">
        <v>44704.0</v>
      </c>
      <c r="H1150" s="40">
        <v>15.99</v>
      </c>
      <c r="I1150" s="40">
        <v>10.39</v>
      </c>
      <c r="J1150" s="40">
        <f t="shared" si="463"/>
        <v>5.6</v>
      </c>
      <c r="K1150" s="37">
        <v>4.0</v>
      </c>
      <c r="L1150" s="40">
        <f t="shared" si="464"/>
        <v>2.5975</v>
      </c>
      <c r="M1150" s="41" t="s">
        <v>580</v>
      </c>
      <c r="N1150" s="41" t="s">
        <v>473</v>
      </c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  <c r="AB1150" s="19"/>
      <c r="AC1150" s="19"/>
      <c r="AD1150" s="19"/>
      <c r="AE1150" s="19"/>
      <c r="AF1150" s="19"/>
      <c r="AG1150" s="19"/>
      <c r="AH1150" s="19"/>
      <c r="AI1150" s="19"/>
      <c r="AJ1150" s="19"/>
      <c r="AK1150" s="19"/>
      <c r="AL1150" s="19"/>
    </row>
    <row r="1151">
      <c r="A1151" s="41">
        <v>1000.0</v>
      </c>
      <c r="B1151" s="37" t="s">
        <v>1584</v>
      </c>
      <c r="C1151" s="37" t="s">
        <v>52</v>
      </c>
      <c r="D1151" s="38">
        <v>43956.0</v>
      </c>
      <c r="E1151" s="38">
        <v>44502.0</v>
      </c>
      <c r="F1151" s="37" t="s">
        <v>34</v>
      </c>
      <c r="G1151" s="37" t="s">
        <v>34</v>
      </c>
      <c r="H1151" s="40">
        <v>39.99</v>
      </c>
      <c r="I1151" s="40">
        <v>0.0</v>
      </c>
      <c r="J1151" s="40">
        <f t="shared" si="463"/>
        <v>39.99</v>
      </c>
      <c r="K1151" s="37">
        <v>1.0</v>
      </c>
      <c r="L1151" s="40">
        <f t="shared" si="464"/>
        <v>0</v>
      </c>
      <c r="M1151" s="134" t="s">
        <v>581</v>
      </c>
      <c r="N1151" s="134" t="s">
        <v>473</v>
      </c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  <c r="AB1151" s="19"/>
      <c r="AC1151" s="19"/>
      <c r="AD1151" s="19"/>
      <c r="AE1151" s="19"/>
      <c r="AF1151" s="19"/>
      <c r="AG1151" s="19"/>
      <c r="AH1151" s="19"/>
      <c r="AI1151" s="19"/>
      <c r="AJ1151" s="19"/>
      <c r="AK1151" s="19"/>
      <c r="AL1151" s="19"/>
    </row>
    <row r="1152">
      <c r="A1152" s="41">
        <v>909.0</v>
      </c>
      <c r="B1152" s="37" t="s">
        <v>1585</v>
      </c>
      <c r="C1152" s="37" t="s">
        <v>51</v>
      </c>
      <c r="D1152" s="38">
        <v>44915.0</v>
      </c>
      <c r="E1152" s="38">
        <v>45058.0</v>
      </c>
      <c r="F1152" s="38">
        <v>45229.0</v>
      </c>
      <c r="G1152" s="38">
        <v>45230.0</v>
      </c>
      <c r="H1152" s="40">
        <v>14.99</v>
      </c>
      <c r="I1152" s="40">
        <v>11.24</v>
      </c>
      <c r="J1152" s="40">
        <f t="shared" si="463"/>
        <v>3.75</v>
      </c>
      <c r="K1152" s="37">
        <v>4.0</v>
      </c>
      <c r="L1152" s="40">
        <f t="shared" si="464"/>
        <v>2.81</v>
      </c>
      <c r="M1152" s="41" t="s">
        <v>582</v>
      </c>
      <c r="N1152" s="41" t="s">
        <v>473</v>
      </c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  <c r="AA1152" s="19"/>
      <c r="AB1152" s="19"/>
      <c r="AC1152" s="19"/>
      <c r="AD1152" s="19"/>
      <c r="AE1152" s="19"/>
      <c r="AF1152" s="19"/>
      <c r="AG1152" s="19"/>
      <c r="AH1152" s="19"/>
      <c r="AI1152" s="19"/>
      <c r="AJ1152" s="19"/>
      <c r="AK1152" s="19"/>
      <c r="AL1152" s="19"/>
    </row>
    <row r="1153">
      <c r="A1153" s="41">
        <v>867.0</v>
      </c>
      <c r="B1153" s="37" t="s">
        <v>1586</v>
      </c>
      <c r="C1153" s="37" t="s">
        <v>51</v>
      </c>
      <c r="D1153" s="38">
        <v>41990.0</v>
      </c>
      <c r="E1153" s="38">
        <v>42635.0</v>
      </c>
      <c r="F1153" s="37" t="s">
        <v>34</v>
      </c>
      <c r="G1153" s="37" t="s">
        <v>34</v>
      </c>
      <c r="H1153" s="40">
        <v>39.99</v>
      </c>
      <c r="I1153" s="40">
        <v>5.99</v>
      </c>
      <c r="J1153" s="40">
        <f t="shared" si="463"/>
        <v>34</v>
      </c>
      <c r="K1153" s="37">
        <v>1.0</v>
      </c>
      <c r="L1153" s="40">
        <f t="shared" si="464"/>
        <v>5.99</v>
      </c>
      <c r="M1153" s="41" t="s">
        <v>583</v>
      </c>
      <c r="N1153" s="41" t="s">
        <v>473</v>
      </c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  <c r="AA1153" s="19"/>
      <c r="AB1153" s="19"/>
      <c r="AC1153" s="19"/>
      <c r="AD1153" s="19"/>
      <c r="AE1153" s="19"/>
      <c r="AF1153" s="19"/>
      <c r="AG1153" s="19"/>
      <c r="AH1153" s="19"/>
      <c r="AI1153" s="19"/>
      <c r="AJ1153" s="19"/>
      <c r="AK1153" s="19"/>
      <c r="AL1153" s="19"/>
    </row>
    <row r="1154">
      <c r="A1154" s="41">
        <v>42.0</v>
      </c>
      <c r="B1154" s="37" t="s">
        <v>1587</v>
      </c>
      <c r="C1154" s="37" t="s">
        <v>46</v>
      </c>
      <c r="D1154" s="38">
        <v>35615.0</v>
      </c>
      <c r="E1154" s="38">
        <v>43014.0</v>
      </c>
      <c r="F1154" s="37" t="s">
        <v>34</v>
      </c>
      <c r="G1154" s="37" t="s">
        <v>34</v>
      </c>
      <c r="H1154" s="40">
        <v>4.99</v>
      </c>
      <c r="I1154" s="40">
        <v>1.99</v>
      </c>
      <c r="J1154" s="40">
        <f t="shared" si="463"/>
        <v>3</v>
      </c>
      <c r="K1154" s="37">
        <v>1.0</v>
      </c>
      <c r="L1154" s="40">
        <f t="shared" si="464"/>
        <v>1.99</v>
      </c>
      <c r="M1154" s="41" t="s">
        <v>584</v>
      </c>
      <c r="N1154" s="166" t="s">
        <v>473</v>
      </c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  <c r="AA1154" s="19"/>
      <c r="AB1154" s="19"/>
      <c r="AC1154" s="19"/>
      <c r="AD1154" s="19"/>
      <c r="AE1154" s="19"/>
      <c r="AF1154" s="19"/>
      <c r="AG1154" s="19"/>
      <c r="AH1154" s="19"/>
      <c r="AI1154" s="19"/>
      <c r="AJ1154" s="19"/>
      <c r="AK1154" s="19"/>
      <c r="AL1154" s="19"/>
    </row>
    <row r="1155">
      <c r="A1155" s="41">
        <v>907.0</v>
      </c>
      <c r="B1155" s="37" t="s">
        <v>1588</v>
      </c>
      <c r="C1155" s="37" t="s">
        <v>51</v>
      </c>
      <c r="D1155" s="38">
        <v>43616.0</v>
      </c>
      <c r="E1155" s="38">
        <v>44446.0</v>
      </c>
      <c r="F1155" s="38">
        <v>44449.0</v>
      </c>
      <c r="G1155" s="38">
        <v>44450.0</v>
      </c>
      <c r="H1155" s="40">
        <v>29.99</v>
      </c>
      <c r="I1155" s="40">
        <v>0.0</v>
      </c>
      <c r="J1155" s="40">
        <f t="shared" si="463"/>
        <v>29.99</v>
      </c>
      <c r="K1155" s="37">
        <v>13.0</v>
      </c>
      <c r="L1155" s="40">
        <f t="shared" si="464"/>
        <v>0</v>
      </c>
      <c r="M1155" s="41" t="s">
        <v>585</v>
      </c>
      <c r="N1155" s="41" t="s">
        <v>473</v>
      </c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  <c r="AB1155" s="19"/>
      <c r="AC1155" s="19"/>
      <c r="AD1155" s="19"/>
      <c r="AE1155" s="19"/>
      <c r="AF1155" s="19"/>
      <c r="AG1155" s="19"/>
      <c r="AH1155" s="19"/>
      <c r="AI1155" s="19"/>
      <c r="AJ1155" s="19"/>
      <c r="AK1155" s="19"/>
      <c r="AL1155" s="19"/>
    </row>
    <row r="1156">
      <c r="A1156" s="41">
        <v>943.0</v>
      </c>
      <c r="B1156" s="41" t="s">
        <v>1589</v>
      </c>
      <c r="C1156" s="37" t="s">
        <v>52</v>
      </c>
      <c r="D1156" s="38">
        <v>43088.0</v>
      </c>
      <c r="E1156" s="38">
        <v>44433.0</v>
      </c>
      <c r="F1156" s="38">
        <v>44436.0</v>
      </c>
      <c r="G1156" s="38">
        <v>44437.0</v>
      </c>
      <c r="H1156" s="40">
        <v>11.99</v>
      </c>
      <c r="I1156" s="40">
        <v>4.79</v>
      </c>
      <c r="J1156" s="40">
        <f t="shared" si="463"/>
        <v>7.2</v>
      </c>
      <c r="K1156" s="37">
        <v>3.0</v>
      </c>
      <c r="L1156" s="40">
        <f t="shared" si="464"/>
        <v>1.596666667</v>
      </c>
      <c r="M1156" s="134"/>
      <c r="N1156" s="134" t="s">
        <v>473</v>
      </c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  <c r="AB1156" s="19"/>
      <c r="AC1156" s="19"/>
      <c r="AD1156" s="19"/>
      <c r="AE1156" s="19"/>
      <c r="AF1156" s="19"/>
      <c r="AG1156" s="19"/>
      <c r="AH1156" s="19"/>
      <c r="AI1156" s="19"/>
      <c r="AJ1156" s="19"/>
      <c r="AK1156" s="19"/>
      <c r="AL1156" s="19"/>
    </row>
    <row r="1157">
      <c r="A1157" s="42"/>
      <c r="B1157" s="43"/>
      <c r="C1157" s="43"/>
      <c r="D1157" s="44"/>
      <c r="E1157" s="44"/>
      <c r="F1157" s="44"/>
      <c r="G1157" s="44"/>
      <c r="H1157" s="45">
        <f t="shared" ref="H1157:K1157" si="465">SUM(H1155:H1156)</f>
        <v>41.98</v>
      </c>
      <c r="I1157" s="45">
        <f t="shared" si="465"/>
        <v>4.79</v>
      </c>
      <c r="J1157" s="45">
        <f t="shared" si="465"/>
        <v>37.19</v>
      </c>
      <c r="K1157" s="43">
        <f t="shared" si="465"/>
        <v>16</v>
      </c>
      <c r="L1157" s="45">
        <f>SUM(L1155:L1156)/K1157</f>
        <v>0.09979166667</v>
      </c>
      <c r="M1157" s="43"/>
      <c r="N1157" s="43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  <c r="AA1157" s="19"/>
      <c r="AB1157" s="19"/>
      <c r="AC1157" s="19"/>
      <c r="AD1157" s="19"/>
      <c r="AE1157" s="19"/>
      <c r="AF1157" s="19"/>
      <c r="AG1157" s="19"/>
      <c r="AH1157" s="19"/>
      <c r="AI1157" s="19"/>
      <c r="AJ1157" s="19"/>
      <c r="AK1157" s="19"/>
      <c r="AL1157" s="19"/>
    </row>
    <row r="1158">
      <c r="A1158" s="41">
        <v>871.0</v>
      </c>
      <c r="B1158" s="37" t="s">
        <v>1590</v>
      </c>
      <c r="C1158" s="41" t="s">
        <v>51</v>
      </c>
      <c r="D1158" s="38">
        <v>44897.0</v>
      </c>
      <c r="E1158" s="38">
        <v>45202.0</v>
      </c>
      <c r="F1158" s="37" t="s">
        <v>34</v>
      </c>
      <c r="G1158" s="37" t="s">
        <v>34</v>
      </c>
      <c r="H1158" s="40">
        <v>69.99</v>
      </c>
      <c r="I1158" s="40">
        <v>0.0</v>
      </c>
      <c r="J1158" s="40">
        <f t="shared" ref="J1158:J1168" si="466">H1158-I1158</f>
        <v>69.99</v>
      </c>
      <c r="K1158" s="37">
        <v>1.0</v>
      </c>
      <c r="L1158" s="40">
        <f t="shared" ref="L1158:L1168" si="467">I1158/K1158</f>
        <v>0</v>
      </c>
      <c r="M1158" s="41" t="s">
        <v>586</v>
      </c>
      <c r="N1158" s="41" t="s">
        <v>473</v>
      </c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  <c r="AA1158" s="19"/>
      <c r="AB1158" s="19"/>
      <c r="AC1158" s="19"/>
      <c r="AD1158" s="19"/>
      <c r="AE1158" s="19"/>
      <c r="AF1158" s="19"/>
      <c r="AG1158" s="19"/>
      <c r="AH1158" s="19"/>
      <c r="AI1158" s="19"/>
      <c r="AJ1158" s="19"/>
      <c r="AK1158" s="19"/>
      <c r="AL1158" s="19"/>
    </row>
    <row r="1159">
      <c r="A1159" s="41">
        <v>502.0</v>
      </c>
      <c r="B1159" s="41" t="s">
        <v>1591</v>
      </c>
      <c r="C1159" s="37" t="s">
        <v>51</v>
      </c>
      <c r="D1159" s="38">
        <v>42976.0</v>
      </c>
      <c r="E1159" s="38">
        <v>44621.0</v>
      </c>
      <c r="F1159" s="37" t="s">
        <v>34</v>
      </c>
      <c r="G1159" s="37" t="s">
        <v>34</v>
      </c>
      <c r="H1159" s="40">
        <v>29.99</v>
      </c>
      <c r="I1159" s="40">
        <v>0.0</v>
      </c>
      <c r="J1159" s="40">
        <f t="shared" si="466"/>
        <v>29.99</v>
      </c>
      <c r="K1159" s="37">
        <v>1.0</v>
      </c>
      <c r="L1159" s="40">
        <f t="shared" si="467"/>
        <v>0</v>
      </c>
      <c r="M1159" s="134" t="s">
        <v>587</v>
      </c>
      <c r="N1159" s="134" t="s">
        <v>473</v>
      </c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  <c r="AA1159" s="19"/>
      <c r="AB1159" s="19"/>
      <c r="AC1159" s="19"/>
      <c r="AD1159" s="19"/>
      <c r="AE1159" s="19"/>
      <c r="AF1159" s="19"/>
      <c r="AG1159" s="19"/>
      <c r="AH1159" s="19"/>
      <c r="AI1159" s="19"/>
      <c r="AJ1159" s="19"/>
      <c r="AK1159" s="19"/>
      <c r="AL1159" s="19"/>
    </row>
    <row r="1160">
      <c r="A1160" s="41">
        <v>135.0</v>
      </c>
      <c r="B1160" s="41" t="s">
        <v>1592</v>
      </c>
      <c r="C1160" s="37" t="s">
        <v>47</v>
      </c>
      <c r="D1160" s="38">
        <v>37638.0</v>
      </c>
      <c r="E1160" s="38">
        <v>42700.0</v>
      </c>
      <c r="F1160" s="38">
        <v>40832.0</v>
      </c>
      <c r="G1160" s="38">
        <v>44744.0</v>
      </c>
      <c r="H1160" s="40">
        <v>8.99</v>
      </c>
      <c r="I1160" s="40">
        <v>1.99</v>
      </c>
      <c r="J1160" s="40">
        <f t="shared" si="466"/>
        <v>7</v>
      </c>
      <c r="K1160" s="37">
        <v>50.0</v>
      </c>
      <c r="L1160" s="40">
        <f t="shared" si="467"/>
        <v>0.0398</v>
      </c>
      <c r="M1160" s="41" t="s">
        <v>588</v>
      </c>
      <c r="N1160" s="166" t="s">
        <v>473</v>
      </c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  <c r="AA1160" s="19"/>
      <c r="AB1160" s="19"/>
      <c r="AC1160" s="19"/>
      <c r="AD1160" s="19"/>
      <c r="AE1160" s="19"/>
      <c r="AF1160" s="19"/>
      <c r="AG1160" s="19"/>
      <c r="AH1160" s="19"/>
      <c r="AI1160" s="19"/>
      <c r="AJ1160" s="19"/>
      <c r="AK1160" s="19"/>
      <c r="AL1160" s="19"/>
    </row>
    <row r="1161">
      <c r="A1161" s="41">
        <v>136.0</v>
      </c>
      <c r="B1161" s="37" t="s">
        <v>1593</v>
      </c>
      <c r="C1161" s="37" t="s">
        <v>47</v>
      </c>
      <c r="D1161" s="38">
        <v>38289.0</v>
      </c>
      <c r="E1161" s="38">
        <v>42700.0</v>
      </c>
      <c r="F1161" s="38">
        <v>44744.0</v>
      </c>
      <c r="G1161" s="38">
        <v>44747.0</v>
      </c>
      <c r="H1161" s="40">
        <v>8.0</v>
      </c>
      <c r="I1161" s="40">
        <v>3.0</v>
      </c>
      <c r="J1161" s="40">
        <f t="shared" si="466"/>
        <v>5</v>
      </c>
      <c r="K1161" s="37">
        <v>70.0</v>
      </c>
      <c r="L1161" s="40">
        <f t="shared" si="467"/>
        <v>0.04285714286</v>
      </c>
      <c r="M1161" s="41"/>
      <c r="N1161" s="166" t="s">
        <v>473</v>
      </c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  <c r="AA1161" s="19"/>
      <c r="AB1161" s="19"/>
      <c r="AC1161" s="19"/>
      <c r="AD1161" s="19"/>
      <c r="AE1161" s="19"/>
      <c r="AF1161" s="19"/>
      <c r="AG1161" s="19"/>
      <c r="AH1161" s="19"/>
      <c r="AI1161" s="19"/>
      <c r="AJ1161" s="19"/>
      <c r="AK1161" s="19"/>
      <c r="AL1161" s="19"/>
    </row>
    <row r="1162">
      <c r="A1162" s="41">
        <v>137.0</v>
      </c>
      <c r="B1162" s="37" t="s">
        <v>1594</v>
      </c>
      <c r="C1162" s="37" t="s">
        <v>47</v>
      </c>
      <c r="D1162" s="38">
        <v>38674.0</v>
      </c>
      <c r="E1162" s="38">
        <v>42700.0</v>
      </c>
      <c r="F1162" s="38">
        <v>44747.0</v>
      </c>
      <c r="G1162" s="38">
        <v>44750.0</v>
      </c>
      <c r="H1162" s="40">
        <v>8.0</v>
      </c>
      <c r="I1162" s="40">
        <v>3.0</v>
      </c>
      <c r="J1162" s="40">
        <f t="shared" si="466"/>
        <v>5</v>
      </c>
      <c r="K1162" s="37">
        <v>65.0</v>
      </c>
      <c r="L1162" s="40">
        <f t="shared" si="467"/>
        <v>0.04615384615</v>
      </c>
      <c r="M1162" s="41"/>
      <c r="N1162" s="166" t="s">
        <v>473</v>
      </c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  <c r="AA1162" s="19"/>
      <c r="AB1162" s="19"/>
      <c r="AC1162" s="19"/>
      <c r="AD1162" s="19"/>
      <c r="AE1162" s="19"/>
      <c r="AF1162" s="19"/>
      <c r="AG1162" s="19"/>
      <c r="AH1162" s="19"/>
      <c r="AI1162" s="19"/>
      <c r="AJ1162" s="19"/>
      <c r="AK1162" s="19"/>
      <c r="AL1162" s="19"/>
    </row>
    <row r="1163">
      <c r="A1163" s="41">
        <v>258.0</v>
      </c>
      <c r="B1163" s="37" t="s">
        <v>1595</v>
      </c>
      <c r="C1163" s="37" t="s">
        <v>49</v>
      </c>
      <c r="D1163" s="38">
        <v>39962.0</v>
      </c>
      <c r="E1163" s="38">
        <v>40706.0</v>
      </c>
      <c r="F1163" s="38">
        <v>40706.0</v>
      </c>
      <c r="G1163" s="38">
        <v>44103.0</v>
      </c>
      <c r="H1163" s="40">
        <v>14.99</v>
      </c>
      <c r="I1163" s="40">
        <v>8.99</v>
      </c>
      <c r="J1163" s="40">
        <f t="shared" si="466"/>
        <v>6</v>
      </c>
      <c r="K1163" s="37">
        <v>60.0</v>
      </c>
      <c r="L1163" s="40">
        <f t="shared" si="467"/>
        <v>0.1498333333</v>
      </c>
      <c r="M1163" s="41"/>
      <c r="N1163" s="37" t="s">
        <v>473</v>
      </c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  <c r="AA1163" s="19"/>
      <c r="AB1163" s="19"/>
      <c r="AC1163" s="19"/>
      <c r="AD1163" s="19"/>
      <c r="AE1163" s="19"/>
      <c r="AF1163" s="19"/>
      <c r="AG1163" s="19"/>
      <c r="AH1163" s="19"/>
      <c r="AI1163" s="19"/>
      <c r="AJ1163" s="19"/>
      <c r="AK1163" s="19"/>
      <c r="AL1163" s="19"/>
    </row>
    <row r="1164">
      <c r="A1164" s="41">
        <v>259.0</v>
      </c>
      <c r="B1164" s="37" t="s">
        <v>1596</v>
      </c>
      <c r="C1164" s="37" t="s">
        <v>49</v>
      </c>
      <c r="D1164" s="38">
        <v>40702.0</v>
      </c>
      <c r="E1164" s="38">
        <v>41373.0</v>
      </c>
      <c r="F1164" s="38">
        <v>41373.0</v>
      </c>
      <c r="G1164" s="38">
        <v>44113.0</v>
      </c>
      <c r="H1164" s="40">
        <v>19.99</v>
      </c>
      <c r="I1164" s="40">
        <v>8.0</v>
      </c>
      <c r="J1164" s="40">
        <f t="shared" si="466"/>
        <v>11.99</v>
      </c>
      <c r="K1164" s="37">
        <v>70.0</v>
      </c>
      <c r="L1164" s="40">
        <f t="shared" si="467"/>
        <v>0.1142857143</v>
      </c>
      <c r="M1164" s="41"/>
      <c r="N1164" s="37" t="s">
        <v>473</v>
      </c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  <c r="AA1164" s="19"/>
      <c r="AB1164" s="19"/>
      <c r="AC1164" s="19"/>
      <c r="AD1164" s="19"/>
      <c r="AE1164" s="19"/>
      <c r="AF1164" s="19"/>
      <c r="AG1164" s="19"/>
      <c r="AH1164" s="19"/>
      <c r="AI1164" s="19"/>
      <c r="AJ1164" s="19"/>
      <c r="AK1164" s="19"/>
      <c r="AL1164" s="19"/>
    </row>
    <row r="1165">
      <c r="A1165" s="41">
        <v>260.0</v>
      </c>
      <c r="B1165" s="37" t="s">
        <v>1597</v>
      </c>
      <c r="C1165" s="37" t="s">
        <v>49</v>
      </c>
      <c r="D1165" s="38">
        <v>40842.0</v>
      </c>
      <c r="E1165" s="38">
        <v>41999.0</v>
      </c>
      <c r="F1165" s="38">
        <v>44113.0</v>
      </c>
      <c r="G1165" s="38">
        <v>44114.0</v>
      </c>
      <c r="H1165" s="40">
        <v>9.99</v>
      </c>
      <c r="I1165" s="40">
        <v>8.0</v>
      </c>
      <c r="J1165" s="40">
        <f t="shared" si="466"/>
        <v>1.99</v>
      </c>
      <c r="K1165" s="37">
        <v>10.0</v>
      </c>
      <c r="L1165" s="40">
        <f t="shared" si="467"/>
        <v>0.8</v>
      </c>
      <c r="M1165" s="41"/>
      <c r="N1165" s="37" t="s">
        <v>473</v>
      </c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  <c r="Y1165" s="19"/>
      <c r="Z1165" s="19"/>
      <c r="AA1165" s="19"/>
      <c r="AB1165" s="19"/>
      <c r="AC1165" s="19"/>
      <c r="AD1165" s="19"/>
      <c r="AE1165" s="19"/>
      <c r="AF1165" s="19"/>
      <c r="AG1165" s="19"/>
      <c r="AH1165" s="19"/>
      <c r="AI1165" s="19"/>
      <c r="AJ1165" s="19"/>
      <c r="AK1165" s="19"/>
      <c r="AL1165" s="19"/>
    </row>
    <row r="1166">
      <c r="A1166" s="41">
        <v>631.0</v>
      </c>
      <c r="B1166" s="37" t="s">
        <v>1598</v>
      </c>
      <c r="C1166" s="37" t="s">
        <v>51</v>
      </c>
      <c r="D1166" s="38">
        <v>44029.0</v>
      </c>
      <c r="E1166" s="38">
        <v>44157.0</v>
      </c>
      <c r="F1166" s="38">
        <v>44163.0</v>
      </c>
      <c r="G1166" s="38">
        <v>44175.0</v>
      </c>
      <c r="H1166" s="40">
        <v>69.99</v>
      </c>
      <c r="I1166" s="40">
        <v>49.69</v>
      </c>
      <c r="J1166" s="40">
        <f t="shared" si="466"/>
        <v>20.3</v>
      </c>
      <c r="K1166" s="37">
        <v>74.0</v>
      </c>
      <c r="L1166" s="40">
        <f t="shared" si="467"/>
        <v>0.6714864865</v>
      </c>
      <c r="M1166" s="41"/>
      <c r="N1166" s="41" t="s">
        <v>473</v>
      </c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  <c r="Z1166" s="19"/>
      <c r="AA1166" s="19"/>
      <c r="AB1166" s="19"/>
      <c r="AC1166" s="19"/>
      <c r="AD1166" s="19"/>
      <c r="AE1166" s="19"/>
      <c r="AF1166" s="19"/>
      <c r="AG1166" s="19"/>
      <c r="AH1166" s="19"/>
      <c r="AI1166" s="19"/>
      <c r="AJ1166" s="19"/>
      <c r="AK1166" s="19"/>
      <c r="AL1166" s="19"/>
    </row>
    <row r="1167">
      <c r="A1167" s="41">
        <v>660.0</v>
      </c>
      <c r="B1167" s="37" t="s">
        <v>1599</v>
      </c>
      <c r="C1167" s="37" t="s">
        <v>51</v>
      </c>
      <c r="D1167" s="38">
        <v>41719.0</v>
      </c>
      <c r="E1167" s="38">
        <v>42700.0</v>
      </c>
      <c r="F1167" s="38">
        <v>42708.0</v>
      </c>
      <c r="G1167" s="38">
        <v>45159.0</v>
      </c>
      <c r="H1167" s="167">
        <v>25.0</v>
      </c>
      <c r="I1167" s="40">
        <v>6.99</v>
      </c>
      <c r="J1167" s="40">
        <f t="shared" si="466"/>
        <v>18.01</v>
      </c>
      <c r="K1167" s="37">
        <v>25.0</v>
      </c>
      <c r="L1167" s="40">
        <f t="shared" si="467"/>
        <v>0.2796</v>
      </c>
      <c r="M1167" s="41"/>
      <c r="N1167" s="41" t="s">
        <v>473</v>
      </c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  <c r="AA1167" s="19"/>
      <c r="AB1167" s="19"/>
      <c r="AC1167" s="19"/>
      <c r="AD1167" s="19"/>
      <c r="AE1167" s="19"/>
      <c r="AF1167" s="19"/>
      <c r="AG1167" s="19"/>
      <c r="AH1167" s="19"/>
      <c r="AI1167" s="19"/>
      <c r="AJ1167" s="19"/>
      <c r="AK1167" s="19"/>
      <c r="AL1167" s="19"/>
    </row>
    <row r="1168">
      <c r="A1168" s="41">
        <v>661.0</v>
      </c>
      <c r="B1168" s="37" t="s">
        <v>1600</v>
      </c>
      <c r="C1168" s="37" t="s">
        <v>51</v>
      </c>
      <c r="D1168" s="38">
        <v>41878.0</v>
      </c>
      <c r="E1168" s="38">
        <v>42700.0</v>
      </c>
      <c r="F1168" s="38">
        <v>45159.0</v>
      </c>
      <c r="G1168" s="38">
        <v>45160.0</v>
      </c>
      <c r="H1168" s="167">
        <v>24.99</v>
      </c>
      <c r="I1168" s="40">
        <v>7.99</v>
      </c>
      <c r="J1168" s="40">
        <f t="shared" si="466"/>
        <v>17</v>
      </c>
      <c r="K1168" s="37">
        <v>9.0</v>
      </c>
      <c r="L1168" s="40">
        <f t="shared" si="467"/>
        <v>0.8877777778</v>
      </c>
      <c r="M1168" s="41"/>
      <c r="N1168" s="41" t="s">
        <v>473</v>
      </c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  <c r="Y1168" s="19"/>
      <c r="Z1168" s="19"/>
      <c r="AA1168" s="19"/>
      <c r="AB1168" s="19"/>
      <c r="AC1168" s="19"/>
      <c r="AD1168" s="19"/>
      <c r="AE1168" s="19"/>
      <c r="AF1168" s="19"/>
      <c r="AG1168" s="19"/>
      <c r="AH1168" s="19"/>
      <c r="AI1168" s="19"/>
      <c r="AJ1168" s="19"/>
      <c r="AK1168" s="19"/>
      <c r="AL1168" s="19"/>
    </row>
    <row r="1169">
      <c r="A1169" s="42"/>
      <c r="B1169" s="43"/>
      <c r="C1169" s="43"/>
      <c r="D1169" s="44"/>
      <c r="E1169" s="44"/>
      <c r="F1169" s="44"/>
      <c r="G1169" s="44"/>
      <c r="H1169" s="45">
        <f t="shared" ref="H1169:K1169" si="468">SUM(H1160:H1168)</f>
        <v>189.94</v>
      </c>
      <c r="I1169" s="45">
        <f t="shared" si="468"/>
        <v>97.65</v>
      </c>
      <c r="J1169" s="45">
        <f t="shared" si="468"/>
        <v>92.29</v>
      </c>
      <c r="K1169" s="43">
        <f t="shared" si="468"/>
        <v>433</v>
      </c>
      <c r="L1169" s="45">
        <f>SUM(L1160:L1168)/K1169</f>
        <v>0.007001834413</v>
      </c>
      <c r="M1169" s="43"/>
      <c r="N1169" s="43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  <c r="Y1169" s="19"/>
      <c r="Z1169" s="19"/>
      <c r="AA1169" s="19"/>
      <c r="AB1169" s="19"/>
      <c r="AC1169" s="19"/>
      <c r="AD1169" s="19"/>
      <c r="AE1169" s="19"/>
      <c r="AF1169" s="19"/>
      <c r="AG1169" s="19"/>
      <c r="AH1169" s="19"/>
      <c r="AI1169" s="19"/>
      <c r="AJ1169" s="19"/>
      <c r="AK1169" s="19"/>
      <c r="AL1169" s="19"/>
    </row>
    <row r="1170">
      <c r="A1170" s="41">
        <v>317.0</v>
      </c>
      <c r="B1170" s="37" t="s">
        <v>1601</v>
      </c>
      <c r="C1170" s="37" t="s">
        <v>49</v>
      </c>
      <c r="D1170" s="38">
        <v>41234.0</v>
      </c>
      <c r="E1170" s="38">
        <v>41480.0</v>
      </c>
      <c r="F1170" s="38">
        <v>41480.0</v>
      </c>
      <c r="G1170" s="38">
        <v>44788.0</v>
      </c>
      <c r="H1170" s="167">
        <v>19.99</v>
      </c>
      <c r="I1170" s="40">
        <v>14.99</v>
      </c>
      <c r="J1170" s="40">
        <f t="shared" ref="J1170:J1172" si="469">H1170-I1170</f>
        <v>5</v>
      </c>
      <c r="K1170" s="37">
        <v>35.0</v>
      </c>
      <c r="L1170" s="40">
        <f t="shared" ref="L1170:L1172" si="470">I1170/K1170</f>
        <v>0.4282857143</v>
      </c>
      <c r="M1170" s="41" t="s">
        <v>589</v>
      </c>
      <c r="N1170" s="37" t="s">
        <v>473</v>
      </c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  <c r="Z1170" s="19"/>
      <c r="AA1170" s="19"/>
      <c r="AB1170" s="19"/>
      <c r="AC1170" s="19"/>
      <c r="AD1170" s="19"/>
      <c r="AE1170" s="19"/>
      <c r="AF1170" s="19"/>
      <c r="AG1170" s="19"/>
      <c r="AH1170" s="19"/>
      <c r="AI1170" s="19"/>
      <c r="AJ1170" s="19"/>
      <c r="AK1170" s="19"/>
      <c r="AL1170" s="19"/>
    </row>
    <row r="1171">
      <c r="A1171" s="41">
        <v>956.0</v>
      </c>
      <c r="B1171" s="37" t="s">
        <v>1602</v>
      </c>
      <c r="C1171" s="37" t="s">
        <v>52</v>
      </c>
      <c r="D1171" s="38">
        <v>43368.0</v>
      </c>
      <c r="E1171" s="38">
        <v>43548.0</v>
      </c>
      <c r="F1171" s="38">
        <v>43709.0</v>
      </c>
      <c r="G1171" s="38">
        <v>43711.0</v>
      </c>
      <c r="H1171" s="40">
        <v>24.99</v>
      </c>
      <c r="I1171" s="40">
        <v>11.99</v>
      </c>
      <c r="J1171" s="40">
        <f t="shared" si="469"/>
        <v>13</v>
      </c>
      <c r="K1171" s="37">
        <v>1.0</v>
      </c>
      <c r="L1171" s="40">
        <f t="shared" si="470"/>
        <v>11.99</v>
      </c>
      <c r="M1171" s="134" t="s">
        <v>590</v>
      </c>
      <c r="N1171" s="134" t="s">
        <v>473</v>
      </c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  <c r="AA1171" s="19"/>
      <c r="AB1171" s="19"/>
      <c r="AC1171" s="19"/>
      <c r="AD1171" s="19"/>
      <c r="AE1171" s="19"/>
      <c r="AF1171" s="19"/>
      <c r="AG1171" s="19"/>
      <c r="AH1171" s="19"/>
      <c r="AI1171" s="19"/>
      <c r="AJ1171" s="19"/>
      <c r="AK1171" s="19"/>
      <c r="AL1171" s="19"/>
    </row>
    <row r="1172">
      <c r="A1172" s="41">
        <v>993.0</v>
      </c>
      <c r="B1172" s="37" t="s">
        <v>1603</v>
      </c>
      <c r="C1172" s="37" t="s">
        <v>52</v>
      </c>
      <c r="D1172" s="38">
        <v>43144.0</v>
      </c>
      <c r="E1172" s="38">
        <v>43468.0</v>
      </c>
      <c r="F1172" s="37" t="s">
        <v>34</v>
      </c>
      <c r="G1172" s="37" t="s">
        <v>34</v>
      </c>
      <c r="H1172" s="40">
        <v>24.99</v>
      </c>
      <c r="I1172" s="40">
        <v>7.99</v>
      </c>
      <c r="J1172" s="40">
        <f t="shared" si="469"/>
        <v>17</v>
      </c>
      <c r="K1172" s="37">
        <v>1.0</v>
      </c>
      <c r="L1172" s="40">
        <f t="shared" si="470"/>
        <v>7.99</v>
      </c>
      <c r="M1172" s="134"/>
      <c r="N1172" s="134" t="s">
        <v>473</v>
      </c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  <c r="AA1172" s="19"/>
      <c r="AB1172" s="19"/>
      <c r="AC1172" s="19"/>
      <c r="AD1172" s="19"/>
      <c r="AE1172" s="19"/>
      <c r="AF1172" s="19"/>
      <c r="AG1172" s="19"/>
      <c r="AH1172" s="19"/>
      <c r="AI1172" s="19"/>
      <c r="AJ1172" s="19"/>
      <c r="AK1172" s="19"/>
      <c r="AL1172" s="19"/>
    </row>
    <row r="1173">
      <c r="A1173" s="42"/>
      <c r="B1173" s="43"/>
      <c r="C1173" s="43"/>
      <c r="D1173" s="44"/>
      <c r="E1173" s="44"/>
      <c r="F1173" s="44"/>
      <c r="G1173" s="44"/>
      <c r="H1173" s="45">
        <f t="shared" ref="H1173:K1173" si="471">SUM(H1171:H1172)</f>
        <v>49.98</v>
      </c>
      <c r="I1173" s="45">
        <f t="shared" si="471"/>
        <v>19.98</v>
      </c>
      <c r="J1173" s="45">
        <f t="shared" si="471"/>
        <v>30</v>
      </c>
      <c r="K1173" s="43">
        <f t="shared" si="471"/>
        <v>2</v>
      </c>
      <c r="L1173" s="45">
        <f>SUM(L1171:L1172)/K1173</f>
        <v>9.99</v>
      </c>
      <c r="M1173" s="43"/>
      <c r="N1173" s="43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  <c r="Z1173" s="19"/>
      <c r="AA1173" s="19"/>
      <c r="AB1173" s="19"/>
      <c r="AC1173" s="19"/>
      <c r="AD1173" s="19"/>
      <c r="AE1173" s="19"/>
      <c r="AF1173" s="19"/>
      <c r="AG1173" s="19"/>
      <c r="AH1173" s="19"/>
      <c r="AI1173" s="19"/>
      <c r="AJ1173" s="19"/>
      <c r="AK1173" s="19"/>
      <c r="AL1173" s="19"/>
    </row>
    <row r="1174">
      <c r="A1174" s="41">
        <v>465.0</v>
      </c>
      <c r="B1174" s="37" t="s">
        <v>1604</v>
      </c>
      <c r="C1174" s="41" t="s">
        <v>50</v>
      </c>
      <c r="D1174" s="38">
        <v>42283.0</v>
      </c>
      <c r="E1174" s="38">
        <v>42791.0</v>
      </c>
      <c r="F1174" s="38">
        <v>42792.0</v>
      </c>
      <c r="G1174" s="38">
        <v>45055.0</v>
      </c>
      <c r="H1174" s="40">
        <v>15.99</v>
      </c>
      <c r="I1174" s="40">
        <v>5.59</v>
      </c>
      <c r="J1174" s="40">
        <f t="shared" ref="J1174:J1189" si="472">H1174-I1174</f>
        <v>10.4</v>
      </c>
      <c r="K1174" s="37">
        <v>5.0</v>
      </c>
      <c r="L1174" s="40">
        <f t="shared" ref="L1174:L1189" si="473">I1174/K1174</f>
        <v>1.118</v>
      </c>
      <c r="M1174" s="41" t="s">
        <v>591</v>
      </c>
      <c r="N1174" s="41" t="s">
        <v>473</v>
      </c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  <c r="AA1174" s="19"/>
      <c r="AB1174" s="19"/>
      <c r="AC1174" s="19"/>
      <c r="AD1174" s="19"/>
      <c r="AE1174" s="19"/>
      <c r="AF1174" s="19"/>
      <c r="AG1174" s="19"/>
      <c r="AH1174" s="19"/>
      <c r="AI1174" s="19"/>
      <c r="AJ1174" s="19"/>
      <c r="AK1174" s="19"/>
      <c r="AL1174" s="19"/>
    </row>
    <row r="1175">
      <c r="A1175" s="166">
        <v>1042.0</v>
      </c>
      <c r="B1175" s="37" t="s">
        <v>1605</v>
      </c>
      <c r="C1175" s="39" t="s">
        <v>51</v>
      </c>
      <c r="D1175" s="38">
        <v>44377.0</v>
      </c>
      <c r="E1175" s="38">
        <v>45595.0</v>
      </c>
      <c r="F1175" s="37" t="s">
        <v>34</v>
      </c>
      <c r="G1175" s="38" t="s">
        <v>34</v>
      </c>
      <c r="H1175" s="39">
        <v>12.49</v>
      </c>
      <c r="I1175" s="39">
        <v>0.0</v>
      </c>
      <c r="J1175" s="39">
        <f t="shared" si="472"/>
        <v>12.49</v>
      </c>
      <c r="K1175" s="37">
        <v>1.0</v>
      </c>
      <c r="L1175" s="40">
        <f t="shared" si="473"/>
        <v>0</v>
      </c>
      <c r="M1175" s="37" t="s">
        <v>592</v>
      </c>
      <c r="N1175" s="37" t="s">
        <v>473</v>
      </c>
      <c r="O1175" s="1"/>
      <c r="P1175" s="19"/>
      <c r="Q1175" s="19"/>
      <c r="R1175" s="19"/>
      <c r="S1175" s="19"/>
      <c r="T1175" s="19"/>
      <c r="U1175" s="19"/>
      <c r="V1175" s="19"/>
      <c r="W1175" s="19"/>
      <c r="X1175" s="19"/>
      <c r="Y1175" s="19"/>
      <c r="Z1175" s="19"/>
      <c r="AA1175" s="19"/>
      <c r="AB1175" s="19"/>
      <c r="AC1175" s="19"/>
      <c r="AD1175" s="19"/>
      <c r="AE1175" s="19"/>
      <c r="AF1175" s="19"/>
      <c r="AG1175" s="19"/>
      <c r="AH1175" s="19"/>
      <c r="AI1175" s="19"/>
      <c r="AJ1175" s="19"/>
      <c r="AK1175" s="19"/>
      <c r="AL1175" s="19"/>
    </row>
    <row r="1176">
      <c r="A1176" s="41">
        <v>182.0</v>
      </c>
      <c r="B1176" s="41" t="s">
        <v>1606</v>
      </c>
      <c r="C1176" s="37" t="s">
        <v>49</v>
      </c>
      <c r="D1176" s="38">
        <v>40563.0</v>
      </c>
      <c r="E1176" s="38">
        <v>42887.0</v>
      </c>
      <c r="F1176" s="38">
        <v>41366.0</v>
      </c>
      <c r="G1176" s="38">
        <v>41368.0</v>
      </c>
      <c r="H1176" s="40">
        <v>12.98</v>
      </c>
      <c r="I1176" s="40">
        <v>12.98</v>
      </c>
      <c r="J1176" s="40">
        <f t="shared" si="472"/>
        <v>0</v>
      </c>
      <c r="K1176" s="37">
        <v>3.0</v>
      </c>
      <c r="L1176" s="40">
        <f t="shared" si="473"/>
        <v>4.326666667</v>
      </c>
      <c r="M1176" s="41" t="s">
        <v>593</v>
      </c>
      <c r="N1176" s="37" t="s">
        <v>473</v>
      </c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  <c r="AA1176" s="19"/>
      <c r="AB1176" s="19"/>
      <c r="AC1176" s="19"/>
      <c r="AD1176" s="19"/>
      <c r="AE1176" s="19"/>
      <c r="AF1176" s="19"/>
      <c r="AG1176" s="19"/>
      <c r="AH1176" s="19"/>
      <c r="AI1176" s="19"/>
      <c r="AJ1176" s="19"/>
      <c r="AK1176" s="19"/>
      <c r="AL1176" s="19"/>
    </row>
    <row r="1177">
      <c r="A1177" s="41">
        <v>347.0</v>
      </c>
      <c r="B1177" s="37" t="s">
        <v>1607</v>
      </c>
      <c r="C1177" s="37" t="s">
        <v>49</v>
      </c>
      <c r="D1177" s="38">
        <v>40834.0</v>
      </c>
      <c r="E1177" s="38">
        <v>44836.0</v>
      </c>
      <c r="F1177" s="38" t="s">
        <v>34</v>
      </c>
      <c r="G1177" s="38" t="s">
        <v>34</v>
      </c>
      <c r="H1177" s="40">
        <v>19.99</v>
      </c>
      <c r="I1177" s="40">
        <v>14.99</v>
      </c>
      <c r="J1177" s="40">
        <f t="shared" si="472"/>
        <v>5</v>
      </c>
      <c r="K1177" s="37">
        <v>1.0</v>
      </c>
      <c r="L1177" s="40">
        <f t="shared" si="473"/>
        <v>14.99</v>
      </c>
      <c r="M1177" s="41"/>
      <c r="N1177" s="37" t="s">
        <v>473</v>
      </c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  <c r="Z1177" s="19"/>
      <c r="AA1177" s="19"/>
      <c r="AB1177" s="19"/>
      <c r="AC1177" s="19"/>
      <c r="AD1177" s="19"/>
      <c r="AE1177" s="19"/>
      <c r="AF1177" s="19"/>
      <c r="AG1177" s="19"/>
      <c r="AH1177" s="19"/>
      <c r="AI1177" s="19"/>
      <c r="AJ1177" s="19"/>
      <c r="AK1177" s="19"/>
      <c r="AL1177" s="19"/>
    </row>
    <row r="1178">
      <c r="A1178" s="41">
        <v>348.0</v>
      </c>
      <c r="B1178" s="37" t="s">
        <v>1608</v>
      </c>
      <c r="C1178" s="37" t="s">
        <v>49</v>
      </c>
      <c r="D1178" s="38">
        <v>40283.0</v>
      </c>
      <c r="E1178" s="38">
        <v>44832.0</v>
      </c>
      <c r="F1178" s="38" t="s">
        <v>34</v>
      </c>
      <c r="G1178" s="38" t="s">
        <v>34</v>
      </c>
      <c r="H1178" s="40">
        <v>24.99</v>
      </c>
      <c r="I1178" s="40">
        <v>24.99</v>
      </c>
      <c r="J1178" s="40">
        <f t="shared" si="472"/>
        <v>0</v>
      </c>
      <c r="K1178" s="37">
        <v>1.0</v>
      </c>
      <c r="L1178" s="40">
        <f t="shared" si="473"/>
        <v>24.99</v>
      </c>
      <c r="M1178" s="41"/>
      <c r="N1178" s="37" t="s">
        <v>473</v>
      </c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  <c r="AA1178" s="19"/>
      <c r="AB1178" s="19"/>
      <c r="AC1178" s="19"/>
      <c r="AD1178" s="19"/>
      <c r="AE1178" s="19"/>
      <c r="AF1178" s="19"/>
      <c r="AG1178" s="19"/>
      <c r="AH1178" s="19"/>
      <c r="AI1178" s="19"/>
      <c r="AJ1178" s="19"/>
      <c r="AK1178" s="19"/>
      <c r="AL1178" s="19"/>
    </row>
    <row r="1179">
      <c r="A1179" s="41">
        <v>371.0</v>
      </c>
      <c r="B1179" s="37" t="s">
        <v>1609</v>
      </c>
      <c r="C1179" s="37" t="s">
        <v>49</v>
      </c>
      <c r="D1179" s="38">
        <v>41976.0</v>
      </c>
      <c r="E1179" s="38">
        <v>42095.0</v>
      </c>
      <c r="F1179" s="38">
        <v>42095.0</v>
      </c>
      <c r="G1179" s="38">
        <v>42130.0</v>
      </c>
      <c r="H1179" s="40">
        <v>29.98</v>
      </c>
      <c r="I1179" s="40">
        <v>29.98</v>
      </c>
      <c r="J1179" s="40">
        <f t="shared" si="472"/>
        <v>0</v>
      </c>
      <c r="K1179" s="37">
        <v>40.0</v>
      </c>
      <c r="L1179" s="40">
        <f t="shared" si="473"/>
        <v>0.7495</v>
      </c>
      <c r="M1179" s="41"/>
      <c r="N1179" s="37" t="s">
        <v>473</v>
      </c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  <c r="Z1179" s="19"/>
      <c r="AA1179" s="19"/>
      <c r="AB1179" s="19"/>
      <c r="AC1179" s="19"/>
      <c r="AD1179" s="19"/>
      <c r="AE1179" s="19"/>
      <c r="AF1179" s="19"/>
      <c r="AG1179" s="19"/>
      <c r="AH1179" s="19"/>
      <c r="AI1179" s="19"/>
      <c r="AJ1179" s="19"/>
      <c r="AK1179" s="19"/>
      <c r="AL1179" s="19"/>
    </row>
    <row r="1180">
      <c r="A1180" s="41">
        <v>391.0</v>
      </c>
      <c r="B1180" s="37" t="s">
        <v>1610</v>
      </c>
      <c r="C1180" s="37" t="s">
        <v>49</v>
      </c>
      <c r="D1180" s="38">
        <v>41024.0</v>
      </c>
      <c r="E1180" s="38">
        <v>42363.0</v>
      </c>
      <c r="F1180" s="38">
        <v>42364.0</v>
      </c>
      <c r="G1180" s="38">
        <v>42367.0</v>
      </c>
      <c r="H1180" s="40">
        <v>14.99</v>
      </c>
      <c r="I1180" s="40">
        <v>5.99</v>
      </c>
      <c r="J1180" s="40">
        <f t="shared" si="472"/>
        <v>9</v>
      </c>
      <c r="K1180" s="37">
        <v>30.0</v>
      </c>
      <c r="L1180" s="40">
        <f t="shared" si="473"/>
        <v>0.1996666667</v>
      </c>
      <c r="M1180" s="41"/>
      <c r="N1180" s="37" t="s">
        <v>473</v>
      </c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19"/>
      <c r="Z1180" s="19"/>
      <c r="AA1180" s="19"/>
      <c r="AB1180" s="19"/>
      <c r="AC1180" s="19"/>
      <c r="AD1180" s="19"/>
      <c r="AE1180" s="19"/>
      <c r="AF1180" s="19"/>
      <c r="AG1180" s="19"/>
      <c r="AH1180" s="19"/>
      <c r="AI1180" s="19"/>
      <c r="AJ1180" s="19"/>
      <c r="AK1180" s="19"/>
      <c r="AL1180" s="19"/>
    </row>
    <row r="1181">
      <c r="A1181" s="41">
        <v>392.0</v>
      </c>
      <c r="B1181" s="37" t="s">
        <v>1611</v>
      </c>
      <c r="C1181" s="37" t="s">
        <v>49</v>
      </c>
      <c r="D1181" s="38">
        <v>41626.0</v>
      </c>
      <c r="E1181" s="38">
        <v>42664.0</v>
      </c>
      <c r="F1181" s="38">
        <v>42665.0</v>
      </c>
      <c r="G1181" s="38">
        <v>42668.0</v>
      </c>
      <c r="H1181" s="40">
        <v>14.99</v>
      </c>
      <c r="I1181" s="40">
        <v>14.99</v>
      </c>
      <c r="J1181" s="40">
        <f t="shared" si="472"/>
        <v>0</v>
      </c>
      <c r="K1181" s="37">
        <v>8.0</v>
      </c>
      <c r="L1181" s="40">
        <f t="shared" si="473"/>
        <v>1.87375</v>
      </c>
      <c r="M1181" s="41"/>
      <c r="N1181" s="37" t="s">
        <v>473</v>
      </c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  <c r="Z1181" s="19"/>
      <c r="AA1181" s="19"/>
      <c r="AB1181" s="19"/>
      <c r="AC1181" s="19"/>
      <c r="AD1181" s="19"/>
      <c r="AE1181" s="19"/>
      <c r="AF1181" s="19"/>
      <c r="AG1181" s="19"/>
      <c r="AH1181" s="19"/>
      <c r="AI1181" s="19"/>
      <c r="AJ1181" s="19"/>
      <c r="AK1181" s="19"/>
      <c r="AL1181" s="19"/>
    </row>
    <row r="1182">
      <c r="A1182" s="41">
        <v>393.0</v>
      </c>
      <c r="B1182" s="37" t="s">
        <v>1612</v>
      </c>
      <c r="C1182" s="37" t="s">
        <v>49</v>
      </c>
      <c r="D1182" s="38">
        <v>41563.0</v>
      </c>
      <c r="E1182" s="38">
        <v>42810.0</v>
      </c>
      <c r="F1182" s="38">
        <v>42810.0</v>
      </c>
      <c r="G1182" s="38">
        <v>44854.0</v>
      </c>
      <c r="H1182" s="40">
        <v>14.99</v>
      </c>
      <c r="I1182" s="40">
        <v>14.99</v>
      </c>
      <c r="J1182" s="40">
        <f t="shared" si="472"/>
        <v>0</v>
      </c>
      <c r="K1182" s="37">
        <v>18.0</v>
      </c>
      <c r="L1182" s="40">
        <f t="shared" si="473"/>
        <v>0.8327777778</v>
      </c>
      <c r="M1182" s="41"/>
      <c r="N1182" s="37" t="s">
        <v>473</v>
      </c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  <c r="Z1182" s="19"/>
      <c r="AA1182" s="19"/>
      <c r="AB1182" s="19"/>
      <c r="AC1182" s="19"/>
      <c r="AD1182" s="19"/>
      <c r="AE1182" s="19"/>
      <c r="AF1182" s="19"/>
      <c r="AG1182" s="19"/>
      <c r="AH1182" s="19"/>
      <c r="AI1182" s="19"/>
      <c r="AJ1182" s="19"/>
      <c r="AK1182" s="19"/>
      <c r="AL1182" s="19"/>
    </row>
    <row r="1183">
      <c r="A1183" s="41">
        <v>512.0</v>
      </c>
      <c r="B1183" s="41" t="s">
        <v>1613</v>
      </c>
      <c r="C1183" s="37" t="s">
        <v>51</v>
      </c>
      <c r="D1183" s="38">
        <v>42584.0</v>
      </c>
      <c r="E1183" s="38">
        <v>42700.0</v>
      </c>
      <c r="F1183" s="38">
        <v>42715.0</v>
      </c>
      <c r="G1183" s="38">
        <v>42822.0</v>
      </c>
      <c r="H1183" s="40">
        <v>19.99</v>
      </c>
      <c r="I1183" s="40">
        <v>19.99</v>
      </c>
      <c r="J1183" s="40">
        <f t="shared" si="472"/>
        <v>0</v>
      </c>
      <c r="K1183" s="37">
        <v>21.0</v>
      </c>
      <c r="L1183" s="40">
        <f t="shared" si="473"/>
        <v>0.9519047619</v>
      </c>
      <c r="M1183" s="134"/>
      <c r="N1183" s="134" t="s">
        <v>473</v>
      </c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19"/>
      <c r="Z1183" s="19"/>
      <c r="AA1183" s="19"/>
      <c r="AB1183" s="19"/>
      <c r="AC1183" s="19"/>
      <c r="AD1183" s="19"/>
      <c r="AE1183" s="19"/>
      <c r="AF1183" s="19"/>
      <c r="AG1183" s="19"/>
      <c r="AH1183" s="19"/>
      <c r="AI1183" s="19"/>
      <c r="AJ1183" s="19"/>
      <c r="AK1183" s="19"/>
      <c r="AL1183" s="19"/>
    </row>
    <row r="1184">
      <c r="A1184" s="41">
        <v>513.0</v>
      </c>
      <c r="B1184" s="41" t="s">
        <v>1614</v>
      </c>
      <c r="C1184" s="37" t="s">
        <v>51</v>
      </c>
      <c r="D1184" s="38">
        <v>42955.0</v>
      </c>
      <c r="E1184" s="38">
        <v>43421.0</v>
      </c>
      <c r="F1184" s="38">
        <v>43460.0</v>
      </c>
      <c r="G1184" s="38">
        <v>44033.0</v>
      </c>
      <c r="H1184" s="40">
        <v>14.99</v>
      </c>
      <c r="I1184" s="40">
        <v>14.99</v>
      </c>
      <c r="J1184" s="40">
        <f t="shared" si="472"/>
        <v>0</v>
      </c>
      <c r="K1184" s="37">
        <v>10.0</v>
      </c>
      <c r="L1184" s="40">
        <f t="shared" si="473"/>
        <v>1.499</v>
      </c>
      <c r="M1184" s="134"/>
      <c r="N1184" s="134" t="s">
        <v>473</v>
      </c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  <c r="AA1184" s="19"/>
      <c r="AB1184" s="19"/>
      <c r="AC1184" s="19"/>
      <c r="AD1184" s="19"/>
      <c r="AE1184" s="19"/>
      <c r="AF1184" s="19"/>
      <c r="AG1184" s="19"/>
      <c r="AH1184" s="19"/>
      <c r="AI1184" s="19"/>
      <c r="AJ1184" s="19"/>
      <c r="AK1184" s="19"/>
      <c r="AL1184" s="19"/>
    </row>
    <row r="1185">
      <c r="A1185" s="41">
        <v>627.0</v>
      </c>
      <c r="B1185" s="41" t="s">
        <v>1615</v>
      </c>
      <c r="C1185" s="37" t="s">
        <v>51</v>
      </c>
      <c r="D1185" s="38">
        <v>41976.0</v>
      </c>
      <c r="E1185" s="38">
        <v>42834.0</v>
      </c>
      <c r="F1185" s="38">
        <v>42834.0</v>
      </c>
      <c r="G1185" s="38">
        <v>43021.0</v>
      </c>
      <c r="H1185" s="40">
        <v>14.99</v>
      </c>
      <c r="I1185" s="40">
        <v>14.99</v>
      </c>
      <c r="J1185" s="40">
        <f t="shared" si="472"/>
        <v>0</v>
      </c>
      <c r="K1185" s="37">
        <v>30.0</v>
      </c>
      <c r="L1185" s="40">
        <f t="shared" si="473"/>
        <v>0.4996666667</v>
      </c>
      <c r="M1185" s="41"/>
      <c r="N1185" s="41" t="s">
        <v>473</v>
      </c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  <c r="AA1185" s="19"/>
      <c r="AB1185" s="19"/>
      <c r="AC1185" s="19"/>
      <c r="AD1185" s="19"/>
      <c r="AE1185" s="19"/>
      <c r="AF1185" s="19"/>
      <c r="AG1185" s="19"/>
      <c r="AH1185" s="19"/>
      <c r="AI1185" s="19"/>
      <c r="AJ1185" s="19"/>
      <c r="AK1185" s="19"/>
      <c r="AL1185" s="19"/>
    </row>
    <row r="1186">
      <c r="A1186" s="41">
        <v>707.0</v>
      </c>
      <c r="B1186" s="41" t="s">
        <v>1616</v>
      </c>
      <c r="C1186" s="37" t="s">
        <v>51</v>
      </c>
      <c r="D1186" s="38">
        <v>42843.0</v>
      </c>
      <c r="E1186" s="38">
        <v>42969.0</v>
      </c>
      <c r="F1186" s="38">
        <v>42994.0</v>
      </c>
      <c r="G1186" s="38">
        <v>44395.0</v>
      </c>
      <c r="H1186" s="40">
        <v>14.99</v>
      </c>
      <c r="I1186" s="40">
        <v>14.99</v>
      </c>
      <c r="J1186" s="40">
        <f t="shared" si="472"/>
        <v>0</v>
      </c>
      <c r="K1186" s="37">
        <v>9.0</v>
      </c>
      <c r="L1186" s="40">
        <f t="shared" si="473"/>
        <v>1.665555556</v>
      </c>
      <c r="M1186" s="41"/>
      <c r="N1186" s="41" t="s">
        <v>473</v>
      </c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  <c r="AA1186" s="19"/>
      <c r="AB1186" s="19"/>
      <c r="AC1186" s="19"/>
      <c r="AD1186" s="19"/>
      <c r="AE1186" s="19"/>
      <c r="AF1186" s="19"/>
      <c r="AG1186" s="19"/>
      <c r="AH1186" s="19"/>
      <c r="AI1186" s="19"/>
      <c r="AJ1186" s="19"/>
      <c r="AK1186" s="19"/>
      <c r="AL1186" s="19"/>
    </row>
    <row r="1187">
      <c r="A1187" s="41">
        <v>808.0</v>
      </c>
      <c r="B1187" s="37" t="s">
        <v>1617</v>
      </c>
      <c r="C1187" s="37" t="s">
        <v>51</v>
      </c>
      <c r="D1187" s="38">
        <v>44833.0</v>
      </c>
      <c r="E1187" s="38">
        <v>44836.0</v>
      </c>
      <c r="F1187" s="37" t="s">
        <v>34</v>
      </c>
      <c r="G1187" s="37" t="s">
        <v>34</v>
      </c>
      <c r="H1187" s="40">
        <v>19.99</v>
      </c>
      <c r="I1187" s="40">
        <v>14.99</v>
      </c>
      <c r="J1187" s="40">
        <f t="shared" si="472"/>
        <v>5</v>
      </c>
      <c r="K1187" s="37">
        <v>1.0</v>
      </c>
      <c r="L1187" s="40">
        <f t="shared" si="473"/>
        <v>14.99</v>
      </c>
      <c r="M1187" s="41"/>
      <c r="N1187" s="41" t="s">
        <v>473</v>
      </c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  <c r="AA1187" s="19"/>
      <c r="AB1187" s="19"/>
      <c r="AC1187" s="19"/>
      <c r="AD1187" s="19"/>
      <c r="AE1187" s="19"/>
      <c r="AF1187" s="19"/>
      <c r="AG1187" s="19"/>
      <c r="AH1187" s="19"/>
      <c r="AI1187" s="19"/>
      <c r="AJ1187" s="19"/>
      <c r="AK1187" s="19"/>
      <c r="AL1187" s="19"/>
    </row>
    <row r="1188">
      <c r="A1188" s="41">
        <v>889.0</v>
      </c>
      <c r="B1188" s="37" t="s">
        <v>1618</v>
      </c>
      <c r="C1188" s="37" t="s">
        <v>51</v>
      </c>
      <c r="D1188" s="38">
        <v>42724.0</v>
      </c>
      <c r="E1188" s="38">
        <v>43377.0</v>
      </c>
      <c r="F1188" s="38">
        <v>44842.0</v>
      </c>
      <c r="G1188" s="38">
        <v>44845.0</v>
      </c>
      <c r="H1188" s="40">
        <v>29.99</v>
      </c>
      <c r="I1188" s="40">
        <v>29.99</v>
      </c>
      <c r="J1188" s="40">
        <f t="shared" si="472"/>
        <v>0</v>
      </c>
      <c r="K1188" s="37">
        <v>6.0</v>
      </c>
      <c r="L1188" s="40">
        <f t="shared" si="473"/>
        <v>4.998333333</v>
      </c>
      <c r="M1188" s="41"/>
      <c r="N1188" s="41" t="s">
        <v>473</v>
      </c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  <c r="AA1188" s="19"/>
      <c r="AB1188" s="19"/>
      <c r="AC1188" s="19"/>
      <c r="AD1188" s="19"/>
      <c r="AE1188" s="19"/>
      <c r="AF1188" s="19"/>
      <c r="AG1188" s="19"/>
      <c r="AH1188" s="19"/>
      <c r="AI1188" s="19"/>
      <c r="AJ1188" s="19"/>
      <c r="AK1188" s="19"/>
      <c r="AL1188" s="19"/>
    </row>
    <row r="1189">
      <c r="A1189" s="41">
        <v>890.0</v>
      </c>
      <c r="B1189" s="37" t="s">
        <v>1619</v>
      </c>
      <c r="C1189" s="37" t="s">
        <v>51</v>
      </c>
      <c r="D1189" s="38">
        <v>43326.0</v>
      </c>
      <c r="E1189" s="38">
        <v>43824.0</v>
      </c>
      <c r="F1189" s="38">
        <v>44847.0</v>
      </c>
      <c r="G1189" s="38">
        <v>44850.0</v>
      </c>
      <c r="H1189" s="40">
        <v>23.99</v>
      </c>
      <c r="I1189" s="40">
        <v>23.99</v>
      </c>
      <c r="J1189" s="40">
        <f t="shared" si="472"/>
        <v>0</v>
      </c>
      <c r="K1189" s="37">
        <v>20.0</v>
      </c>
      <c r="L1189" s="40">
        <f t="shared" si="473"/>
        <v>1.1995</v>
      </c>
      <c r="M1189" s="41"/>
      <c r="N1189" s="41" t="s">
        <v>473</v>
      </c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  <c r="AA1189" s="19"/>
      <c r="AB1189" s="19"/>
      <c r="AC1189" s="19"/>
      <c r="AD1189" s="19"/>
      <c r="AE1189" s="19"/>
      <c r="AF1189" s="19"/>
      <c r="AG1189" s="19"/>
      <c r="AH1189" s="19"/>
      <c r="AI1189" s="19"/>
      <c r="AJ1189" s="19"/>
      <c r="AK1189" s="19"/>
      <c r="AL1189" s="19"/>
    </row>
    <row r="1190">
      <c r="A1190" s="42"/>
      <c r="B1190" s="43"/>
      <c r="C1190" s="43"/>
      <c r="D1190" s="44"/>
      <c r="E1190" s="44"/>
      <c r="F1190" s="44"/>
      <c r="G1190" s="44"/>
      <c r="H1190" s="45">
        <f t="shared" ref="H1190:K1190" si="474">SUM(H1176:H1189)</f>
        <v>271.84</v>
      </c>
      <c r="I1190" s="45">
        <f t="shared" si="474"/>
        <v>252.84</v>
      </c>
      <c r="J1190" s="45">
        <f t="shared" si="474"/>
        <v>19</v>
      </c>
      <c r="K1190" s="43">
        <f t="shared" si="474"/>
        <v>198</v>
      </c>
      <c r="L1190" s="45">
        <f>SUM(L1176:L1189)/K1190</f>
        <v>0.3725571789</v>
      </c>
      <c r="M1190" s="43"/>
      <c r="N1190" s="43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  <c r="AA1190" s="19"/>
      <c r="AB1190" s="19"/>
      <c r="AC1190" s="19"/>
      <c r="AD1190" s="19"/>
      <c r="AE1190" s="19"/>
      <c r="AF1190" s="19"/>
      <c r="AG1190" s="19"/>
      <c r="AH1190" s="19"/>
      <c r="AI1190" s="19"/>
      <c r="AJ1190" s="19"/>
      <c r="AK1190" s="19"/>
      <c r="AL1190" s="19"/>
    </row>
    <row r="1191">
      <c r="A1191" s="41">
        <v>79.0</v>
      </c>
      <c r="B1191" s="41" t="s">
        <v>1620</v>
      </c>
      <c r="C1191" s="37" t="s">
        <v>47</v>
      </c>
      <c r="D1191" s="38">
        <v>37743.0</v>
      </c>
      <c r="E1191" s="38">
        <v>44640.0</v>
      </c>
      <c r="F1191" s="38">
        <v>44838.0</v>
      </c>
      <c r="G1191" s="38">
        <v>44851.0</v>
      </c>
      <c r="H1191" s="40">
        <v>19.99</v>
      </c>
      <c r="I1191" s="40">
        <v>13.99</v>
      </c>
      <c r="J1191" s="40">
        <f t="shared" ref="J1191:J1192" si="475">H1191-I1191</f>
        <v>6</v>
      </c>
      <c r="K1191" s="37">
        <v>9.0</v>
      </c>
      <c r="L1191" s="40">
        <f t="shared" ref="L1191:L1192" si="476">I1191/K1191</f>
        <v>1.554444444</v>
      </c>
      <c r="M1191" s="41" t="s">
        <v>594</v>
      </c>
      <c r="N1191" s="166" t="s">
        <v>473</v>
      </c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  <c r="AA1191" s="19"/>
      <c r="AB1191" s="19"/>
      <c r="AC1191" s="19"/>
      <c r="AD1191" s="19"/>
      <c r="AE1191" s="19"/>
      <c r="AF1191" s="19"/>
      <c r="AG1191" s="19"/>
      <c r="AH1191" s="19"/>
      <c r="AI1191" s="19"/>
      <c r="AJ1191" s="19"/>
      <c r="AK1191" s="19"/>
      <c r="AL1191" s="19"/>
    </row>
    <row r="1192">
      <c r="A1192" s="41">
        <v>80.0</v>
      </c>
      <c r="B1192" s="41" t="s">
        <v>1621</v>
      </c>
      <c r="C1192" s="37" t="s">
        <v>47</v>
      </c>
      <c r="D1192" s="38">
        <v>38765.0</v>
      </c>
      <c r="E1192" s="38">
        <v>44640.0</v>
      </c>
      <c r="F1192" s="38">
        <v>44851.0</v>
      </c>
      <c r="G1192" s="38">
        <v>44852.0</v>
      </c>
      <c r="H1192" s="40">
        <v>19.99</v>
      </c>
      <c r="I1192" s="40">
        <v>13.99</v>
      </c>
      <c r="J1192" s="40">
        <f t="shared" si="475"/>
        <v>6</v>
      </c>
      <c r="K1192" s="37">
        <v>2.0</v>
      </c>
      <c r="L1192" s="40">
        <f t="shared" si="476"/>
        <v>6.995</v>
      </c>
      <c r="M1192" s="41"/>
      <c r="N1192" s="166" t="s">
        <v>473</v>
      </c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  <c r="AA1192" s="19"/>
      <c r="AB1192" s="19"/>
      <c r="AC1192" s="19"/>
      <c r="AD1192" s="19"/>
      <c r="AE1192" s="19"/>
      <c r="AF1192" s="19"/>
      <c r="AG1192" s="19"/>
      <c r="AH1192" s="19"/>
      <c r="AI1192" s="19"/>
      <c r="AJ1192" s="19"/>
      <c r="AK1192" s="19"/>
      <c r="AL1192" s="19"/>
    </row>
    <row r="1193">
      <c r="A1193" s="42"/>
      <c r="B1193" s="43"/>
      <c r="C1193" s="43"/>
      <c r="D1193" s="44"/>
      <c r="E1193" s="44"/>
      <c r="F1193" s="44"/>
      <c r="G1193" s="44"/>
      <c r="H1193" s="45">
        <f t="shared" ref="H1193:K1193" si="477">SUM(H1191:H1192)</f>
        <v>39.98</v>
      </c>
      <c r="I1193" s="45">
        <f t="shared" si="477"/>
        <v>27.98</v>
      </c>
      <c r="J1193" s="45">
        <f t="shared" si="477"/>
        <v>12</v>
      </c>
      <c r="K1193" s="43">
        <f t="shared" si="477"/>
        <v>11</v>
      </c>
      <c r="L1193" s="45">
        <f>SUM(L1191:L1192)/K1193</f>
        <v>0.7772222222</v>
      </c>
      <c r="M1193" s="43"/>
      <c r="N1193" s="43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  <c r="AA1193" s="19"/>
      <c r="AB1193" s="19"/>
      <c r="AC1193" s="19"/>
      <c r="AD1193" s="19"/>
      <c r="AE1193" s="19"/>
      <c r="AF1193" s="19"/>
      <c r="AG1193" s="19"/>
      <c r="AH1193" s="19"/>
      <c r="AI1193" s="19"/>
      <c r="AJ1193" s="19"/>
      <c r="AK1193" s="19"/>
      <c r="AL1193" s="19"/>
    </row>
    <row r="1194">
      <c r="A1194" s="41">
        <v>756.0</v>
      </c>
      <c r="B1194" s="37" t="s">
        <v>1622</v>
      </c>
      <c r="C1194" s="41" t="s">
        <v>51</v>
      </c>
      <c r="D1194" s="38">
        <v>45181.0</v>
      </c>
      <c r="E1194" s="38">
        <v>45181.0</v>
      </c>
      <c r="F1194" s="38">
        <v>45181.0</v>
      </c>
      <c r="G1194" s="38">
        <v>45182.0</v>
      </c>
      <c r="H1194" s="40">
        <v>14.99</v>
      </c>
      <c r="I1194" s="40">
        <v>0.0</v>
      </c>
      <c r="J1194" s="40">
        <f t="shared" ref="J1194:J1197" si="478">H1194-I1194</f>
        <v>14.99</v>
      </c>
      <c r="K1194" s="37">
        <v>2.0</v>
      </c>
      <c r="L1194" s="40">
        <f t="shared" ref="L1194:L1197" si="479">I1194/K1194</f>
        <v>0</v>
      </c>
      <c r="M1194" s="41" t="s">
        <v>595</v>
      </c>
      <c r="N1194" s="41" t="s">
        <v>473</v>
      </c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  <c r="AA1194" s="19"/>
      <c r="AB1194" s="19"/>
      <c r="AC1194" s="19"/>
      <c r="AD1194" s="19"/>
      <c r="AE1194" s="19"/>
      <c r="AF1194" s="19"/>
      <c r="AG1194" s="19"/>
      <c r="AH1194" s="19"/>
      <c r="AI1194" s="19"/>
      <c r="AJ1194" s="19"/>
      <c r="AK1194" s="19"/>
      <c r="AL1194" s="19"/>
    </row>
    <row r="1195">
      <c r="A1195" s="41">
        <v>243.0</v>
      </c>
      <c r="B1195" s="37" t="s">
        <v>1623</v>
      </c>
      <c r="C1195" s="37" t="s">
        <v>49</v>
      </c>
      <c r="D1195" s="38">
        <v>39164.0</v>
      </c>
      <c r="E1195" s="38">
        <v>42925.0</v>
      </c>
      <c r="F1195" s="38">
        <v>43684.0</v>
      </c>
      <c r="G1195" s="38">
        <v>43684.0</v>
      </c>
      <c r="H1195" s="40">
        <v>4.99</v>
      </c>
      <c r="I1195" s="40">
        <v>1.99</v>
      </c>
      <c r="J1195" s="40">
        <f t="shared" si="478"/>
        <v>3</v>
      </c>
      <c r="K1195" s="37">
        <v>1.0</v>
      </c>
      <c r="L1195" s="40">
        <f t="shared" si="479"/>
        <v>1.99</v>
      </c>
      <c r="M1195" s="41" t="s">
        <v>596</v>
      </c>
      <c r="N1195" s="37" t="s">
        <v>473</v>
      </c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  <c r="AA1195" s="19"/>
      <c r="AB1195" s="19"/>
      <c r="AC1195" s="19"/>
      <c r="AD1195" s="19"/>
      <c r="AE1195" s="19"/>
      <c r="AF1195" s="19"/>
      <c r="AG1195" s="19"/>
      <c r="AH1195" s="19"/>
      <c r="AI1195" s="19"/>
      <c r="AJ1195" s="19"/>
      <c r="AK1195" s="19"/>
      <c r="AL1195" s="19"/>
    </row>
    <row r="1196">
      <c r="A1196" s="41">
        <v>244.0</v>
      </c>
      <c r="B1196" s="37" t="s">
        <v>1624</v>
      </c>
      <c r="C1196" s="37" t="s">
        <v>49</v>
      </c>
      <c r="D1196" s="38">
        <v>39856.0</v>
      </c>
      <c r="E1196" s="38">
        <v>42925.0</v>
      </c>
      <c r="F1196" s="38" t="s">
        <v>34</v>
      </c>
      <c r="G1196" s="38" t="s">
        <v>34</v>
      </c>
      <c r="H1196" s="40">
        <v>7.99</v>
      </c>
      <c r="I1196" s="40">
        <v>1.99</v>
      </c>
      <c r="J1196" s="40">
        <f t="shared" si="478"/>
        <v>6</v>
      </c>
      <c r="K1196" s="37">
        <v>1.0</v>
      </c>
      <c r="L1196" s="40">
        <f t="shared" si="479"/>
        <v>1.99</v>
      </c>
      <c r="M1196" s="41"/>
      <c r="N1196" s="37" t="s">
        <v>473</v>
      </c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  <c r="AA1196" s="19"/>
      <c r="AB1196" s="19"/>
      <c r="AC1196" s="19"/>
      <c r="AD1196" s="19"/>
      <c r="AE1196" s="19"/>
      <c r="AF1196" s="19"/>
      <c r="AG1196" s="19"/>
      <c r="AH1196" s="19"/>
      <c r="AI1196" s="19"/>
      <c r="AJ1196" s="19"/>
      <c r="AK1196" s="19"/>
      <c r="AL1196" s="19"/>
    </row>
    <row r="1197">
      <c r="A1197" s="41">
        <v>265.0</v>
      </c>
      <c r="B1197" s="37" t="s">
        <v>1625</v>
      </c>
      <c r="C1197" s="37" t="s">
        <v>49</v>
      </c>
      <c r="D1197" s="38">
        <v>40982.0</v>
      </c>
      <c r="E1197" s="38">
        <v>42925.0</v>
      </c>
      <c r="F1197" s="38" t="s">
        <v>34</v>
      </c>
      <c r="G1197" s="38" t="s">
        <v>34</v>
      </c>
      <c r="H1197" s="40">
        <v>14.99</v>
      </c>
      <c r="I1197" s="40">
        <v>14.99</v>
      </c>
      <c r="J1197" s="40">
        <f t="shared" si="478"/>
        <v>0</v>
      </c>
      <c r="K1197" s="37">
        <v>1.0</v>
      </c>
      <c r="L1197" s="40">
        <f t="shared" si="479"/>
        <v>14.99</v>
      </c>
      <c r="M1197" s="41"/>
      <c r="N1197" s="37" t="s">
        <v>473</v>
      </c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  <c r="AA1197" s="19"/>
      <c r="AB1197" s="19"/>
      <c r="AC1197" s="19"/>
      <c r="AD1197" s="19"/>
      <c r="AE1197" s="19"/>
      <c r="AF1197" s="19"/>
      <c r="AG1197" s="19"/>
      <c r="AH1197" s="19"/>
      <c r="AI1197" s="19"/>
      <c r="AJ1197" s="19"/>
      <c r="AK1197" s="19"/>
      <c r="AL1197" s="19"/>
    </row>
    <row r="1198">
      <c r="A1198" s="42"/>
      <c r="B1198" s="43"/>
      <c r="C1198" s="43"/>
      <c r="D1198" s="44"/>
      <c r="E1198" s="44"/>
      <c r="F1198" s="44"/>
      <c r="G1198" s="44"/>
      <c r="H1198" s="45">
        <f t="shared" ref="H1198:K1198" si="480">SUM(H1195:H1197)</f>
        <v>27.97</v>
      </c>
      <c r="I1198" s="45">
        <f t="shared" si="480"/>
        <v>18.97</v>
      </c>
      <c r="J1198" s="45">
        <f t="shared" si="480"/>
        <v>9</v>
      </c>
      <c r="K1198" s="43">
        <f t="shared" si="480"/>
        <v>3</v>
      </c>
      <c r="L1198" s="45">
        <f>SUM(L1195:L1197)/K1198</f>
        <v>6.323333333</v>
      </c>
      <c r="M1198" s="43"/>
      <c r="N1198" s="43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  <c r="AA1198" s="19"/>
      <c r="AB1198" s="19"/>
      <c r="AC1198" s="19"/>
      <c r="AD1198" s="19"/>
      <c r="AE1198" s="19"/>
      <c r="AF1198" s="19"/>
      <c r="AG1198" s="19"/>
      <c r="AH1198" s="19"/>
      <c r="AI1198" s="19"/>
      <c r="AJ1198" s="19"/>
      <c r="AK1198" s="19"/>
      <c r="AL1198" s="19"/>
    </row>
    <row r="1199">
      <c r="A1199" s="41">
        <v>204.0</v>
      </c>
      <c r="B1199" s="37" t="s">
        <v>1626</v>
      </c>
      <c r="C1199" s="41" t="s">
        <v>49</v>
      </c>
      <c r="D1199" s="38">
        <v>40485.0</v>
      </c>
      <c r="E1199" s="38">
        <v>43727.0</v>
      </c>
      <c r="F1199" s="38">
        <v>43729.0</v>
      </c>
      <c r="G1199" s="38">
        <v>43730.0</v>
      </c>
      <c r="H1199" s="40">
        <v>30.98</v>
      </c>
      <c r="I1199" s="40">
        <v>30.98</v>
      </c>
      <c r="J1199" s="40">
        <f t="shared" ref="J1199:J1209" si="481">H1199-I1199</f>
        <v>0</v>
      </c>
      <c r="K1199" s="37">
        <v>4.0</v>
      </c>
      <c r="L1199" s="40">
        <f t="shared" ref="L1199:L1209" si="482">I1199/K1199</f>
        <v>7.745</v>
      </c>
      <c r="M1199" s="41" t="s">
        <v>597</v>
      </c>
      <c r="N1199" s="37" t="s">
        <v>473</v>
      </c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  <c r="AA1199" s="19"/>
      <c r="AB1199" s="19"/>
      <c r="AC1199" s="19"/>
      <c r="AD1199" s="19"/>
      <c r="AE1199" s="19"/>
      <c r="AF1199" s="19"/>
      <c r="AG1199" s="19"/>
      <c r="AH1199" s="19"/>
      <c r="AI1199" s="19"/>
      <c r="AJ1199" s="19"/>
      <c r="AK1199" s="19"/>
      <c r="AL1199" s="19"/>
    </row>
    <row r="1200">
      <c r="A1200" s="41">
        <v>877.0</v>
      </c>
      <c r="B1200" s="41" t="s">
        <v>1627</v>
      </c>
      <c r="C1200" s="37" t="s">
        <v>51</v>
      </c>
      <c r="D1200" s="38">
        <v>42752.0</v>
      </c>
      <c r="E1200" s="38">
        <v>43964.0</v>
      </c>
      <c r="F1200" s="38">
        <v>44039.0</v>
      </c>
      <c r="G1200" s="38">
        <v>44041.0</v>
      </c>
      <c r="H1200" s="40">
        <v>14.99</v>
      </c>
      <c r="I1200" s="40">
        <v>4.49</v>
      </c>
      <c r="J1200" s="40">
        <f t="shared" si="481"/>
        <v>10.5</v>
      </c>
      <c r="K1200" s="37">
        <v>9.0</v>
      </c>
      <c r="L1200" s="40">
        <f t="shared" si="482"/>
        <v>0.4988888889</v>
      </c>
      <c r="M1200" s="41" t="s">
        <v>598</v>
      </c>
      <c r="N1200" s="41" t="s">
        <v>473</v>
      </c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  <c r="AA1200" s="19"/>
      <c r="AB1200" s="19"/>
      <c r="AC1200" s="19"/>
      <c r="AD1200" s="19"/>
      <c r="AE1200" s="19"/>
      <c r="AF1200" s="19"/>
      <c r="AG1200" s="19"/>
      <c r="AH1200" s="19"/>
      <c r="AI1200" s="19"/>
      <c r="AJ1200" s="19"/>
      <c r="AK1200" s="19"/>
      <c r="AL1200" s="19"/>
    </row>
    <row r="1201">
      <c r="A1201" s="41">
        <v>960.0</v>
      </c>
      <c r="B1201" s="37" t="s">
        <v>1628</v>
      </c>
      <c r="C1201" s="37" t="s">
        <v>52</v>
      </c>
      <c r="D1201" s="38">
        <v>43165.0</v>
      </c>
      <c r="E1201" s="38">
        <v>43564.0</v>
      </c>
      <c r="F1201" s="38">
        <v>43565.0</v>
      </c>
      <c r="G1201" s="38">
        <v>44041.0</v>
      </c>
      <c r="H1201" s="40">
        <v>17.99</v>
      </c>
      <c r="I1201" s="40">
        <v>7.99</v>
      </c>
      <c r="J1201" s="40">
        <f t="shared" si="481"/>
        <v>10</v>
      </c>
      <c r="K1201" s="37">
        <v>1.0</v>
      </c>
      <c r="L1201" s="40">
        <f t="shared" si="482"/>
        <v>7.99</v>
      </c>
      <c r="M1201" s="134" t="s">
        <v>599</v>
      </c>
      <c r="N1201" s="134" t="s">
        <v>473</v>
      </c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  <c r="AA1201" s="19"/>
      <c r="AB1201" s="19"/>
      <c r="AC1201" s="19"/>
      <c r="AD1201" s="19"/>
      <c r="AE1201" s="19"/>
      <c r="AF1201" s="19"/>
      <c r="AG1201" s="19"/>
      <c r="AH1201" s="19"/>
      <c r="AI1201" s="19"/>
      <c r="AJ1201" s="19"/>
      <c r="AK1201" s="19"/>
      <c r="AL1201" s="19"/>
    </row>
    <row r="1202">
      <c r="A1202" s="41">
        <v>892.0</v>
      </c>
      <c r="B1202" s="37" t="s">
        <v>1629</v>
      </c>
      <c r="C1202" s="37" t="s">
        <v>51</v>
      </c>
      <c r="D1202" s="38">
        <v>42395.0</v>
      </c>
      <c r="E1202" s="38">
        <v>42951.0</v>
      </c>
      <c r="F1202" s="37" t="s">
        <v>34</v>
      </c>
      <c r="G1202" s="37" t="s">
        <v>34</v>
      </c>
      <c r="H1202" s="40">
        <v>36.99</v>
      </c>
      <c r="I1202" s="40">
        <v>8.44</v>
      </c>
      <c r="J1202" s="40">
        <f t="shared" si="481"/>
        <v>28.55</v>
      </c>
      <c r="K1202" s="37">
        <v>1.0</v>
      </c>
      <c r="L1202" s="40">
        <f t="shared" si="482"/>
        <v>8.44</v>
      </c>
      <c r="M1202" s="41" t="s">
        <v>600</v>
      </c>
      <c r="N1202" s="41" t="s">
        <v>473</v>
      </c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  <c r="AA1202" s="19"/>
      <c r="AB1202" s="19"/>
      <c r="AC1202" s="19"/>
      <c r="AD1202" s="19"/>
      <c r="AE1202" s="19"/>
      <c r="AF1202" s="19"/>
      <c r="AG1202" s="19"/>
      <c r="AH1202" s="19"/>
      <c r="AI1202" s="19"/>
      <c r="AJ1202" s="19"/>
      <c r="AK1202" s="19"/>
      <c r="AL1202" s="19"/>
    </row>
    <row r="1203">
      <c r="A1203" s="41">
        <v>511.0</v>
      </c>
      <c r="B1203" s="37" t="s">
        <v>1630</v>
      </c>
      <c r="C1203" s="37" t="s">
        <v>51</v>
      </c>
      <c r="D1203" s="38">
        <v>44419.0</v>
      </c>
      <c r="E1203" s="38">
        <v>44929.0</v>
      </c>
      <c r="F1203" s="37" t="s">
        <v>34</v>
      </c>
      <c r="G1203" s="37" t="s">
        <v>34</v>
      </c>
      <c r="H1203" s="40">
        <v>17.99</v>
      </c>
      <c r="I1203" s="40">
        <v>0.0</v>
      </c>
      <c r="J1203" s="40">
        <f t="shared" si="481"/>
        <v>17.99</v>
      </c>
      <c r="K1203" s="37">
        <v>1.0</v>
      </c>
      <c r="L1203" s="40">
        <f t="shared" si="482"/>
        <v>0</v>
      </c>
      <c r="M1203" s="134" t="s">
        <v>601</v>
      </c>
      <c r="N1203" s="134" t="s">
        <v>473</v>
      </c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  <c r="AA1203" s="19"/>
      <c r="AB1203" s="19"/>
      <c r="AC1203" s="19"/>
      <c r="AD1203" s="19"/>
      <c r="AE1203" s="19"/>
      <c r="AF1203" s="19"/>
      <c r="AG1203" s="19"/>
      <c r="AH1203" s="19"/>
      <c r="AI1203" s="19"/>
      <c r="AJ1203" s="19"/>
      <c r="AK1203" s="19"/>
      <c r="AL1203" s="19"/>
    </row>
    <row r="1204">
      <c r="A1204" s="41">
        <v>233.0</v>
      </c>
      <c r="B1204" s="37" t="s">
        <v>1631</v>
      </c>
      <c r="C1204" s="37" t="s">
        <v>49</v>
      </c>
      <c r="D1204" s="38">
        <v>40024.0</v>
      </c>
      <c r="E1204" s="38">
        <v>41404.0</v>
      </c>
      <c r="F1204" s="38">
        <v>41404.0</v>
      </c>
      <c r="G1204" s="38">
        <v>41408.0</v>
      </c>
      <c r="H1204" s="40">
        <v>9.99</v>
      </c>
      <c r="I1204" s="40">
        <v>9.99</v>
      </c>
      <c r="J1204" s="40">
        <f t="shared" si="481"/>
        <v>0</v>
      </c>
      <c r="K1204" s="37">
        <v>10.0</v>
      </c>
      <c r="L1204" s="40">
        <f t="shared" si="482"/>
        <v>0.999</v>
      </c>
      <c r="M1204" s="41" t="s">
        <v>602</v>
      </c>
      <c r="N1204" s="37" t="s">
        <v>473</v>
      </c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  <c r="AA1204" s="19"/>
      <c r="AB1204" s="19"/>
      <c r="AC1204" s="19"/>
      <c r="AD1204" s="19"/>
      <c r="AE1204" s="19"/>
      <c r="AF1204" s="19"/>
      <c r="AG1204" s="19"/>
      <c r="AH1204" s="19"/>
      <c r="AI1204" s="19"/>
      <c r="AJ1204" s="19"/>
      <c r="AK1204" s="19"/>
      <c r="AL1204" s="19"/>
    </row>
    <row r="1205">
      <c r="A1205" s="41">
        <v>480.0</v>
      </c>
      <c r="B1205" s="37" t="s">
        <v>1632</v>
      </c>
      <c r="C1205" s="37" t="s">
        <v>50</v>
      </c>
      <c r="D1205" s="38">
        <v>42962.0</v>
      </c>
      <c r="E1205" s="38">
        <v>43091.0</v>
      </c>
      <c r="F1205" s="37" t="s">
        <v>34</v>
      </c>
      <c r="G1205" s="37" t="s">
        <v>34</v>
      </c>
      <c r="H1205" s="40">
        <v>14.99</v>
      </c>
      <c r="I1205" s="40">
        <v>8.99</v>
      </c>
      <c r="J1205" s="40">
        <f t="shared" si="481"/>
        <v>6</v>
      </c>
      <c r="K1205" s="37">
        <v>1.0</v>
      </c>
      <c r="L1205" s="40">
        <f t="shared" si="482"/>
        <v>8.99</v>
      </c>
      <c r="M1205" s="41" t="s">
        <v>603</v>
      </c>
      <c r="N1205" s="41" t="s">
        <v>473</v>
      </c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  <c r="AA1205" s="19"/>
      <c r="AB1205" s="19"/>
      <c r="AC1205" s="19"/>
      <c r="AD1205" s="19"/>
      <c r="AE1205" s="19"/>
      <c r="AF1205" s="19"/>
      <c r="AG1205" s="19"/>
      <c r="AH1205" s="19"/>
      <c r="AI1205" s="19"/>
      <c r="AJ1205" s="19"/>
      <c r="AK1205" s="19"/>
      <c r="AL1205" s="19"/>
    </row>
    <row r="1206">
      <c r="A1206" s="41">
        <v>552.0</v>
      </c>
      <c r="B1206" s="41" t="s">
        <v>1633</v>
      </c>
      <c r="C1206" s="37" t="s">
        <v>51</v>
      </c>
      <c r="D1206" s="38">
        <v>44106.0</v>
      </c>
      <c r="E1206" s="38">
        <v>44106.0</v>
      </c>
      <c r="F1206" s="38">
        <v>44106.0</v>
      </c>
      <c r="G1206" s="38">
        <v>44115.0</v>
      </c>
      <c r="H1206" s="40">
        <v>69.99</v>
      </c>
      <c r="I1206" s="40">
        <v>0.0</v>
      </c>
      <c r="J1206" s="40">
        <f t="shared" si="481"/>
        <v>69.99</v>
      </c>
      <c r="K1206" s="37">
        <v>46.0</v>
      </c>
      <c r="L1206" s="40">
        <f t="shared" si="482"/>
        <v>0</v>
      </c>
      <c r="M1206" s="134" t="s">
        <v>604</v>
      </c>
      <c r="N1206" s="134" t="s">
        <v>473</v>
      </c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  <c r="AA1206" s="19"/>
      <c r="AB1206" s="19"/>
      <c r="AC1206" s="19"/>
      <c r="AD1206" s="19"/>
      <c r="AE1206" s="19"/>
      <c r="AF1206" s="19"/>
      <c r="AG1206" s="19"/>
      <c r="AH1206" s="19"/>
      <c r="AI1206" s="19"/>
      <c r="AJ1206" s="19"/>
      <c r="AK1206" s="19"/>
      <c r="AL1206" s="19"/>
    </row>
    <row r="1207">
      <c r="A1207" s="41">
        <v>831.0</v>
      </c>
      <c r="B1207" s="37" t="s">
        <v>1634</v>
      </c>
      <c r="C1207" s="37" t="s">
        <v>51</v>
      </c>
      <c r="D1207" s="38">
        <v>43417.0</v>
      </c>
      <c r="E1207" s="38">
        <v>43417.0</v>
      </c>
      <c r="F1207" s="38">
        <v>43417.0</v>
      </c>
      <c r="G1207" s="38">
        <v>43418.0</v>
      </c>
      <c r="H1207" s="40">
        <v>13.33</v>
      </c>
      <c r="I1207" s="40">
        <v>13.33</v>
      </c>
      <c r="J1207" s="40">
        <f t="shared" si="481"/>
        <v>0</v>
      </c>
      <c r="K1207" s="37">
        <v>10.0</v>
      </c>
      <c r="L1207" s="40">
        <f t="shared" si="482"/>
        <v>1.333</v>
      </c>
      <c r="M1207" s="41"/>
      <c r="N1207" s="41" t="s">
        <v>473</v>
      </c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/>
      <c r="AB1207" s="19"/>
      <c r="AC1207" s="19"/>
      <c r="AD1207" s="19"/>
      <c r="AE1207" s="19"/>
      <c r="AF1207" s="19"/>
      <c r="AG1207" s="19"/>
      <c r="AH1207" s="19"/>
      <c r="AI1207" s="19"/>
      <c r="AJ1207" s="19"/>
      <c r="AK1207" s="19"/>
      <c r="AL1207" s="19"/>
    </row>
    <row r="1208">
      <c r="A1208" s="41">
        <v>832.0</v>
      </c>
      <c r="B1208" s="37" t="s">
        <v>1635</v>
      </c>
      <c r="C1208" s="37" t="s">
        <v>51</v>
      </c>
      <c r="D1208" s="38">
        <v>43417.0</v>
      </c>
      <c r="E1208" s="38">
        <v>43417.0</v>
      </c>
      <c r="F1208" s="38">
        <v>43418.0</v>
      </c>
      <c r="G1208" s="38">
        <v>43423.0</v>
      </c>
      <c r="H1208" s="40">
        <v>13.33</v>
      </c>
      <c r="I1208" s="40">
        <v>13.33</v>
      </c>
      <c r="J1208" s="40">
        <f t="shared" si="481"/>
        <v>0</v>
      </c>
      <c r="K1208" s="37">
        <v>10.0</v>
      </c>
      <c r="L1208" s="40">
        <f t="shared" si="482"/>
        <v>1.333</v>
      </c>
      <c r="M1208" s="41"/>
      <c r="N1208" s="41" t="s">
        <v>473</v>
      </c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  <c r="AA1208" s="19"/>
      <c r="AB1208" s="19"/>
      <c r="AC1208" s="19"/>
      <c r="AD1208" s="19"/>
      <c r="AE1208" s="19"/>
      <c r="AF1208" s="19"/>
      <c r="AG1208" s="19"/>
      <c r="AH1208" s="19"/>
      <c r="AI1208" s="19"/>
      <c r="AJ1208" s="19"/>
      <c r="AK1208" s="19"/>
      <c r="AL1208" s="19"/>
    </row>
    <row r="1209">
      <c r="A1209" s="41">
        <v>833.0</v>
      </c>
      <c r="B1209" s="37" t="s">
        <v>1636</v>
      </c>
      <c r="C1209" s="37" t="s">
        <v>51</v>
      </c>
      <c r="D1209" s="38">
        <v>43417.0</v>
      </c>
      <c r="E1209" s="38">
        <v>43417.0</v>
      </c>
      <c r="F1209" s="38">
        <v>43421.0</v>
      </c>
      <c r="G1209" s="38">
        <v>43423.0</v>
      </c>
      <c r="H1209" s="40">
        <v>13.33</v>
      </c>
      <c r="I1209" s="40">
        <v>13.33</v>
      </c>
      <c r="J1209" s="40">
        <f t="shared" si="481"/>
        <v>0</v>
      </c>
      <c r="K1209" s="37">
        <v>11.0</v>
      </c>
      <c r="L1209" s="40">
        <f t="shared" si="482"/>
        <v>1.211818182</v>
      </c>
      <c r="M1209" s="41"/>
      <c r="N1209" s="41" t="s">
        <v>473</v>
      </c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  <c r="AA1209" s="19"/>
      <c r="AB1209" s="19"/>
      <c r="AC1209" s="19"/>
      <c r="AD1209" s="19"/>
      <c r="AE1209" s="19"/>
      <c r="AF1209" s="19"/>
      <c r="AG1209" s="19"/>
      <c r="AH1209" s="19"/>
      <c r="AI1209" s="19"/>
      <c r="AJ1209" s="19"/>
      <c r="AK1209" s="19"/>
      <c r="AL1209" s="19"/>
    </row>
    <row r="1210">
      <c r="A1210" s="42"/>
      <c r="B1210" s="43"/>
      <c r="C1210" s="43"/>
      <c r="D1210" s="44"/>
      <c r="E1210" s="44"/>
      <c r="F1210" s="44"/>
      <c r="G1210" s="44"/>
      <c r="H1210" s="45">
        <f t="shared" ref="H1210:K1210" si="483">SUM(H1206:H1209)</f>
        <v>109.98</v>
      </c>
      <c r="I1210" s="45">
        <f t="shared" si="483"/>
        <v>39.99</v>
      </c>
      <c r="J1210" s="45">
        <f t="shared" si="483"/>
        <v>69.99</v>
      </c>
      <c r="K1210" s="43">
        <f t="shared" si="483"/>
        <v>77</v>
      </c>
      <c r="L1210" s="45">
        <f>SUM(L1206:L1209)/K1210</f>
        <v>0.05036127509</v>
      </c>
      <c r="M1210" s="43"/>
      <c r="N1210" s="43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  <c r="AA1210" s="19"/>
      <c r="AB1210" s="19"/>
      <c r="AC1210" s="19"/>
      <c r="AD1210" s="19"/>
      <c r="AE1210" s="19"/>
      <c r="AF1210" s="19"/>
      <c r="AG1210" s="19"/>
      <c r="AH1210" s="19"/>
      <c r="AI1210" s="19"/>
      <c r="AJ1210" s="19"/>
      <c r="AK1210" s="19"/>
      <c r="AL1210" s="19"/>
    </row>
    <row r="1211">
      <c r="A1211" s="41">
        <v>531.0</v>
      </c>
      <c r="B1211" s="37" t="s">
        <v>1637</v>
      </c>
      <c r="C1211" s="37" t="s">
        <v>51</v>
      </c>
      <c r="D1211" s="38">
        <v>44148.0</v>
      </c>
      <c r="E1211" s="38">
        <v>45111.0</v>
      </c>
      <c r="F1211" s="37" t="s">
        <v>34</v>
      </c>
      <c r="G1211" s="37" t="s">
        <v>34</v>
      </c>
      <c r="H1211" s="40">
        <v>74.99</v>
      </c>
      <c r="I1211" s="40">
        <v>0.0</v>
      </c>
      <c r="J1211" s="40">
        <f t="shared" ref="J1211:J1212" si="484">H1211-I1211</f>
        <v>74.99</v>
      </c>
      <c r="K1211" s="37">
        <v>1.0</v>
      </c>
      <c r="L1211" s="40">
        <f t="shared" ref="L1211:L1212" si="485">I1211/K1211</f>
        <v>0</v>
      </c>
      <c r="M1211" s="134" t="s">
        <v>605</v>
      </c>
      <c r="N1211" s="134" t="s">
        <v>473</v>
      </c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  <c r="AA1211" s="19"/>
      <c r="AB1211" s="19"/>
      <c r="AC1211" s="19"/>
      <c r="AD1211" s="19"/>
      <c r="AE1211" s="19"/>
      <c r="AF1211" s="19"/>
      <c r="AG1211" s="19"/>
      <c r="AH1211" s="19"/>
      <c r="AI1211" s="19"/>
      <c r="AJ1211" s="19"/>
      <c r="AK1211" s="19"/>
      <c r="AL1211" s="19"/>
    </row>
    <row r="1212">
      <c r="A1212" s="41">
        <v>532.0</v>
      </c>
      <c r="B1212" s="37" t="s">
        <v>1638</v>
      </c>
      <c r="C1212" s="37" t="s">
        <v>51</v>
      </c>
      <c r="D1212" s="38">
        <v>42314.0</v>
      </c>
      <c r="E1212" s="38">
        <v>44590.0</v>
      </c>
      <c r="F1212" s="37" t="s">
        <v>34</v>
      </c>
      <c r="G1212" s="37" t="s">
        <v>34</v>
      </c>
      <c r="H1212" s="40">
        <v>69.99</v>
      </c>
      <c r="I1212" s="40">
        <v>0.0</v>
      </c>
      <c r="J1212" s="40">
        <f t="shared" si="484"/>
        <v>69.99</v>
      </c>
      <c r="K1212" s="37">
        <v>1.0</v>
      </c>
      <c r="L1212" s="40">
        <f t="shared" si="485"/>
        <v>0</v>
      </c>
      <c r="M1212" s="134"/>
      <c r="N1212" s="134" t="s">
        <v>473</v>
      </c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  <c r="AA1212" s="19"/>
      <c r="AB1212" s="19"/>
      <c r="AC1212" s="19"/>
      <c r="AD1212" s="19"/>
      <c r="AE1212" s="19"/>
      <c r="AF1212" s="19"/>
      <c r="AG1212" s="19"/>
      <c r="AH1212" s="19"/>
      <c r="AI1212" s="19"/>
      <c r="AJ1212" s="19"/>
      <c r="AK1212" s="19"/>
      <c r="AL1212" s="19"/>
    </row>
    <row r="1213">
      <c r="A1213" s="42"/>
      <c r="B1213" s="43"/>
      <c r="C1213" s="43"/>
      <c r="D1213" s="44"/>
      <c r="E1213" s="44"/>
      <c r="F1213" s="44"/>
      <c r="G1213" s="44"/>
      <c r="H1213" s="45">
        <f t="shared" ref="H1213:K1213" si="486">SUM(H1211:H1212)</f>
        <v>144.98</v>
      </c>
      <c r="I1213" s="45">
        <f t="shared" si="486"/>
        <v>0</v>
      </c>
      <c r="J1213" s="45">
        <f t="shared" si="486"/>
        <v>144.98</v>
      </c>
      <c r="K1213" s="43">
        <f t="shared" si="486"/>
        <v>2</v>
      </c>
      <c r="L1213" s="45">
        <f>SUM(L1211:L1212)/K1213</f>
        <v>0</v>
      </c>
      <c r="M1213" s="43"/>
      <c r="N1213" s="43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  <c r="AA1213" s="19"/>
      <c r="AB1213" s="19"/>
      <c r="AC1213" s="19"/>
      <c r="AD1213" s="19"/>
      <c r="AE1213" s="19"/>
      <c r="AF1213" s="19"/>
      <c r="AG1213" s="19"/>
      <c r="AH1213" s="19"/>
      <c r="AI1213" s="19"/>
      <c r="AJ1213" s="19"/>
      <c r="AK1213" s="19"/>
      <c r="AL1213" s="19"/>
    </row>
    <row r="1214">
      <c r="A1214" s="41">
        <v>704.0</v>
      </c>
      <c r="B1214" s="37" t="s">
        <v>1639</v>
      </c>
      <c r="C1214" s="41" t="s">
        <v>51</v>
      </c>
      <c r="D1214" s="38">
        <v>43973.0</v>
      </c>
      <c r="E1214" s="38">
        <v>44343.0</v>
      </c>
      <c r="F1214" s="38">
        <v>44346.0</v>
      </c>
      <c r="G1214" s="38">
        <v>44347.0</v>
      </c>
      <c r="H1214" s="40">
        <v>39.99</v>
      </c>
      <c r="I1214" s="40">
        <v>19.99</v>
      </c>
      <c r="J1214" s="40">
        <f t="shared" ref="J1214:J1219" si="487">H1214-I1214</f>
        <v>20</v>
      </c>
      <c r="K1214" s="37">
        <v>14.0</v>
      </c>
      <c r="L1214" s="40">
        <f t="shared" ref="L1214:L1219" si="488">I1214/K1214</f>
        <v>1.427857143</v>
      </c>
      <c r="M1214" s="41" t="s">
        <v>606</v>
      </c>
      <c r="N1214" s="41" t="s">
        <v>473</v>
      </c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  <c r="AA1214" s="19"/>
      <c r="AB1214" s="19"/>
      <c r="AC1214" s="19"/>
      <c r="AD1214" s="19"/>
      <c r="AE1214" s="19"/>
      <c r="AF1214" s="19"/>
      <c r="AG1214" s="19"/>
      <c r="AH1214" s="19"/>
      <c r="AI1214" s="19"/>
      <c r="AJ1214" s="19"/>
      <c r="AK1214" s="19"/>
      <c r="AL1214" s="19"/>
    </row>
    <row r="1215">
      <c r="A1215" s="41">
        <v>964.0</v>
      </c>
      <c r="B1215" s="41" t="s">
        <v>1640</v>
      </c>
      <c r="C1215" s="37" t="s">
        <v>52</v>
      </c>
      <c r="D1215" s="38">
        <v>43242.0</v>
      </c>
      <c r="E1215" s="38">
        <v>44446.0</v>
      </c>
      <c r="F1215" s="38">
        <v>44677.0</v>
      </c>
      <c r="G1215" s="38">
        <v>44677.0</v>
      </c>
      <c r="H1215" s="40">
        <v>5.99</v>
      </c>
      <c r="I1215" s="40">
        <v>0.0</v>
      </c>
      <c r="J1215" s="40">
        <f t="shared" si="487"/>
        <v>5.99</v>
      </c>
      <c r="K1215" s="37">
        <v>1.0</v>
      </c>
      <c r="L1215" s="40">
        <f t="shared" si="488"/>
        <v>0</v>
      </c>
      <c r="M1215" s="134" t="s">
        <v>607</v>
      </c>
      <c r="N1215" s="134" t="s">
        <v>473</v>
      </c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/>
      <c r="AB1215" s="19"/>
      <c r="AC1215" s="19"/>
      <c r="AD1215" s="19"/>
      <c r="AE1215" s="19"/>
      <c r="AF1215" s="19"/>
      <c r="AG1215" s="19"/>
      <c r="AH1215" s="19"/>
      <c r="AI1215" s="19"/>
      <c r="AJ1215" s="19"/>
      <c r="AK1215" s="19"/>
      <c r="AL1215" s="19"/>
    </row>
    <row r="1216">
      <c r="A1216" s="41">
        <v>826.0</v>
      </c>
      <c r="B1216" s="37" t="s">
        <v>1641</v>
      </c>
      <c r="C1216" s="37" t="s">
        <v>51</v>
      </c>
      <c r="D1216" s="38">
        <v>43025.0</v>
      </c>
      <c r="E1216" s="38">
        <v>43081.0</v>
      </c>
      <c r="F1216" s="38">
        <v>43084.0</v>
      </c>
      <c r="G1216" s="38">
        <v>44118.0</v>
      </c>
      <c r="H1216" s="40">
        <v>96.94</v>
      </c>
      <c r="I1216" s="40">
        <v>57.94</v>
      </c>
      <c r="J1216" s="40">
        <f t="shared" si="487"/>
        <v>39</v>
      </c>
      <c r="K1216" s="37">
        <v>71.0</v>
      </c>
      <c r="L1216" s="40">
        <f t="shared" si="488"/>
        <v>0.816056338</v>
      </c>
      <c r="M1216" s="41" t="s">
        <v>608</v>
      </c>
      <c r="N1216" s="41" t="s">
        <v>473</v>
      </c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  <c r="AA1216" s="19"/>
      <c r="AB1216" s="19"/>
      <c r="AC1216" s="19"/>
      <c r="AD1216" s="19"/>
      <c r="AE1216" s="19"/>
      <c r="AF1216" s="19"/>
      <c r="AG1216" s="19"/>
      <c r="AH1216" s="19"/>
      <c r="AI1216" s="19"/>
      <c r="AJ1216" s="19"/>
      <c r="AK1216" s="19"/>
      <c r="AL1216" s="19"/>
    </row>
    <row r="1217">
      <c r="A1217" s="165">
        <v>642.0</v>
      </c>
      <c r="B1217" s="37" t="s">
        <v>1642</v>
      </c>
      <c r="C1217" s="37" t="s">
        <v>51</v>
      </c>
      <c r="D1217" s="38">
        <v>45538.0</v>
      </c>
      <c r="E1217" s="38">
        <v>45538.0</v>
      </c>
      <c r="F1217" s="38">
        <v>45538.0</v>
      </c>
      <c r="G1217" s="38">
        <v>45539.0</v>
      </c>
      <c r="H1217" s="39">
        <v>39.99</v>
      </c>
      <c r="I1217" s="39">
        <v>0.0</v>
      </c>
      <c r="J1217" s="40">
        <f t="shared" si="487"/>
        <v>39.99</v>
      </c>
      <c r="K1217" s="37">
        <v>1.0</v>
      </c>
      <c r="L1217" s="40">
        <f t="shared" si="488"/>
        <v>0</v>
      </c>
      <c r="M1217" s="134" t="s">
        <v>609</v>
      </c>
      <c r="N1217" s="134" t="s">
        <v>473</v>
      </c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  <c r="AA1217" s="19"/>
      <c r="AB1217" s="19"/>
      <c r="AC1217" s="19"/>
      <c r="AD1217" s="19"/>
      <c r="AE1217" s="19"/>
      <c r="AF1217" s="19"/>
      <c r="AG1217" s="19"/>
      <c r="AH1217" s="19"/>
      <c r="AI1217" s="19"/>
      <c r="AJ1217" s="19"/>
      <c r="AK1217" s="19"/>
      <c r="AL1217" s="19"/>
    </row>
    <row r="1218">
      <c r="A1218" s="41">
        <v>848.0</v>
      </c>
      <c r="B1218" s="37" t="s">
        <v>1643</v>
      </c>
      <c r="C1218" s="41" t="s">
        <v>51</v>
      </c>
      <c r="D1218" s="38">
        <v>43438.0</v>
      </c>
      <c r="E1218" s="38">
        <v>44334.0</v>
      </c>
      <c r="F1218" s="38">
        <v>44296.0</v>
      </c>
      <c r="G1218" s="38">
        <v>44298.0</v>
      </c>
      <c r="H1218" s="40">
        <v>29.99</v>
      </c>
      <c r="I1218" s="40">
        <v>0.0</v>
      </c>
      <c r="J1218" s="40">
        <f t="shared" si="487"/>
        <v>29.99</v>
      </c>
      <c r="K1218" s="37">
        <v>17.0</v>
      </c>
      <c r="L1218" s="40">
        <f t="shared" si="488"/>
        <v>0</v>
      </c>
      <c r="M1218" s="168" t="s">
        <v>610</v>
      </c>
      <c r="N1218" s="41" t="s">
        <v>473</v>
      </c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  <c r="AA1218" s="19"/>
      <c r="AB1218" s="19"/>
      <c r="AC1218" s="19"/>
      <c r="AD1218" s="19"/>
      <c r="AE1218" s="19"/>
      <c r="AF1218" s="19"/>
      <c r="AG1218" s="19"/>
      <c r="AH1218" s="19"/>
      <c r="AI1218" s="19"/>
      <c r="AJ1218" s="19"/>
      <c r="AK1218" s="19"/>
      <c r="AL1218" s="19"/>
    </row>
    <row r="1219">
      <c r="A1219" s="41">
        <v>849.0</v>
      </c>
      <c r="B1219" s="37" t="s">
        <v>1644</v>
      </c>
      <c r="C1219" s="41" t="s">
        <v>51</v>
      </c>
      <c r="D1219" s="38">
        <v>44330.0</v>
      </c>
      <c r="E1219" s="38">
        <v>44469.0</v>
      </c>
      <c r="F1219" s="38">
        <v>44521.0</v>
      </c>
      <c r="G1219" s="38">
        <v>44529.0</v>
      </c>
      <c r="H1219" s="40">
        <v>29.99</v>
      </c>
      <c r="I1219" s="40">
        <v>19.49</v>
      </c>
      <c r="J1219" s="40">
        <f t="shared" si="487"/>
        <v>10.5</v>
      </c>
      <c r="K1219" s="37">
        <v>18.0</v>
      </c>
      <c r="L1219" s="40">
        <f t="shared" si="488"/>
        <v>1.082777778</v>
      </c>
      <c r="M1219" s="41"/>
      <c r="N1219" s="41" t="s">
        <v>473</v>
      </c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  <c r="AA1219" s="19"/>
      <c r="AB1219" s="19"/>
      <c r="AC1219" s="19"/>
      <c r="AD1219" s="19"/>
      <c r="AE1219" s="19"/>
      <c r="AF1219" s="19"/>
      <c r="AG1219" s="19"/>
      <c r="AH1219" s="19"/>
      <c r="AI1219" s="19"/>
      <c r="AJ1219" s="19"/>
      <c r="AK1219" s="19"/>
      <c r="AL1219" s="19"/>
    </row>
    <row r="1220">
      <c r="A1220" s="42"/>
      <c r="B1220" s="43"/>
      <c r="C1220" s="43"/>
      <c r="D1220" s="44"/>
      <c r="E1220" s="44"/>
      <c r="F1220" s="44"/>
      <c r="G1220" s="44"/>
      <c r="H1220" s="45">
        <f t="shared" ref="H1220:K1220" si="489">SUM(H1218:H1219)</f>
        <v>59.98</v>
      </c>
      <c r="I1220" s="45">
        <f t="shared" si="489"/>
        <v>19.49</v>
      </c>
      <c r="J1220" s="45">
        <f t="shared" si="489"/>
        <v>40.49</v>
      </c>
      <c r="K1220" s="43">
        <f t="shared" si="489"/>
        <v>35</v>
      </c>
      <c r="L1220" s="45">
        <f>SUM(L1218:L1219)/K1220</f>
        <v>0.03093650794</v>
      </c>
      <c r="M1220" s="43"/>
      <c r="N1220" s="43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  <c r="AA1220" s="19"/>
      <c r="AB1220" s="19"/>
      <c r="AC1220" s="19"/>
      <c r="AD1220" s="19"/>
      <c r="AE1220" s="19"/>
      <c r="AF1220" s="19"/>
      <c r="AG1220" s="19"/>
      <c r="AH1220" s="19"/>
      <c r="AI1220" s="19"/>
      <c r="AJ1220" s="19"/>
      <c r="AK1220" s="19"/>
      <c r="AL1220" s="19"/>
    </row>
    <row r="1221">
      <c r="A1221" s="41">
        <v>796.0</v>
      </c>
      <c r="B1221" s="37" t="s">
        <v>1645</v>
      </c>
      <c r="C1221" s="37" t="s">
        <v>51</v>
      </c>
      <c r="D1221" s="38">
        <v>42577.0</v>
      </c>
      <c r="E1221" s="38">
        <v>42951.0</v>
      </c>
      <c r="F1221" s="38">
        <v>43450.0</v>
      </c>
      <c r="G1221" s="38">
        <v>45306.0</v>
      </c>
      <c r="H1221" s="40">
        <v>9.99</v>
      </c>
      <c r="I1221" s="40">
        <v>3.99</v>
      </c>
      <c r="J1221" s="40">
        <f t="shared" ref="J1221:J1227" si="490">H1221-I1221</f>
        <v>6</v>
      </c>
      <c r="K1221" s="37">
        <v>18.0</v>
      </c>
      <c r="L1221" s="40">
        <f t="shared" ref="L1221:L1227" si="491">I1221/K1221</f>
        <v>0.2216666667</v>
      </c>
      <c r="M1221" s="41" t="s">
        <v>611</v>
      </c>
      <c r="N1221" s="41" t="s">
        <v>473</v>
      </c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  <c r="AA1221" s="19"/>
      <c r="AB1221" s="19"/>
      <c r="AC1221" s="19"/>
      <c r="AD1221" s="19"/>
      <c r="AE1221" s="19"/>
      <c r="AF1221" s="19"/>
      <c r="AG1221" s="19"/>
      <c r="AH1221" s="19"/>
      <c r="AI1221" s="19"/>
      <c r="AJ1221" s="19"/>
      <c r="AK1221" s="19"/>
      <c r="AL1221" s="19"/>
    </row>
    <row r="1222">
      <c r="A1222" s="41">
        <v>680.0</v>
      </c>
      <c r="B1222" s="37" t="s">
        <v>1646</v>
      </c>
      <c r="C1222" s="41" t="s">
        <v>51</v>
      </c>
      <c r="D1222" s="38">
        <v>44337.0</v>
      </c>
      <c r="E1222" s="38">
        <v>44502.0</v>
      </c>
      <c r="F1222" s="37" t="s">
        <v>34</v>
      </c>
      <c r="G1222" s="37" t="s">
        <v>34</v>
      </c>
      <c r="H1222" s="40">
        <v>19.99</v>
      </c>
      <c r="I1222" s="40">
        <v>0.0</v>
      </c>
      <c r="J1222" s="40">
        <f t="shared" si="490"/>
        <v>19.99</v>
      </c>
      <c r="K1222" s="37">
        <v>1.0</v>
      </c>
      <c r="L1222" s="40">
        <f t="shared" si="491"/>
        <v>0</v>
      </c>
      <c r="M1222" s="41" t="s">
        <v>612</v>
      </c>
      <c r="N1222" s="41" t="s">
        <v>473</v>
      </c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  <c r="AA1222" s="19"/>
      <c r="AB1222" s="19"/>
      <c r="AC1222" s="19"/>
      <c r="AD1222" s="19"/>
      <c r="AE1222" s="19"/>
      <c r="AF1222" s="19"/>
      <c r="AG1222" s="19"/>
      <c r="AH1222" s="19"/>
      <c r="AI1222" s="19"/>
      <c r="AJ1222" s="19"/>
      <c r="AK1222" s="19"/>
      <c r="AL1222" s="19"/>
    </row>
    <row r="1223">
      <c r="A1223" s="41">
        <v>549.0</v>
      </c>
      <c r="B1223" s="41" t="s">
        <v>1647</v>
      </c>
      <c r="C1223" s="37" t="s">
        <v>51</v>
      </c>
      <c r="D1223" s="38">
        <v>42916.0</v>
      </c>
      <c r="E1223" s="38">
        <v>42916.0</v>
      </c>
      <c r="F1223" s="38">
        <v>42916.0</v>
      </c>
      <c r="G1223" s="38">
        <v>44127.0</v>
      </c>
      <c r="H1223" s="40">
        <v>13.33</v>
      </c>
      <c r="I1223" s="40">
        <v>13.33</v>
      </c>
      <c r="J1223" s="40">
        <f t="shared" si="490"/>
        <v>0</v>
      </c>
      <c r="K1223" s="37">
        <v>14.0</v>
      </c>
      <c r="L1223" s="40">
        <f t="shared" si="491"/>
        <v>0.9521428571</v>
      </c>
      <c r="M1223" s="134" t="s">
        <v>613</v>
      </c>
      <c r="N1223" s="134" t="s">
        <v>473</v>
      </c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  <c r="AA1223" s="19"/>
      <c r="AB1223" s="19"/>
      <c r="AC1223" s="19"/>
      <c r="AD1223" s="19"/>
      <c r="AE1223" s="19"/>
      <c r="AF1223" s="19"/>
      <c r="AG1223" s="19"/>
      <c r="AH1223" s="19"/>
      <c r="AI1223" s="19"/>
      <c r="AJ1223" s="19"/>
      <c r="AK1223" s="19"/>
      <c r="AL1223" s="19"/>
    </row>
    <row r="1224">
      <c r="A1224" s="41">
        <v>550.0</v>
      </c>
      <c r="B1224" s="41" t="s">
        <v>1648</v>
      </c>
      <c r="C1224" s="37" t="s">
        <v>51</v>
      </c>
      <c r="D1224" s="38">
        <v>42916.0</v>
      </c>
      <c r="E1224" s="38">
        <v>42916.0</v>
      </c>
      <c r="F1224" s="38">
        <v>42919.0</v>
      </c>
      <c r="G1224" s="38">
        <v>44123.0</v>
      </c>
      <c r="H1224" s="40">
        <v>13.33</v>
      </c>
      <c r="I1224" s="40">
        <v>13.33</v>
      </c>
      <c r="J1224" s="40">
        <f t="shared" si="490"/>
        <v>0</v>
      </c>
      <c r="K1224" s="37">
        <v>14.0</v>
      </c>
      <c r="L1224" s="40">
        <f t="shared" si="491"/>
        <v>0.9521428571</v>
      </c>
      <c r="M1224" s="134"/>
      <c r="N1224" s="134" t="s">
        <v>473</v>
      </c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  <c r="AA1224" s="19"/>
      <c r="AB1224" s="19"/>
      <c r="AC1224" s="19"/>
      <c r="AD1224" s="19"/>
      <c r="AE1224" s="19"/>
      <c r="AF1224" s="19"/>
      <c r="AG1224" s="19"/>
      <c r="AH1224" s="19"/>
      <c r="AI1224" s="19"/>
      <c r="AJ1224" s="19"/>
      <c r="AK1224" s="19"/>
      <c r="AL1224" s="19"/>
    </row>
    <row r="1225">
      <c r="A1225" s="41">
        <v>551.0</v>
      </c>
      <c r="B1225" s="41" t="s">
        <v>1649</v>
      </c>
      <c r="C1225" s="37" t="s">
        <v>51</v>
      </c>
      <c r="D1225" s="38">
        <v>42916.0</v>
      </c>
      <c r="E1225" s="38">
        <v>42916.0</v>
      </c>
      <c r="F1225" s="38">
        <v>42920.0</v>
      </c>
      <c r="G1225" s="38">
        <v>44116.0</v>
      </c>
      <c r="H1225" s="40">
        <v>13.33</v>
      </c>
      <c r="I1225" s="40">
        <v>13.33</v>
      </c>
      <c r="J1225" s="40">
        <f t="shared" si="490"/>
        <v>0</v>
      </c>
      <c r="K1225" s="37">
        <v>13.0</v>
      </c>
      <c r="L1225" s="40">
        <f t="shared" si="491"/>
        <v>1.025384615</v>
      </c>
      <c r="M1225" s="134"/>
      <c r="N1225" s="134" t="s">
        <v>473</v>
      </c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  <c r="AA1225" s="19"/>
      <c r="AB1225" s="19"/>
      <c r="AC1225" s="19"/>
      <c r="AD1225" s="19"/>
      <c r="AE1225" s="19"/>
      <c r="AF1225" s="19"/>
      <c r="AG1225" s="19"/>
      <c r="AH1225" s="19"/>
      <c r="AI1225" s="19"/>
      <c r="AJ1225" s="19"/>
      <c r="AK1225" s="19"/>
      <c r="AL1225" s="19"/>
    </row>
    <row r="1226">
      <c r="A1226" s="41">
        <v>897.0</v>
      </c>
      <c r="B1226" s="134" t="s">
        <v>1650</v>
      </c>
      <c r="C1226" s="37" t="s">
        <v>51</v>
      </c>
      <c r="D1226" s="38">
        <v>44078.0</v>
      </c>
      <c r="E1226" s="38">
        <v>44157.0</v>
      </c>
      <c r="F1226" s="38">
        <v>44158.0</v>
      </c>
      <c r="G1226" s="38">
        <v>44163.0</v>
      </c>
      <c r="H1226" s="40">
        <v>27.5</v>
      </c>
      <c r="I1226" s="40">
        <v>19.25</v>
      </c>
      <c r="J1226" s="40">
        <f t="shared" si="490"/>
        <v>8.25</v>
      </c>
      <c r="K1226" s="37">
        <v>9.0</v>
      </c>
      <c r="L1226" s="40">
        <f t="shared" si="491"/>
        <v>2.138888889</v>
      </c>
      <c r="M1226" s="41"/>
      <c r="N1226" s="41" t="s">
        <v>473</v>
      </c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  <c r="AA1226" s="19"/>
      <c r="AB1226" s="19"/>
      <c r="AC1226" s="19"/>
      <c r="AD1226" s="19"/>
      <c r="AE1226" s="19"/>
      <c r="AF1226" s="19"/>
      <c r="AG1226" s="19"/>
      <c r="AH1226" s="19"/>
      <c r="AI1226" s="19"/>
      <c r="AJ1226" s="19"/>
      <c r="AK1226" s="19"/>
      <c r="AL1226" s="19"/>
    </row>
    <row r="1227">
      <c r="A1227" s="41">
        <v>898.0</v>
      </c>
      <c r="B1227" s="134" t="s">
        <v>1651</v>
      </c>
      <c r="C1227" s="37" t="s">
        <v>51</v>
      </c>
      <c r="D1227" s="38">
        <v>44078.0</v>
      </c>
      <c r="E1227" s="38">
        <v>44157.0</v>
      </c>
      <c r="F1227" s="38">
        <v>44158.0</v>
      </c>
      <c r="G1227" s="38">
        <v>44163.0</v>
      </c>
      <c r="H1227" s="40">
        <v>27.49</v>
      </c>
      <c r="I1227" s="40">
        <v>19.24</v>
      </c>
      <c r="J1227" s="40">
        <f t="shared" si="490"/>
        <v>8.25</v>
      </c>
      <c r="K1227" s="37">
        <v>9.0</v>
      </c>
      <c r="L1227" s="40">
        <f t="shared" si="491"/>
        <v>2.137777778</v>
      </c>
      <c r="M1227" s="41"/>
      <c r="N1227" s="41" t="s">
        <v>473</v>
      </c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  <c r="AA1227" s="19"/>
      <c r="AB1227" s="19"/>
      <c r="AC1227" s="19"/>
      <c r="AD1227" s="19"/>
      <c r="AE1227" s="19"/>
      <c r="AF1227" s="19"/>
      <c r="AG1227" s="19"/>
      <c r="AH1227" s="19"/>
      <c r="AI1227" s="19"/>
      <c r="AJ1227" s="19"/>
      <c r="AK1227" s="19"/>
      <c r="AL1227" s="19"/>
    </row>
    <row r="1228">
      <c r="A1228" s="42"/>
      <c r="B1228" s="43"/>
      <c r="C1228" s="43"/>
      <c r="D1228" s="44"/>
      <c r="E1228" s="44"/>
      <c r="F1228" s="44"/>
      <c r="G1228" s="44"/>
      <c r="H1228" s="45">
        <f t="shared" ref="H1228:K1228" si="492">SUM(H1223:H1227)</f>
        <v>94.98</v>
      </c>
      <c r="I1228" s="45">
        <f t="shared" si="492"/>
        <v>78.48</v>
      </c>
      <c r="J1228" s="45">
        <f t="shared" si="492"/>
        <v>16.5</v>
      </c>
      <c r="K1228" s="43">
        <f t="shared" si="492"/>
        <v>59</v>
      </c>
      <c r="L1228" s="45">
        <f>SUM(L1223:L1227)/K1228</f>
        <v>0.122141305</v>
      </c>
      <c r="M1228" s="43"/>
      <c r="N1228" s="43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  <c r="AA1228" s="19"/>
      <c r="AB1228" s="19"/>
      <c r="AC1228" s="19"/>
      <c r="AD1228" s="19"/>
      <c r="AE1228" s="19"/>
      <c r="AF1228" s="19"/>
      <c r="AG1228" s="19"/>
      <c r="AH1228" s="19"/>
      <c r="AI1228" s="19"/>
      <c r="AJ1228" s="19"/>
      <c r="AK1228" s="19"/>
      <c r="AL1228" s="19"/>
    </row>
    <row r="1229">
      <c r="A1229" s="41">
        <v>141.0</v>
      </c>
      <c r="B1229" s="37" t="s">
        <v>1652</v>
      </c>
      <c r="C1229" s="41" t="s">
        <v>47</v>
      </c>
      <c r="D1229" s="38">
        <v>39388.0</v>
      </c>
      <c r="E1229" s="38">
        <v>44115.0</v>
      </c>
      <c r="F1229" s="37" t="s">
        <v>34</v>
      </c>
      <c r="G1229" s="37" t="s">
        <v>34</v>
      </c>
      <c r="H1229" s="40">
        <v>28.0</v>
      </c>
      <c r="I1229" s="40">
        <v>28.0</v>
      </c>
      <c r="J1229" s="40">
        <f t="shared" ref="J1229:J1230" si="493">H1229-I1229</f>
        <v>0</v>
      </c>
      <c r="K1229" s="37">
        <v>5.0</v>
      </c>
      <c r="L1229" s="40">
        <f t="shared" ref="L1229:L1230" si="494">I1229/K1229</f>
        <v>5.6</v>
      </c>
      <c r="M1229" s="41" t="s">
        <v>614</v>
      </c>
      <c r="N1229" s="37" t="s">
        <v>473</v>
      </c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  <c r="AA1229" s="19"/>
      <c r="AB1229" s="19"/>
      <c r="AC1229" s="19"/>
      <c r="AD1229" s="19"/>
      <c r="AE1229" s="19"/>
      <c r="AF1229" s="19"/>
      <c r="AG1229" s="19"/>
      <c r="AH1229" s="19"/>
      <c r="AI1229" s="19"/>
      <c r="AJ1229" s="19"/>
      <c r="AK1229" s="19"/>
      <c r="AL1229" s="19"/>
    </row>
    <row r="1230">
      <c r="A1230" s="41">
        <v>215.0</v>
      </c>
      <c r="B1230" s="37" t="s">
        <v>1653</v>
      </c>
      <c r="C1230" s="37" t="s">
        <v>49</v>
      </c>
      <c r="D1230" s="38">
        <v>39745.0</v>
      </c>
      <c r="E1230" s="38">
        <v>44091.0</v>
      </c>
      <c r="F1230" s="38" t="s">
        <v>34</v>
      </c>
      <c r="G1230" s="38" t="s">
        <v>34</v>
      </c>
      <c r="H1230" s="40">
        <v>19.99</v>
      </c>
      <c r="I1230" s="40">
        <v>4.0</v>
      </c>
      <c r="J1230" s="40">
        <f t="shared" si="493"/>
        <v>15.99</v>
      </c>
      <c r="K1230" s="37">
        <v>1.0</v>
      </c>
      <c r="L1230" s="40">
        <f t="shared" si="494"/>
        <v>4</v>
      </c>
      <c r="M1230" s="41"/>
      <c r="N1230" s="37" t="s">
        <v>473</v>
      </c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  <c r="AA1230" s="19"/>
      <c r="AB1230" s="19"/>
      <c r="AC1230" s="19"/>
      <c r="AD1230" s="19"/>
      <c r="AE1230" s="19"/>
      <c r="AF1230" s="19"/>
      <c r="AG1230" s="19"/>
      <c r="AH1230" s="19"/>
      <c r="AI1230" s="19"/>
      <c r="AJ1230" s="19"/>
      <c r="AK1230" s="19"/>
      <c r="AL1230" s="19"/>
    </row>
    <row r="1231">
      <c r="A1231" s="42"/>
      <c r="B1231" s="43"/>
      <c r="C1231" s="43"/>
      <c r="D1231" s="44"/>
      <c r="E1231" s="44"/>
      <c r="F1231" s="44"/>
      <c r="G1231" s="44"/>
      <c r="H1231" s="45">
        <f t="shared" ref="H1231:K1231" si="495">SUM(H1229:H1230)</f>
        <v>47.99</v>
      </c>
      <c r="I1231" s="45">
        <f t="shared" si="495"/>
        <v>32</v>
      </c>
      <c r="J1231" s="45">
        <f t="shared" si="495"/>
        <v>15.99</v>
      </c>
      <c r="K1231" s="43">
        <f t="shared" si="495"/>
        <v>6</v>
      </c>
      <c r="L1231" s="45">
        <f>SUM(L1229:L1230)/K1231</f>
        <v>1.6</v>
      </c>
      <c r="M1231" s="43"/>
      <c r="N1231" s="43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  <c r="AA1231" s="19"/>
      <c r="AB1231" s="19"/>
      <c r="AC1231" s="19"/>
      <c r="AD1231" s="19"/>
      <c r="AE1231" s="19"/>
      <c r="AF1231" s="19"/>
      <c r="AG1231" s="19"/>
      <c r="AH1231" s="19"/>
      <c r="AI1231" s="19"/>
      <c r="AJ1231" s="19"/>
      <c r="AK1231" s="19"/>
      <c r="AL1231" s="19"/>
    </row>
    <row r="1232">
      <c r="A1232" s="41">
        <v>682.0</v>
      </c>
      <c r="B1232" s="37" t="s">
        <v>1654</v>
      </c>
      <c r="C1232" s="41" t="s">
        <v>51</v>
      </c>
      <c r="D1232" s="38">
        <v>45065.0</v>
      </c>
      <c r="E1232" s="38">
        <v>45265.0</v>
      </c>
      <c r="F1232" s="37" t="s">
        <v>34</v>
      </c>
      <c r="G1232" s="37" t="s">
        <v>34</v>
      </c>
      <c r="H1232" s="40">
        <v>69.99</v>
      </c>
      <c r="I1232" s="40">
        <v>0.0</v>
      </c>
      <c r="J1232" s="40">
        <f t="shared" ref="J1232:J1234" si="496">H1232-I1232</f>
        <v>69.99</v>
      </c>
      <c r="K1232" s="37">
        <v>1.0</v>
      </c>
      <c r="L1232" s="40">
        <f t="shared" ref="L1232:L1234" si="497">I1232/K1232</f>
        <v>0</v>
      </c>
      <c r="M1232" s="41" t="s">
        <v>615</v>
      </c>
      <c r="N1232" s="41" t="s">
        <v>473</v>
      </c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  <c r="AA1232" s="19"/>
      <c r="AB1232" s="19"/>
      <c r="AC1232" s="19"/>
      <c r="AD1232" s="19"/>
      <c r="AE1232" s="19"/>
      <c r="AF1232" s="19"/>
      <c r="AG1232" s="19"/>
      <c r="AH1232" s="19"/>
      <c r="AI1232" s="19"/>
      <c r="AJ1232" s="19"/>
      <c r="AK1232" s="19"/>
      <c r="AL1232" s="19"/>
    </row>
    <row r="1233">
      <c r="A1233" s="41">
        <v>744.0</v>
      </c>
      <c r="B1233" s="37" t="s">
        <v>1655</v>
      </c>
      <c r="C1233" s="41" t="s">
        <v>51</v>
      </c>
      <c r="D1233" s="38">
        <v>44813.0</v>
      </c>
      <c r="E1233" s="38">
        <v>45083.0</v>
      </c>
      <c r="F1233" s="37" t="s">
        <v>34</v>
      </c>
      <c r="G1233" s="37" t="s">
        <v>34</v>
      </c>
      <c r="H1233" s="40">
        <v>39.99</v>
      </c>
      <c r="I1233" s="40">
        <v>0.0</v>
      </c>
      <c r="J1233" s="40">
        <f t="shared" si="496"/>
        <v>39.99</v>
      </c>
      <c r="K1233" s="37">
        <v>1.0</v>
      </c>
      <c r="L1233" s="40">
        <f t="shared" si="497"/>
        <v>0</v>
      </c>
      <c r="M1233" s="41"/>
      <c r="N1233" s="41" t="s">
        <v>473</v>
      </c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  <c r="AA1233" s="19"/>
      <c r="AB1233" s="19"/>
      <c r="AC1233" s="19"/>
      <c r="AD1233" s="19"/>
      <c r="AE1233" s="19"/>
      <c r="AF1233" s="19"/>
      <c r="AG1233" s="19"/>
      <c r="AH1233" s="19"/>
      <c r="AI1233" s="19"/>
      <c r="AJ1233" s="19"/>
      <c r="AK1233" s="19"/>
      <c r="AL1233" s="19"/>
    </row>
    <row r="1234">
      <c r="A1234" s="166">
        <v>1036.0</v>
      </c>
      <c r="B1234" s="37" t="s">
        <v>1656</v>
      </c>
      <c r="C1234" s="166" t="s">
        <v>51</v>
      </c>
      <c r="D1234" s="38">
        <v>45359.0</v>
      </c>
      <c r="E1234" s="38">
        <v>45567.0</v>
      </c>
      <c r="F1234" s="37" t="s">
        <v>34</v>
      </c>
      <c r="G1234" s="37" t="s">
        <v>34</v>
      </c>
      <c r="H1234" s="39">
        <v>74.99</v>
      </c>
      <c r="I1234" s="39">
        <v>0.0</v>
      </c>
      <c r="J1234" s="40">
        <f t="shared" si="496"/>
        <v>74.99</v>
      </c>
      <c r="K1234" s="37">
        <v>1.0</v>
      </c>
      <c r="L1234" s="40">
        <f t="shared" si="497"/>
        <v>0</v>
      </c>
      <c r="M1234" s="37"/>
      <c r="N1234" s="37" t="s">
        <v>473</v>
      </c>
      <c r="O1234" s="19"/>
      <c r="P1234" s="19"/>
      <c r="Q1234" s="19"/>
      <c r="R1234" s="19"/>
      <c r="S1234" s="19"/>
      <c r="T1234" s="19"/>
      <c r="U1234" s="19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9"/>
      <c r="AI1234" s="19"/>
      <c r="AJ1234" s="19"/>
      <c r="AK1234" s="19"/>
      <c r="AL1234" s="19"/>
    </row>
    <row r="1235">
      <c r="A1235" s="42"/>
      <c r="B1235" s="43"/>
      <c r="C1235" s="43"/>
      <c r="D1235" s="44"/>
      <c r="E1235" s="44"/>
      <c r="F1235" s="44"/>
      <c r="G1235" s="44"/>
      <c r="H1235" s="45">
        <f t="shared" ref="H1235:K1235" si="498">SUM(H1232:H1234)</f>
        <v>184.97</v>
      </c>
      <c r="I1235" s="45">
        <f t="shared" si="498"/>
        <v>0</v>
      </c>
      <c r="J1235" s="45">
        <f t="shared" si="498"/>
        <v>184.97</v>
      </c>
      <c r="K1235" s="43">
        <f t="shared" si="498"/>
        <v>3</v>
      </c>
      <c r="L1235" s="45">
        <f>SUM(L1232:L1234)/K1235</f>
        <v>0</v>
      </c>
      <c r="M1235" s="43"/>
      <c r="N1235" s="43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  <c r="AA1235" s="19"/>
      <c r="AB1235" s="19"/>
      <c r="AC1235" s="19"/>
      <c r="AD1235" s="19"/>
      <c r="AE1235" s="19"/>
      <c r="AF1235" s="19"/>
      <c r="AG1235" s="19"/>
      <c r="AH1235" s="19"/>
      <c r="AI1235" s="19"/>
      <c r="AJ1235" s="19"/>
      <c r="AK1235" s="19"/>
      <c r="AL1235" s="19"/>
    </row>
    <row r="1236">
      <c r="A1236" s="41">
        <v>421.0</v>
      </c>
      <c r="B1236" s="41" t="s">
        <v>1657</v>
      </c>
      <c r="C1236" s="37" t="s">
        <v>50</v>
      </c>
      <c r="D1236" s="38">
        <v>42388.0</v>
      </c>
      <c r="E1236" s="38">
        <v>42950.0</v>
      </c>
      <c r="F1236" s="38" t="s">
        <v>34</v>
      </c>
      <c r="G1236" s="38" t="s">
        <v>34</v>
      </c>
      <c r="H1236" s="40">
        <v>9.99</v>
      </c>
      <c r="I1236" s="40">
        <v>3.99</v>
      </c>
      <c r="J1236" s="40">
        <f t="shared" ref="J1236:J1238" si="499">H1236-I1236</f>
        <v>6</v>
      </c>
      <c r="K1236" s="37">
        <v>1.0</v>
      </c>
      <c r="L1236" s="40">
        <f t="shared" ref="L1236:L1238" si="500">I1236/K1236</f>
        <v>3.99</v>
      </c>
      <c r="M1236" s="41" t="s">
        <v>616</v>
      </c>
      <c r="N1236" s="41" t="s">
        <v>473</v>
      </c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  <c r="AA1236" s="19"/>
      <c r="AB1236" s="19"/>
      <c r="AC1236" s="19"/>
      <c r="AD1236" s="19"/>
      <c r="AE1236" s="19"/>
      <c r="AF1236" s="19"/>
      <c r="AG1236" s="19"/>
      <c r="AH1236" s="19"/>
      <c r="AI1236" s="19"/>
      <c r="AJ1236" s="19"/>
      <c r="AK1236" s="19"/>
      <c r="AL1236" s="19"/>
    </row>
    <row r="1237">
      <c r="A1237" s="41">
        <v>456.0</v>
      </c>
      <c r="B1237" s="37" t="s">
        <v>1658</v>
      </c>
      <c r="C1237" s="37" t="s">
        <v>50</v>
      </c>
      <c r="D1237" s="38">
        <v>41215.0</v>
      </c>
      <c r="E1237" s="38">
        <v>42665.0</v>
      </c>
      <c r="F1237" s="38">
        <v>45066.0</v>
      </c>
      <c r="G1237" s="38">
        <v>45066.0</v>
      </c>
      <c r="H1237" s="40">
        <v>14.99</v>
      </c>
      <c r="I1237" s="40">
        <v>6.99</v>
      </c>
      <c r="J1237" s="40">
        <f t="shared" si="499"/>
        <v>8</v>
      </c>
      <c r="K1237" s="37">
        <v>5.0</v>
      </c>
      <c r="L1237" s="40">
        <f t="shared" si="500"/>
        <v>1.398</v>
      </c>
      <c r="M1237" s="41"/>
      <c r="N1237" s="41" t="s">
        <v>473</v>
      </c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  <c r="AA1237" s="19"/>
      <c r="AB1237" s="19"/>
      <c r="AC1237" s="19"/>
      <c r="AD1237" s="19"/>
      <c r="AE1237" s="19"/>
      <c r="AF1237" s="19"/>
      <c r="AG1237" s="19"/>
      <c r="AH1237" s="19"/>
      <c r="AI1237" s="19"/>
      <c r="AJ1237" s="19"/>
      <c r="AK1237" s="19"/>
      <c r="AL1237" s="19"/>
    </row>
    <row r="1238">
      <c r="A1238" s="41">
        <v>813.0</v>
      </c>
      <c r="B1238" s="37" t="s">
        <v>1659</v>
      </c>
      <c r="C1238" s="37" t="s">
        <v>51</v>
      </c>
      <c r="D1238" s="38">
        <v>42480.0</v>
      </c>
      <c r="E1238" s="38">
        <v>43275.0</v>
      </c>
      <c r="F1238" s="38">
        <v>43280.0</v>
      </c>
      <c r="G1238" s="38">
        <v>43282.0</v>
      </c>
      <c r="H1238" s="40">
        <v>19.99</v>
      </c>
      <c r="I1238" s="40">
        <v>19.99</v>
      </c>
      <c r="J1238" s="40">
        <f t="shared" si="499"/>
        <v>0</v>
      </c>
      <c r="K1238" s="37">
        <v>15.0</v>
      </c>
      <c r="L1238" s="40">
        <f t="shared" si="500"/>
        <v>1.332666667</v>
      </c>
      <c r="M1238" s="41"/>
      <c r="N1238" s="41" t="s">
        <v>473</v>
      </c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  <c r="AA1238" s="19"/>
      <c r="AB1238" s="19"/>
      <c r="AC1238" s="19"/>
      <c r="AD1238" s="19"/>
      <c r="AE1238" s="19"/>
      <c r="AF1238" s="19"/>
      <c r="AG1238" s="19"/>
      <c r="AH1238" s="19"/>
      <c r="AI1238" s="19"/>
      <c r="AJ1238" s="19"/>
      <c r="AK1238" s="19"/>
      <c r="AL1238" s="19"/>
    </row>
    <row r="1239">
      <c r="A1239" s="42"/>
      <c r="B1239" s="43"/>
      <c r="C1239" s="43"/>
      <c r="D1239" s="44"/>
      <c r="E1239" s="44"/>
      <c r="F1239" s="44"/>
      <c r="G1239" s="44"/>
      <c r="H1239" s="45">
        <f t="shared" ref="H1239:K1239" si="501">SUM(H1236:H1238)</f>
        <v>44.97</v>
      </c>
      <c r="I1239" s="45">
        <f t="shared" si="501"/>
        <v>30.97</v>
      </c>
      <c r="J1239" s="45">
        <f t="shared" si="501"/>
        <v>14</v>
      </c>
      <c r="K1239" s="43">
        <f t="shared" si="501"/>
        <v>21</v>
      </c>
      <c r="L1239" s="45">
        <f>SUM(L1236:L1238)/K1239</f>
        <v>0.320031746</v>
      </c>
      <c r="M1239" s="43"/>
      <c r="N1239" s="43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  <c r="AA1239" s="19"/>
      <c r="AB1239" s="19"/>
      <c r="AC1239" s="19"/>
      <c r="AD1239" s="19"/>
      <c r="AE1239" s="19"/>
      <c r="AF1239" s="19"/>
      <c r="AG1239" s="19"/>
      <c r="AH1239" s="19"/>
      <c r="AI1239" s="19"/>
      <c r="AJ1239" s="19"/>
      <c r="AK1239" s="19"/>
      <c r="AL1239" s="19"/>
    </row>
    <row r="1240">
      <c r="A1240" s="41">
        <v>1007.0</v>
      </c>
      <c r="B1240" s="37" t="s">
        <v>1660</v>
      </c>
      <c r="C1240" s="37" t="s">
        <v>52</v>
      </c>
      <c r="D1240" s="38">
        <v>44103.0</v>
      </c>
      <c r="E1240" s="38">
        <v>44502.0</v>
      </c>
      <c r="F1240" s="37" t="s">
        <v>34</v>
      </c>
      <c r="G1240" s="37" t="s">
        <v>34</v>
      </c>
      <c r="H1240" s="40">
        <v>24.99</v>
      </c>
      <c r="I1240" s="40">
        <v>0.0</v>
      </c>
      <c r="J1240" s="40">
        <f t="shared" ref="J1240:J1244" si="502">H1240-I1240</f>
        <v>24.99</v>
      </c>
      <c r="K1240" s="37">
        <v>1.0</v>
      </c>
      <c r="L1240" s="40">
        <f t="shared" ref="L1240:L1244" si="503">I1240/K1240</f>
        <v>0</v>
      </c>
      <c r="M1240" s="134" t="s">
        <v>617</v>
      </c>
      <c r="N1240" s="134" t="s">
        <v>473</v>
      </c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  <c r="AA1240" s="19"/>
      <c r="AB1240" s="19"/>
      <c r="AC1240" s="19"/>
      <c r="AD1240" s="19"/>
      <c r="AE1240" s="19"/>
      <c r="AF1240" s="19"/>
      <c r="AG1240" s="19"/>
      <c r="AH1240" s="19"/>
      <c r="AI1240" s="19"/>
      <c r="AJ1240" s="19"/>
      <c r="AK1240" s="19"/>
      <c r="AL1240" s="19"/>
    </row>
    <row r="1241">
      <c r="A1241" s="41">
        <v>537.0</v>
      </c>
      <c r="B1241" s="37" t="s">
        <v>1661</v>
      </c>
      <c r="C1241" s="37" t="s">
        <v>51</v>
      </c>
      <c r="D1241" s="38">
        <v>44357.0</v>
      </c>
      <c r="E1241" s="38">
        <v>44745.0</v>
      </c>
      <c r="F1241" s="38">
        <v>44815.0</v>
      </c>
      <c r="G1241" s="38">
        <v>44817.0</v>
      </c>
      <c r="H1241" s="40">
        <v>19.99</v>
      </c>
      <c r="I1241" s="40">
        <v>13.99</v>
      </c>
      <c r="J1241" s="40">
        <f t="shared" si="502"/>
        <v>6</v>
      </c>
      <c r="K1241" s="37">
        <v>24.0</v>
      </c>
      <c r="L1241" s="40">
        <f t="shared" si="503"/>
        <v>0.5829166667</v>
      </c>
      <c r="M1241" s="134" t="s">
        <v>618</v>
      </c>
      <c r="N1241" s="134" t="s">
        <v>473</v>
      </c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  <c r="AA1241" s="19"/>
      <c r="AB1241" s="19"/>
      <c r="AC1241" s="19"/>
      <c r="AD1241" s="19"/>
      <c r="AE1241" s="19"/>
      <c r="AF1241" s="19"/>
      <c r="AG1241" s="19"/>
      <c r="AH1241" s="19"/>
      <c r="AI1241" s="19"/>
      <c r="AJ1241" s="19"/>
      <c r="AK1241" s="19"/>
      <c r="AL1241" s="19"/>
    </row>
    <row r="1242">
      <c r="A1242" s="41">
        <v>458.0</v>
      </c>
      <c r="B1242" s="37" t="s">
        <v>1662</v>
      </c>
      <c r="C1242" s="37" t="s">
        <v>50</v>
      </c>
      <c r="D1242" s="38">
        <v>42697.0</v>
      </c>
      <c r="E1242" s="38">
        <v>42887.0</v>
      </c>
      <c r="F1242" s="38">
        <v>42904.0</v>
      </c>
      <c r="G1242" s="38">
        <v>44485.0</v>
      </c>
      <c r="H1242" s="40">
        <v>14.99</v>
      </c>
      <c r="I1242" s="40">
        <v>4.99</v>
      </c>
      <c r="J1242" s="40">
        <f t="shared" si="502"/>
        <v>10</v>
      </c>
      <c r="K1242" s="37">
        <v>3.0</v>
      </c>
      <c r="L1242" s="40">
        <f t="shared" si="503"/>
        <v>1.663333333</v>
      </c>
      <c r="M1242" s="41" t="s">
        <v>619</v>
      </c>
      <c r="N1242" s="41" t="s">
        <v>473</v>
      </c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  <c r="AA1242" s="19"/>
      <c r="AB1242" s="19"/>
      <c r="AC1242" s="19"/>
      <c r="AD1242" s="19"/>
      <c r="AE1242" s="19"/>
      <c r="AF1242" s="19"/>
      <c r="AG1242" s="19"/>
      <c r="AH1242" s="19"/>
      <c r="AI1242" s="19"/>
      <c r="AJ1242" s="19"/>
      <c r="AK1242" s="19"/>
      <c r="AL1242" s="19"/>
    </row>
    <row r="1243">
      <c r="A1243" s="41">
        <v>350.0</v>
      </c>
      <c r="B1243" s="37" t="s">
        <v>1663</v>
      </c>
      <c r="C1243" s="37" t="s">
        <v>49</v>
      </c>
      <c r="D1243" s="38">
        <v>42115.0</v>
      </c>
      <c r="E1243" s="38">
        <v>43341.0</v>
      </c>
      <c r="F1243" s="38">
        <v>43341.0</v>
      </c>
      <c r="G1243" s="38">
        <v>43342.0</v>
      </c>
      <c r="H1243" s="40">
        <v>24.99</v>
      </c>
      <c r="I1243" s="40">
        <v>24.99</v>
      </c>
      <c r="J1243" s="40">
        <f t="shared" si="502"/>
        <v>0</v>
      </c>
      <c r="K1243" s="37">
        <v>3.0</v>
      </c>
      <c r="L1243" s="40">
        <f t="shared" si="503"/>
        <v>8.33</v>
      </c>
      <c r="M1243" s="41" t="s">
        <v>620</v>
      </c>
      <c r="N1243" s="37" t="s">
        <v>473</v>
      </c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  <c r="AA1243" s="19"/>
      <c r="AB1243" s="19"/>
      <c r="AC1243" s="19"/>
      <c r="AD1243" s="19"/>
      <c r="AE1243" s="19"/>
      <c r="AF1243" s="19"/>
      <c r="AG1243" s="19"/>
      <c r="AH1243" s="19"/>
      <c r="AI1243" s="19"/>
      <c r="AJ1243" s="19"/>
      <c r="AK1243" s="19"/>
      <c r="AL1243" s="19"/>
    </row>
    <row r="1244">
      <c r="A1244" s="41">
        <v>815.0</v>
      </c>
      <c r="B1244" s="37" t="s">
        <v>1664</v>
      </c>
      <c r="C1244" s="37" t="s">
        <v>51</v>
      </c>
      <c r="D1244" s="38">
        <v>44543.0</v>
      </c>
      <c r="E1244" s="38">
        <v>44915.0</v>
      </c>
      <c r="F1244" s="38">
        <v>44934.0</v>
      </c>
      <c r="G1244" s="38">
        <v>44937.0</v>
      </c>
      <c r="H1244" s="40">
        <v>19.99</v>
      </c>
      <c r="I1244" s="40">
        <v>14.99</v>
      </c>
      <c r="J1244" s="40">
        <f t="shared" si="502"/>
        <v>5</v>
      </c>
      <c r="K1244" s="37">
        <v>12.0</v>
      </c>
      <c r="L1244" s="40">
        <f t="shared" si="503"/>
        <v>1.249166667</v>
      </c>
      <c r="M1244" s="41"/>
      <c r="N1244" s="41" t="s">
        <v>473</v>
      </c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  <c r="AA1244" s="19"/>
      <c r="AB1244" s="19"/>
      <c r="AC1244" s="19"/>
      <c r="AD1244" s="19"/>
      <c r="AE1244" s="19"/>
      <c r="AF1244" s="19"/>
      <c r="AG1244" s="19"/>
      <c r="AH1244" s="19"/>
      <c r="AI1244" s="19"/>
      <c r="AJ1244" s="19"/>
      <c r="AK1244" s="19"/>
      <c r="AL1244" s="19"/>
    </row>
    <row r="1245">
      <c r="A1245" s="42"/>
      <c r="B1245" s="43"/>
      <c r="C1245" s="43"/>
      <c r="D1245" s="44"/>
      <c r="E1245" s="44"/>
      <c r="F1245" s="44"/>
      <c r="G1245" s="44"/>
      <c r="H1245" s="45">
        <f t="shared" ref="H1245:K1245" si="504">SUM(H1243:H1244)</f>
        <v>44.98</v>
      </c>
      <c r="I1245" s="45">
        <f t="shared" si="504"/>
        <v>39.98</v>
      </c>
      <c r="J1245" s="45">
        <f t="shared" si="504"/>
        <v>5</v>
      </c>
      <c r="K1245" s="43">
        <f t="shared" si="504"/>
        <v>15</v>
      </c>
      <c r="L1245" s="45">
        <f>SUM(L1243:L1244)/K1245</f>
        <v>0.6386111111</v>
      </c>
      <c r="M1245" s="43"/>
      <c r="N1245" s="43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  <c r="AA1245" s="19"/>
      <c r="AB1245" s="19"/>
      <c r="AC1245" s="19"/>
      <c r="AD1245" s="19"/>
      <c r="AE1245" s="19"/>
      <c r="AF1245" s="19"/>
      <c r="AG1245" s="19"/>
      <c r="AH1245" s="19"/>
      <c r="AI1245" s="19"/>
      <c r="AJ1245" s="19"/>
      <c r="AK1245" s="19"/>
      <c r="AL1245" s="19"/>
    </row>
    <row r="1246">
      <c r="A1246" s="41">
        <v>530.0</v>
      </c>
      <c r="B1246" s="37" t="s">
        <v>1665</v>
      </c>
      <c r="C1246" s="37" t="s">
        <v>51</v>
      </c>
      <c r="D1246" s="38">
        <v>44147.0</v>
      </c>
      <c r="E1246" s="38">
        <v>44343.0</v>
      </c>
      <c r="F1246" s="38">
        <v>44348.0</v>
      </c>
      <c r="G1246" s="38">
        <v>44680.0</v>
      </c>
      <c r="H1246" s="40">
        <v>21.99</v>
      </c>
      <c r="I1246" s="40">
        <v>16.49</v>
      </c>
      <c r="J1246" s="40">
        <f t="shared" ref="J1246:J1247" si="505">H1246-I1246</f>
        <v>5.5</v>
      </c>
      <c r="K1246" s="37">
        <v>24.0</v>
      </c>
      <c r="L1246" s="40">
        <f t="shared" ref="L1246:L1247" si="506">I1246/K1246</f>
        <v>0.6870833333</v>
      </c>
      <c r="M1246" s="134" t="s">
        <v>621</v>
      </c>
      <c r="N1246" s="134" t="s">
        <v>473</v>
      </c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  <c r="AA1246" s="19"/>
      <c r="AB1246" s="19"/>
      <c r="AC1246" s="19"/>
      <c r="AD1246" s="19"/>
      <c r="AE1246" s="19"/>
      <c r="AF1246" s="19"/>
      <c r="AG1246" s="19"/>
      <c r="AH1246" s="19"/>
      <c r="AI1246" s="19"/>
      <c r="AJ1246" s="19"/>
      <c r="AK1246" s="19"/>
      <c r="AL1246" s="19"/>
    </row>
    <row r="1247">
      <c r="A1247" s="41">
        <v>757.0</v>
      </c>
      <c r="B1247" s="37" t="s">
        <v>1666</v>
      </c>
      <c r="C1247" s="37" t="s">
        <v>51</v>
      </c>
      <c r="D1247" s="38">
        <v>41752.0</v>
      </c>
      <c r="E1247" s="38">
        <v>42253.0</v>
      </c>
      <c r="F1247" s="38">
        <v>42253.0</v>
      </c>
      <c r="G1247" s="38">
        <v>44186.0</v>
      </c>
      <c r="H1247" s="40">
        <v>13.99</v>
      </c>
      <c r="I1247" s="40">
        <v>7.0</v>
      </c>
      <c r="J1247" s="40">
        <f t="shared" si="505"/>
        <v>6.99</v>
      </c>
      <c r="K1247" s="37">
        <v>10.0</v>
      </c>
      <c r="L1247" s="40">
        <f t="shared" si="506"/>
        <v>0.7</v>
      </c>
      <c r="M1247" s="41"/>
      <c r="N1247" s="41" t="s">
        <v>473</v>
      </c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  <c r="AA1247" s="19"/>
      <c r="AB1247" s="19"/>
      <c r="AC1247" s="19"/>
      <c r="AD1247" s="19"/>
      <c r="AE1247" s="19"/>
      <c r="AF1247" s="19"/>
      <c r="AG1247" s="19"/>
      <c r="AH1247" s="19"/>
      <c r="AI1247" s="19"/>
      <c r="AJ1247" s="19"/>
      <c r="AK1247" s="19"/>
      <c r="AL1247" s="19"/>
    </row>
    <row r="1248">
      <c r="A1248" s="42"/>
      <c r="B1248" s="43"/>
      <c r="C1248" s="43"/>
      <c r="D1248" s="44"/>
      <c r="E1248" s="44"/>
      <c r="F1248" s="44"/>
      <c r="G1248" s="44"/>
      <c r="H1248" s="45">
        <f t="shared" ref="H1248:K1248" si="507">SUM(H1246:H1247)</f>
        <v>35.98</v>
      </c>
      <c r="I1248" s="45">
        <f t="shared" si="507"/>
        <v>23.49</v>
      </c>
      <c r="J1248" s="45">
        <f t="shared" si="507"/>
        <v>12.49</v>
      </c>
      <c r="K1248" s="43">
        <f t="shared" si="507"/>
        <v>34</v>
      </c>
      <c r="L1248" s="45">
        <f>SUM(L1246:L1247)/K1248</f>
        <v>0.04079656863</v>
      </c>
      <c r="M1248" s="43"/>
      <c r="N1248" s="43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  <c r="AA1248" s="19"/>
      <c r="AB1248" s="19"/>
      <c r="AC1248" s="19"/>
      <c r="AD1248" s="19"/>
      <c r="AE1248" s="19"/>
      <c r="AF1248" s="19"/>
      <c r="AG1248" s="19"/>
      <c r="AH1248" s="19"/>
      <c r="AI1248" s="19"/>
      <c r="AJ1248" s="19"/>
      <c r="AK1248" s="19"/>
      <c r="AL1248" s="19"/>
    </row>
    <row r="1249">
      <c r="A1249" s="88"/>
      <c r="B1249" s="89"/>
      <c r="C1249" s="89"/>
      <c r="D1249" s="90"/>
      <c r="E1249" s="90"/>
      <c r="F1249" s="90"/>
      <c r="G1249" s="90"/>
      <c r="H1249" s="91"/>
      <c r="I1249" s="91"/>
      <c r="J1249" s="91"/>
      <c r="K1249" s="89"/>
      <c r="L1249" s="91"/>
      <c r="M1249" s="88"/>
      <c r="N1249" s="88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  <c r="AA1249" s="19"/>
      <c r="AB1249" s="19"/>
      <c r="AC1249" s="19"/>
      <c r="AD1249" s="19"/>
      <c r="AE1249" s="19"/>
      <c r="AF1249" s="19"/>
      <c r="AG1249" s="19"/>
      <c r="AH1249" s="19"/>
      <c r="AI1249" s="19"/>
      <c r="AJ1249" s="19"/>
      <c r="AK1249" s="19"/>
      <c r="AL1249" s="19"/>
    </row>
    <row r="1250">
      <c r="A1250" s="42">
        <v>701.0</v>
      </c>
      <c r="B1250" s="42" t="s">
        <v>1667</v>
      </c>
      <c r="C1250" s="43" t="s">
        <v>51</v>
      </c>
      <c r="D1250" s="44">
        <v>42514.0</v>
      </c>
      <c r="E1250" s="44">
        <v>42754.0</v>
      </c>
      <c r="F1250" s="44">
        <v>42764.0</v>
      </c>
      <c r="G1250" s="44">
        <v>45058.0</v>
      </c>
      <c r="H1250" s="45">
        <v>17.99</v>
      </c>
      <c r="I1250" s="45">
        <v>9.99</v>
      </c>
      <c r="J1250" s="45">
        <f t="shared" ref="J1250:J1253" si="508">H1250-I1250</f>
        <v>8</v>
      </c>
      <c r="K1250" s="43">
        <v>3.0</v>
      </c>
      <c r="L1250" s="45">
        <f t="shared" ref="L1250:L1253" si="509">I1250/K1250</f>
        <v>3.33</v>
      </c>
      <c r="M1250" s="42" t="s">
        <v>622</v>
      </c>
      <c r="N1250" s="42" t="s">
        <v>623</v>
      </c>
      <c r="O1250" s="163"/>
      <c r="P1250" s="163"/>
      <c r="Q1250" s="163"/>
      <c r="R1250" s="163"/>
      <c r="S1250" s="163"/>
      <c r="T1250" s="163"/>
      <c r="U1250" s="163"/>
      <c r="V1250" s="163"/>
      <c r="W1250" s="163"/>
      <c r="X1250" s="163"/>
      <c r="Y1250" s="163"/>
      <c r="Z1250" s="163"/>
      <c r="AA1250" s="163"/>
      <c r="AB1250" s="163"/>
      <c r="AC1250" s="163"/>
      <c r="AD1250" s="163"/>
      <c r="AE1250" s="163"/>
      <c r="AF1250" s="163"/>
      <c r="AG1250" s="163"/>
      <c r="AH1250" s="163"/>
      <c r="AI1250" s="163"/>
      <c r="AJ1250" s="163"/>
      <c r="AK1250" s="163"/>
      <c r="AL1250" s="163"/>
    </row>
    <row r="1251">
      <c r="A1251" s="42">
        <v>622.0</v>
      </c>
      <c r="B1251" s="43" t="s">
        <v>1668</v>
      </c>
      <c r="C1251" s="43" t="s">
        <v>51</v>
      </c>
      <c r="D1251" s="44">
        <v>44152.0</v>
      </c>
      <c r="E1251" s="44">
        <v>44640.0</v>
      </c>
      <c r="F1251" s="43" t="s">
        <v>34</v>
      </c>
      <c r="G1251" s="43" t="s">
        <v>34</v>
      </c>
      <c r="H1251" s="45">
        <v>11.66</v>
      </c>
      <c r="I1251" s="45">
        <v>5.83</v>
      </c>
      <c r="J1251" s="45">
        <f t="shared" si="508"/>
        <v>5.83</v>
      </c>
      <c r="K1251" s="42">
        <v>1.0</v>
      </c>
      <c r="L1251" s="45">
        <f t="shared" si="509"/>
        <v>5.83</v>
      </c>
      <c r="M1251" s="42" t="s">
        <v>624</v>
      </c>
      <c r="N1251" s="42" t="s">
        <v>623</v>
      </c>
      <c r="O1251" s="163"/>
      <c r="P1251" s="163"/>
      <c r="Q1251" s="163"/>
      <c r="R1251" s="163"/>
      <c r="S1251" s="163"/>
      <c r="T1251" s="163"/>
      <c r="U1251" s="163"/>
      <c r="V1251" s="163"/>
      <c r="W1251" s="163"/>
      <c r="X1251" s="163"/>
      <c r="Y1251" s="163"/>
      <c r="Z1251" s="163"/>
      <c r="AA1251" s="163"/>
      <c r="AB1251" s="163"/>
      <c r="AC1251" s="163"/>
      <c r="AD1251" s="163"/>
      <c r="AE1251" s="163"/>
      <c r="AF1251" s="163"/>
      <c r="AG1251" s="163"/>
      <c r="AH1251" s="163"/>
      <c r="AI1251" s="163"/>
      <c r="AJ1251" s="163"/>
      <c r="AK1251" s="163"/>
      <c r="AL1251" s="163"/>
    </row>
    <row r="1252">
      <c r="A1252" s="42">
        <v>752.0</v>
      </c>
      <c r="B1252" s="43" t="s">
        <v>1669</v>
      </c>
      <c r="C1252" s="43" t="s">
        <v>51</v>
      </c>
      <c r="D1252" s="44">
        <v>44404.0</v>
      </c>
      <c r="E1252" s="44">
        <v>44640.0</v>
      </c>
      <c r="F1252" s="44">
        <v>44838.0</v>
      </c>
      <c r="G1252" s="44">
        <v>44839.0</v>
      </c>
      <c r="H1252" s="45">
        <v>11.67</v>
      </c>
      <c r="I1252" s="45">
        <v>5.83</v>
      </c>
      <c r="J1252" s="45">
        <f t="shared" si="508"/>
        <v>5.84</v>
      </c>
      <c r="K1252" s="43">
        <v>4.0</v>
      </c>
      <c r="L1252" s="45">
        <f t="shared" si="509"/>
        <v>1.4575</v>
      </c>
      <c r="M1252" s="42"/>
      <c r="N1252" s="42" t="s">
        <v>623</v>
      </c>
      <c r="O1252" s="163"/>
      <c r="P1252" s="163"/>
      <c r="Q1252" s="163"/>
      <c r="R1252" s="163"/>
      <c r="S1252" s="163"/>
      <c r="T1252" s="163"/>
      <c r="U1252" s="163"/>
      <c r="V1252" s="163"/>
      <c r="W1252" s="163"/>
      <c r="X1252" s="163"/>
      <c r="Y1252" s="163"/>
      <c r="Z1252" s="163"/>
      <c r="AA1252" s="163"/>
      <c r="AB1252" s="163"/>
      <c r="AC1252" s="163"/>
      <c r="AD1252" s="163"/>
      <c r="AE1252" s="163"/>
      <c r="AF1252" s="163"/>
      <c r="AG1252" s="163"/>
      <c r="AH1252" s="163"/>
      <c r="AI1252" s="163"/>
      <c r="AJ1252" s="163"/>
      <c r="AK1252" s="163"/>
      <c r="AL1252" s="163"/>
    </row>
    <row r="1253">
      <c r="A1253" s="42">
        <v>872.0</v>
      </c>
      <c r="B1253" s="43" t="s">
        <v>1670</v>
      </c>
      <c r="C1253" s="43" t="s">
        <v>51</v>
      </c>
      <c r="D1253" s="44">
        <v>43921.0</v>
      </c>
      <c r="E1253" s="44">
        <v>44640.0</v>
      </c>
      <c r="F1253" s="43" t="s">
        <v>34</v>
      </c>
      <c r="G1253" s="43" t="s">
        <v>34</v>
      </c>
      <c r="H1253" s="45">
        <v>11.66</v>
      </c>
      <c r="I1253" s="45">
        <v>5.83</v>
      </c>
      <c r="J1253" s="45">
        <f t="shared" si="508"/>
        <v>5.83</v>
      </c>
      <c r="K1253" s="42">
        <v>1.0</v>
      </c>
      <c r="L1253" s="45">
        <f t="shared" si="509"/>
        <v>5.83</v>
      </c>
      <c r="M1253" s="42"/>
      <c r="N1253" s="42" t="s">
        <v>623</v>
      </c>
      <c r="O1253" s="163"/>
      <c r="P1253" s="163"/>
      <c r="Q1253" s="163"/>
      <c r="R1253" s="163"/>
      <c r="S1253" s="163"/>
      <c r="T1253" s="163"/>
      <c r="U1253" s="163"/>
      <c r="V1253" s="163"/>
      <c r="W1253" s="163"/>
      <c r="X1253" s="163"/>
      <c r="Y1253" s="163"/>
      <c r="Z1253" s="163"/>
      <c r="AA1253" s="163"/>
      <c r="AB1253" s="163"/>
      <c r="AC1253" s="163"/>
      <c r="AD1253" s="163"/>
      <c r="AE1253" s="163"/>
      <c r="AF1253" s="163"/>
      <c r="AG1253" s="163"/>
      <c r="AH1253" s="163"/>
      <c r="AI1253" s="163"/>
      <c r="AJ1253" s="163"/>
      <c r="AK1253" s="163"/>
      <c r="AL1253" s="163"/>
    </row>
    <row r="1254">
      <c r="A1254" s="33"/>
      <c r="B1254" s="22"/>
      <c r="C1254" s="22"/>
      <c r="D1254" s="206"/>
      <c r="E1254" s="206"/>
      <c r="F1254" s="22"/>
      <c r="G1254" s="22"/>
      <c r="H1254" s="207">
        <f t="shared" ref="H1254:K1254" si="510">SUM(H1251:H1253)</f>
        <v>34.99</v>
      </c>
      <c r="I1254" s="207">
        <f t="shared" si="510"/>
        <v>17.49</v>
      </c>
      <c r="J1254" s="207">
        <f t="shared" si="510"/>
        <v>17.5</v>
      </c>
      <c r="K1254" s="22">
        <f t="shared" si="510"/>
        <v>6</v>
      </c>
      <c r="L1254" s="207">
        <f>SUM(L1251:L1253)/K1254</f>
        <v>2.18625</v>
      </c>
      <c r="M1254" s="33"/>
      <c r="N1254" s="33"/>
      <c r="O1254" s="163"/>
      <c r="P1254" s="163"/>
      <c r="Q1254" s="163"/>
      <c r="R1254" s="163"/>
      <c r="S1254" s="163"/>
      <c r="T1254" s="163"/>
      <c r="U1254" s="163"/>
      <c r="V1254" s="163"/>
      <c r="W1254" s="163"/>
      <c r="X1254" s="163"/>
      <c r="Y1254" s="163"/>
      <c r="Z1254" s="163"/>
      <c r="AA1254" s="163"/>
      <c r="AB1254" s="163"/>
      <c r="AC1254" s="163"/>
      <c r="AD1254" s="163"/>
      <c r="AE1254" s="276"/>
      <c r="AF1254" s="276"/>
      <c r="AG1254" s="276"/>
      <c r="AH1254" s="276"/>
      <c r="AI1254" s="276"/>
      <c r="AJ1254" s="276"/>
      <c r="AK1254" s="276"/>
      <c r="AL1254" s="276"/>
    </row>
  </sheetData>
  <autoFilter ref="$A$1:$AI$1254">
    <sortState ref="A1:AI1254">
      <sortCondition ref="M1:M1254"/>
    </sortState>
  </autoFilter>
  <hyperlinks>
    <hyperlink r:id="rId1" ref="M744"/>
    <hyperlink r:id="rId2" ref="M80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4.5"/>
    <col customWidth="1" min="2" max="2" width="15.75"/>
    <col customWidth="1" min="3" max="3" width="9.5"/>
    <col customWidth="1" min="4" max="4" width="12.13"/>
    <col customWidth="1" min="5" max="5" width="12.5"/>
    <col customWidth="1" min="6" max="6" width="10.25"/>
    <col customWidth="1" min="7" max="7" width="8.75"/>
    <col customWidth="1" min="8" max="8" width="10.25"/>
  </cols>
  <sheetData>
    <row r="1">
      <c r="A1" s="25" t="s">
        <v>1671</v>
      </c>
      <c r="B1" s="25" t="s">
        <v>16</v>
      </c>
      <c r="C1" s="25" t="s">
        <v>36</v>
      </c>
      <c r="D1" s="24" t="s">
        <v>27</v>
      </c>
      <c r="E1" s="24" t="s">
        <v>28</v>
      </c>
      <c r="F1" s="24" t="s">
        <v>29</v>
      </c>
      <c r="G1" s="24" t="s">
        <v>30</v>
      </c>
      <c r="H1" s="26" t="s">
        <v>31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49"/>
      <c r="U1" s="49"/>
      <c r="V1" s="49"/>
      <c r="W1" s="49"/>
      <c r="X1" s="49"/>
      <c r="Y1" s="49"/>
      <c r="Z1" s="49"/>
      <c r="AA1" s="49"/>
      <c r="AB1" s="49"/>
      <c r="AC1" s="49"/>
    </row>
    <row r="2">
      <c r="A2" s="43" t="s">
        <v>321</v>
      </c>
      <c r="B2" s="42" t="s">
        <v>18</v>
      </c>
      <c r="C2" s="43">
        <f>COUNTA(A3:A64)</f>
        <v>62</v>
      </c>
      <c r="D2" s="311">
        <f t="shared" ref="D2:G2" si="1">SUM(D3:D64)</f>
        <v>784.71</v>
      </c>
      <c r="E2" s="311">
        <f t="shared" si="1"/>
        <v>385.12</v>
      </c>
      <c r="F2" s="311">
        <f t="shared" si="1"/>
        <v>399.59</v>
      </c>
      <c r="G2" s="312">
        <f t="shared" si="1"/>
        <v>268</v>
      </c>
      <c r="H2" s="311">
        <f t="shared" ref="H2:H64" si="2">E2/G2</f>
        <v>1.437014925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>
      <c r="A3" s="41" t="s">
        <v>1045</v>
      </c>
      <c r="B3" s="19"/>
      <c r="C3" s="19"/>
      <c r="D3" s="40">
        <v>9.99</v>
      </c>
      <c r="E3" s="40">
        <v>3.99</v>
      </c>
      <c r="F3" s="40">
        <f t="shared" ref="F3:F64" si="3">D3-E3</f>
        <v>6</v>
      </c>
      <c r="G3" s="37">
        <v>1.0</v>
      </c>
      <c r="H3" s="40">
        <f t="shared" si="2"/>
        <v>3.99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>
      <c r="A4" s="37" t="s">
        <v>1046</v>
      </c>
      <c r="B4" s="19"/>
      <c r="C4" s="19"/>
      <c r="D4" s="40">
        <v>9.99</v>
      </c>
      <c r="E4" s="40">
        <v>3.99</v>
      </c>
      <c r="F4" s="40">
        <f t="shared" si="3"/>
        <v>6</v>
      </c>
      <c r="G4" s="37">
        <v>1.0</v>
      </c>
      <c r="H4" s="40">
        <f t="shared" si="2"/>
        <v>3.99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>
      <c r="A5" s="37" t="s">
        <v>1047</v>
      </c>
      <c r="B5" s="19"/>
      <c r="C5" s="19"/>
      <c r="D5" s="40">
        <v>9.99</v>
      </c>
      <c r="E5" s="40">
        <v>3.99</v>
      </c>
      <c r="F5" s="40">
        <f t="shared" si="3"/>
        <v>6</v>
      </c>
      <c r="G5" s="37">
        <v>1.0</v>
      </c>
      <c r="H5" s="40">
        <f t="shared" si="2"/>
        <v>3.99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>
      <c r="A6" s="41" t="s">
        <v>1048</v>
      </c>
      <c r="B6" s="19"/>
      <c r="C6" s="19"/>
      <c r="D6" s="40">
        <v>3.33</v>
      </c>
      <c r="E6" s="40">
        <v>1.23</v>
      </c>
      <c r="F6" s="40">
        <f t="shared" si="3"/>
        <v>2.1</v>
      </c>
      <c r="G6" s="37">
        <v>1.0</v>
      </c>
      <c r="H6" s="40">
        <f t="shared" si="2"/>
        <v>1.23</v>
      </c>
      <c r="I6" s="59"/>
      <c r="J6" s="59"/>
      <c r="K6" s="72"/>
      <c r="L6" s="72"/>
      <c r="M6" s="73"/>
      <c r="N6" s="73"/>
      <c r="O6" s="73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>
      <c r="A7" s="41" t="s">
        <v>1049</v>
      </c>
      <c r="B7" s="19"/>
      <c r="C7" s="19"/>
      <c r="D7" s="40">
        <v>3.33</v>
      </c>
      <c r="E7" s="40">
        <v>1.23</v>
      </c>
      <c r="F7" s="40">
        <f t="shared" si="3"/>
        <v>2.1</v>
      </c>
      <c r="G7" s="37">
        <v>1.0</v>
      </c>
      <c r="H7" s="40">
        <f t="shared" si="2"/>
        <v>1.23</v>
      </c>
      <c r="I7" s="59"/>
      <c r="J7" s="59"/>
      <c r="K7" s="72"/>
      <c r="L7" s="72"/>
      <c r="M7" s="73"/>
      <c r="N7" s="73"/>
      <c r="O7" s="73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>
      <c r="A8" s="41" t="s">
        <v>1050</v>
      </c>
      <c r="B8" s="19"/>
      <c r="C8" s="19"/>
      <c r="D8" s="40">
        <v>3.33</v>
      </c>
      <c r="E8" s="40">
        <v>1.23</v>
      </c>
      <c r="F8" s="40">
        <f t="shared" si="3"/>
        <v>2.1</v>
      </c>
      <c r="G8" s="37">
        <v>1.0</v>
      </c>
      <c r="H8" s="40">
        <f t="shared" si="2"/>
        <v>1.23</v>
      </c>
      <c r="I8" s="59"/>
      <c r="J8" s="59"/>
      <c r="K8" s="72"/>
      <c r="L8" s="72"/>
      <c r="M8" s="73"/>
      <c r="N8" s="73"/>
      <c r="O8" s="73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>
      <c r="A9" s="41" t="s">
        <v>1051</v>
      </c>
      <c r="B9" s="19"/>
      <c r="C9" s="19"/>
      <c r="D9" s="40">
        <v>3.33</v>
      </c>
      <c r="E9" s="40">
        <v>1.23</v>
      </c>
      <c r="F9" s="40">
        <f t="shared" si="3"/>
        <v>2.1</v>
      </c>
      <c r="G9" s="37">
        <v>1.0</v>
      </c>
      <c r="H9" s="40">
        <f t="shared" si="2"/>
        <v>1.23</v>
      </c>
      <c r="I9" s="59"/>
      <c r="J9" s="59"/>
      <c r="K9" s="72"/>
      <c r="L9" s="72"/>
      <c r="M9" s="73"/>
      <c r="N9" s="73"/>
      <c r="O9" s="73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>
      <c r="A10" s="41" t="s">
        <v>1052</v>
      </c>
      <c r="B10" s="19"/>
      <c r="C10" s="19"/>
      <c r="D10" s="40">
        <v>7.33</v>
      </c>
      <c r="E10" s="40">
        <v>3.67</v>
      </c>
      <c r="F10" s="40">
        <f t="shared" si="3"/>
        <v>3.66</v>
      </c>
      <c r="G10" s="37">
        <v>13.0</v>
      </c>
      <c r="H10" s="40">
        <f t="shared" si="2"/>
        <v>0.2823076923</v>
      </c>
      <c r="I10" s="59"/>
      <c r="J10" s="59"/>
      <c r="K10" s="72"/>
      <c r="L10" s="72"/>
      <c r="M10" s="73"/>
      <c r="N10" s="73"/>
      <c r="O10" s="75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>
      <c r="A11" s="41" t="s">
        <v>1053</v>
      </c>
      <c r="B11" s="19"/>
      <c r="C11" s="19"/>
      <c r="D11" s="40">
        <v>7.33</v>
      </c>
      <c r="E11" s="40">
        <v>3.66</v>
      </c>
      <c r="F11" s="40">
        <f t="shared" si="3"/>
        <v>3.67</v>
      </c>
      <c r="G11" s="37">
        <v>2.0</v>
      </c>
      <c r="H11" s="40">
        <f t="shared" si="2"/>
        <v>1.83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>
      <c r="A12" s="41" t="s">
        <v>1054</v>
      </c>
      <c r="B12" s="19"/>
      <c r="C12" s="19"/>
      <c r="D12" s="40">
        <v>7.33</v>
      </c>
      <c r="E12" s="40">
        <v>3.66</v>
      </c>
      <c r="F12" s="40">
        <f t="shared" si="3"/>
        <v>3.67</v>
      </c>
      <c r="G12" s="37">
        <v>2.0</v>
      </c>
      <c r="H12" s="40">
        <f t="shared" si="2"/>
        <v>1.83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>
      <c r="A13" s="37" t="s">
        <v>1055</v>
      </c>
      <c r="B13" s="19"/>
      <c r="C13" s="19"/>
      <c r="D13" s="40">
        <v>14.99</v>
      </c>
      <c r="E13" s="40">
        <v>0.99</v>
      </c>
      <c r="F13" s="40">
        <f t="shared" si="3"/>
        <v>14</v>
      </c>
      <c r="G13" s="37">
        <v>1.0</v>
      </c>
      <c r="H13" s="40">
        <f t="shared" si="2"/>
        <v>0.99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>
      <c r="A14" s="37" t="s">
        <v>1056</v>
      </c>
      <c r="B14" s="19"/>
      <c r="C14" s="19"/>
      <c r="D14" s="40">
        <v>19.99</v>
      </c>
      <c r="E14" s="40">
        <v>7.99</v>
      </c>
      <c r="F14" s="40">
        <f t="shared" si="3"/>
        <v>12</v>
      </c>
      <c r="G14" s="37">
        <v>17.0</v>
      </c>
      <c r="H14" s="40">
        <f t="shared" si="2"/>
        <v>0.47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>
      <c r="A15" s="37" t="s">
        <v>1057</v>
      </c>
      <c r="B15" s="19"/>
      <c r="C15" s="19"/>
      <c r="D15" s="40">
        <v>22.99</v>
      </c>
      <c r="E15" s="40">
        <v>10.99</v>
      </c>
      <c r="F15" s="40">
        <f t="shared" si="3"/>
        <v>12</v>
      </c>
      <c r="G15" s="37">
        <v>1.0</v>
      </c>
      <c r="H15" s="40">
        <f t="shared" si="2"/>
        <v>10.99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>
      <c r="A16" s="41" t="s">
        <v>1058</v>
      </c>
      <c r="B16" s="19"/>
      <c r="C16" s="19"/>
      <c r="D16" s="40">
        <v>19.99</v>
      </c>
      <c r="E16" s="40">
        <v>4.99</v>
      </c>
      <c r="F16" s="40">
        <f t="shared" si="3"/>
        <v>15</v>
      </c>
      <c r="G16" s="37">
        <v>19.0</v>
      </c>
      <c r="H16" s="40">
        <f t="shared" si="2"/>
        <v>0.2626315789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>
      <c r="A17" s="37" t="s">
        <v>1059</v>
      </c>
      <c r="B17" s="19"/>
      <c r="C17" s="19"/>
      <c r="D17" s="40">
        <v>19.99</v>
      </c>
      <c r="E17" s="40">
        <v>4.99</v>
      </c>
      <c r="F17" s="40">
        <f t="shared" si="3"/>
        <v>15</v>
      </c>
      <c r="G17" s="37">
        <v>18.0</v>
      </c>
      <c r="H17" s="40">
        <f t="shared" si="2"/>
        <v>0.2772222222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>
      <c r="A18" s="37" t="s">
        <v>1060</v>
      </c>
      <c r="B18" s="19"/>
      <c r="C18" s="19"/>
      <c r="D18" s="40">
        <v>19.99</v>
      </c>
      <c r="E18" s="40">
        <v>7.99</v>
      </c>
      <c r="F18" s="40">
        <f t="shared" si="3"/>
        <v>12</v>
      </c>
      <c r="G18" s="37">
        <v>12.0</v>
      </c>
      <c r="H18" s="40">
        <f t="shared" si="2"/>
        <v>0.6658333333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>
      <c r="A19" s="37" t="s">
        <v>1061</v>
      </c>
      <c r="B19" s="19"/>
      <c r="C19" s="19"/>
      <c r="D19" s="40">
        <v>19.99</v>
      </c>
      <c r="E19" s="40">
        <v>7.49</v>
      </c>
      <c r="F19" s="40">
        <f t="shared" si="3"/>
        <v>12.5</v>
      </c>
      <c r="G19" s="37">
        <v>11.0</v>
      </c>
      <c r="H19" s="40">
        <f t="shared" si="2"/>
        <v>0.6809090909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>
      <c r="A20" s="37" t="s">
        <v>1062</v>
      </c>
      <c r="B20" s="19"/>
      <c r="C20" s="19"/>
      <c r="D20" s="40">
        <v>19.99</v>
      </c>
      <c r="E20" s="40">
        <v>7.99</v>
      </c>
      <c r="F20" s="40">
        <f t="shared" si="3"/>
        <v>12</v>
      </c>
      <c r="G20" s="37">
        <v>1.0</v>
      </c>
      <c r="H20" s="40">
        <f t="shared" si="2"/>
        <v>7.99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>
      <c r="A21" s="37" t="s">
        <v>1063</v>
      </c>
      <c r="B21" s="19"/>
      <c r="C21" s="19"/>
      <c r="D21" s="40">
        <v>19.99</v>
      </c>
      <c r="E21" s="40">
        <v>7.49</v>
      </c>
      <c r="F21" s="40">
        <f t="shared" si="3"/>
        <v>12.5</v>
      </c>
      <c r="G21" s="37">
        <v>1.0</v>
      </c>
      <c r="H21" s="40">
        <f t="shared" si="2"/>
        <v>7.49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>
      <c r="A22" s="37" t="s">
        <v>1064</v>
      </c>
      <c r="B22" s="19"/>
      <c r="C22" s="19"/>
      <c r="D22" s="40">
        <v>24.99</v>
      </c>
      <c r="E22" s="40">
        <v>4.99</v>
      </c>
      <c r="F22" s="40">
        <f t="shared" si="3"/>
        <v>20</v>
      </c>
      <c r="G22" s="37">
        <v>5.0</v>
      </c>
      <c r="H22" s="40">
        <f t="shared" si="2"/>
        <v>0.998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>
      <c r="A23" s="37" t="s">
        <v>1065</v>
      </c>
      <c r="B23" s="19"/>
      <c r="C23" s="19"/>
      <c r="D23" s="40">
        <v>3.33</v>
      </c>
      <c r="E23" s="40">
        <v>1.0</v>
      </c>
      <c r="F23" s="40">
        <f t="shared" si="3"/>
        <v>2.33</v>
      </c>
      <c r="G23" s="37">
        <v>1.0</v>
      </c>
      <c r="H23" s="40">
        <f t="shared" si="2"/>
        <v>1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>
      <c r="A24" s="37" t="s">
        <v>1066</v>
      </c>
      <c r="B24" s="19"/>
      <c r="C24" s="19"/>
      <c r="D24" s="40">
        <v>3.33</v>
      </c>
      <c r="E24" s="40">
        <v>0.5</v>
      </c>
      <c r="F24" s="40">
        <f t="shared" si="3"/>
        <v>2.83</v>
      </c>
      <c r="G24" s="37">
        <v>1.0</v>
      </c>
      <c r="H24" s="40">
        <f t="shared" si="2"/>
        <v>0.5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>
      <c r="A25" s="37" t="s">
        <v>1067</v>
      </c>
      <c r="B25" s="19"/>
      <c r="C25" s="19"/>
      <c r="D25" s="40">
        <v>3.33</v>
      </c>
      <c r="E25" s="40">
        <v>0.99</v>
      </c>
      <c r="F25" s="40">
        <f t="shared" si="3"/>
        <v>2.34</v>
      </c>
      <c r="G25" s="37">
        <v>1.0</v>
      </c>
      <c r="H25" s="40">
        <f t="shared" si="2"/>
        <v>0.99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>
      <c r="A26" s="37" t="s">
        <v>1068</v>
      </c>
      <c r="B26" s="19"/>
      <c r="C26" s="19"/>
      <c r="D26" s="40">
        <v>19.99</v>
      </c>
      <c r="E26" s="40">
        <v>4.99</v>
      </c>
      <c r="F26" s="40">
        <f t="shared" si="3"/>
        <v>15</v>
      </c>
      <c r="G26" s="37">
        <v>5.0</v>
      </c>
      <c r="H26" s="40">
        <f t="shared" si="2"/>
        <v>0.998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>
      <c r="A27" s="37" t="s">
        <v>1069</v>
      </c>
      <c r="B27" s="19"/>
      <c r="C27" s="19"/>
      <c r="D27" s="40">
        <v>49.99</v>
      </c>
      <c r="E27" s="40">
        <v>44.99</v>
      </c>
      <c r="F27" s="40">
        <f t="shared" si="3"/>
        <v>5</v>
      </c>
      <c r="G27" s="37">
        <v>1.0</v>
      </c>
      <c r="H27" s="40">
        <f t="shared" si="2"/>
        <v>44.99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>
      <c r="A28" s="37" t="s">
        <v>1070</v>
      </c>
      <c r="B28" s="19"/>
      <c r="C28" s="19"/>
      <c r="D28" s="40">
        <v>3.34</v>
      </c>
      <c r="E28" s="40">
        <v>1.0</v>
      </c>
      <c r="F28" s="40">
        <f t="shared" si="3"/>
        <v>2.34</v>
      </c>
      <c r="G28" s="37">
        <v>1.0</v>
      </c>
      <c r="H28" s="40">
        <f t="shared" si="2"/>
        <v>1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>
      <c r="A29" s="37" t="s">
        <v>1071</v>
      </c>
      <c r="B29" s="19"/>
      <c r="C29" s="19"/>
      <c r="D29" s="40">
        <v>3.33</v>
      </c>
      <c r="E29" s="40">
        <v>0.5</v>
      </c>
      <c r="F29" s="40">
        <f t="shared" si="3"/>
        <v>2.83</v>
      </c>
      <c r="G29" s="37">
        <v>1.0</v>
      </c>
      <c r="H29" s="40">
        <f t="shared" si="2"/>
        <v>0.5</v>
      </c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>
      <c r="A30" s="41" t="s">
        <v>1072</v>
      </c>
      <c r="B30" s="19"/>
      <c r="C30" s="19"/>
      <c r="D30" s="40">
        <v>2.5</v>
      </c>
      <c r="E30" s="40">
        <v>1.33</v>
      </c>
      <c r="F30" s="40">
        <f t="shared" si="3"/>
        <v>1.17</v>
      </c>
      <c r="G30" s="37">
        <v>3.0</v>
      </c>
      <c r="H30" s="40">
        <f t="shared" si="2"/>
        <v>0.4433333333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>
      <c r="A31" s="41" t="s">
        <v>1073</v>
      </c>
      <c r="B31" s="19"/>
      <c r="C31" s="19"/>
      <c r="D31" s="40">
        <v>2.5</v>
      </c>
      <c r="E31" s="40">
        <v>1.33</v>
      </c>
      <c r="F31" s="40">
        <f t="shared" si="3"/>
        <v>1.17</v>
      </c>
      <c r="G31" s="37">
        <v>2.0</v>
      </c>
      <c r="H31" s="40">
        <f t="shared" si="2"/>
        <v>0.665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>
      <c r="A32" s="41" t="s">
        <v>1074</v>
      </c>
      <c r="B32" s="19"/>
      <c r="C32" s="19"/>
      <c r="D32" s="40">
        <v>2.5</v>
      </c>
      <c r="E32" s="40">
        <v>1.33</v>
      </c>
      <c r="F32" s="40">
        <f t="shared" si="3"/>
        <v>1.17</v>
      </c>
      <c r="G32" s="37">
        <v>1.0</v>
      </c>
      <c r="H32" s="40">
        <f t="shared" si="2"/>
        <v>1.33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>
      <c r="A33" s="41" t="s">
        <v>1075</v>
      </c>
      <c r="B33" s="19"/>
      <c r="C33" s="19"/>
      <c r="D33" s="40">
        <v>2.5</v>
      </c>
      <c r="E33" s="40">
        <v>1.33</v>
      </c>
      <c r="F33" s="40">
        <f t="shared" si="3"/>
        <v>1.17</v>
      </c>
      <c r="G33" s="37">
        <v>1.0</v>
      </c>
      <c r="H33" s="40">
        <f t="shared" si="2"/>
        <v>1.33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>
      <c r="A34" s="41" t="s">
        <v>1076</v>
      </c>
      <c r="B34" s="19"/>
      <c r="C34" s="19"/>
      <c r="D34" s="40">
        <v>2.5</v>
      </c>
      <c r="E34" s="40">
        <v>1.33</v>
      </c>
      <c r="F34" s="40">
        <f t="shared" si="3"/>
        <v>1.17</v>
      </c>
      <c r="G34" s="37">
        <v>1.0</v>
      </c>
      <c r="H34" s="40">
        <f t="shared" si="2"/>
        <v>1.33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>
      <c r="A35" s="41" t="s">
        <v>1077</v>
      </c>
      <c r="B35" s="19"/>
      <c r="C35" s="19"/>
      <c r="D35" s="40">
        <v>2.49</v>
      </c>
      <c r="E35" s="40">
        <v>1.34</v>
      </c>
      <c r="F35" s="40">
        <f t="shared" si="3"/>
        <v>1.15</v>
      </c>
      <c r="G35" s="37">
        <v>1.0</v>
      </c>
      <c r="H35" s="40">
        <f t="shared" si="2"/>
        <v>1.34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>
      <c r="A36" s="41" t="s">
        <v>1078</v>
      </c>
      <c r="B36" s="19"/>
      <c r="C36" s="19"/>
      <c r="D36" s="40">
        <v>3.75</v>
      </c>
      <c r="E36" s="40">
        <v>2.0</v>
      </c>
      <c r="F36" s="40">
        <f t="shared" si="3"/>
        <v>1.75</v>
      </c>
      <c r="G36" s="37">
        <v>3.0</v>
      </c>
      <c r="H36" s="40">
        <f t="shared" si="2"/>
        <v>0.6666666667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>
      <c r="A37" s="41" t="s">
        <v>1079</v>
      </c>
      <c r="B37" s="19"/>
      <c r="C37" s="19"/>
      <c r="D37" s="40">
        <v>3.75</v>
      </c>
      <c r="E37" s="40">
        <v>2.0</v>
      </c>
      <c r="F37" s="40">
        <f t="shared" si="3"/>
        <v>1.75</v>
      </c>
      <c r="G37" s="37">
        <v>2.0</v>
      </c>
      <c r="H37" s="40">
        <f t="shared" si="2"/>
        <v>1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>
      <c r="A38" s="41" t="s">
        <v>1080</v>
      </c>
      <c r="B38" s="19"/>
      <c r="C38" s="19"/>
      <c r="D38" s="40">
        <v>3.75</v>
      </c>
      <c r="E38" s="40">
        <v>2.0</v>
      </c>
      <c r="F38" s="40">
        <f t="shared" si="3"/>
        <v>1.75</v>
      </c>
      <c r="G38" s="37">
        <v>2.0</v>
      </c>
      <c r="H38" s="40">
        <f t="shared" si="2"/>
        <v>1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>
      <c r="A39" s="41" t="s">
        <v>1081</v>
      </c>
      <c r="B39" s="19"/>
      <c r="C39" s="19"/>
      <c r="D39" s="40">
        <v>3.74</v>
      </c>
      <c r="E39" s="40">
        <v>1.99</v>
      </c>
      <c r="F39" s="40">
        <f t="shared" si="3"/>
        <v>1.75</v>
      </c>
      <c r="G39" s="37">
        <v>2.0</v>
      </c>
      <c r="H39" s="40">
        <f t="shared" si="2"/>
        <v>0.995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>
      <c r="A40" s="41" t="s">
        <v>1082</v>
      </c>
      <c r="B40" s="19"/>
      <c r="C40" s="19"/>
      <c r="D40" s="40">
        <v>5.0</v>
      </c>
      <c r="E40" s="40">
        <v>3.0</v>
      </c>
      <c r="F40" s="40">
        <f t="shared" si="3"/>
        <v>2</v>
      </c>
      <c r="G40" s="37">
        <v>1.0</v>
      </c>
      <c r="H40" s="40">
        <f t="shared" si="2"/>
        <v>3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>
      <c r="A41" s="41" t="s">
        <v>1083</v>
      </c>
      <c r="B41" s="19"/>
      <c r="C41" s="19"/>
      <c r="D41" s="40">
        <v>5.0</v>
      </c>
      <c r="E41" s="40">
        <v>3.0</v>
      </c>
      <c r="F41" s="40">
        <f t="shared" si="3"/>
        <v>2</v>
      </c>
      <c r="G41" s="37">
        <v>1.0</v>
      </c>
      <c r="H41" s="40">
        <f t="shared" si="2"/>
        <v>3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  <row r="42">
      <c r="A42" s="41" t="s">
        <v>1084</v>
      </c>
      <c r="B42" s="19"/>
      <c r="C42" s="19"/>
      <c r="D42" s="40">
        <v>5.0</v>
      </c>
      <c r="E42" s="40">
        <v>3.0</v>
      </c>
      <c r="F42" s="40">
        <f t="shared" si="3"/>
        <v>2</v>
      </c>
      <c r="G42" s="37">
        <v>1.0</v>
      </c>
      <c r="H42" s="40">
        <f t="shared" si="2"/>
        <v>3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  <row r="43">
      <c r="A43" s="41" t="s">
        <v>1085</v>
      </c>
      <c r="B43" s="19"/>
      <c r="C43" s="19"/>
      <c r="D43" s="40">
        <v>4.99</v>
      </c>
      <c r="E43" s="40">
        <v>2.99</v>
      </c>
      <c r="F43" s="40">
        <f t="shared" si="3"/>
        <v>2</v>
      </c>
      <c r="G43" s="37">
        <v>1.0</v>
      </c>
      <c r="H43" s="40">
        <f t="shared" si="2"/>
        <v>2.99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</row>
    <row r="44">
      <c r="A44" s="41" t="s">
        <v>1086</v>
      </c>
      <c r="B44" s="19"/>
      <c r="C44" s="19"/>
      <c r="D44" s="40">
        <v>5.0</v>
      </c>
      <c r="E44" s="40">
        <v>3.0</v>
      </c>
      <c r="F44" s="40">
        <f t="shared" si="3"/>
        <v>2</v>
      </c>
      <c r="G44" s="37">
        <v>1.0</v>
      </c>
      <c r="H44" s="40">
        <f t="shared" si="2"/>
        <v>3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  <row r="45">
      <c r="A45" s="41" t="s">
        <v>1087</v>
      </c>
      <c r="B45" s="19"/>
      <c r="C45" s="19"/>
      <c r="D45" s="40">
        <v>5.0</v>
      </c>
      <c r="E45" s="40">
        <v>3.0</v>
      </c>
      <c r="F45" s="40">
        <f t="shared" si="3"/>
        <v>2</v>
      </c>
      <c r="G45" s="37">
        <v>1.0</v>
      </c>
      <c r="H45" s="40">
        <f t="shared" si="2"/>
        <v>3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>
      <c r="A46" s="41" t="s">
        <v>1088</v>
      </c>
      <c r="B46" s="19"/>
      <c r="C46" s="19"/>
      <c r="D46" s="40">
        <v>5.0</v>
      </c>
      <c r="E46" s="40">
        <v>3.0</v>
      </c>
      <c r="F46" s="40">
        <f t="shared" si="3"/>
        <v>2</v>
      </c>
      <c r="G46" s="37">
        <v>1.0</v>
      </c>
      <c r="H46" s="40">
        <f t="shared" si="2"/>
        <v>3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</row>
    <row r="47">
      <c r="A47" s="41" t="s">
        <v>1089</v>
      </c>
      <c r="B47" s="19"/>
      <c r="C47" s="19"/>
      <c r="D47" s="40">
        <v>4.99</v>
      </c>
      <c r="E47" s="40">
        <v>2.99</v>
      </c>
      <c r="F47" s="40">
        <f t="shared" si="3"/>
        <v>2</v>
      </c>
      <c r="G47" s="37">
        <v>1.0</v>
      </c>
      <c r="H47" s="40">
        <f t="shared" si="2"/>
        <v>2.99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>
      <c r="A48" s="41" t="s">
        <v>1090</v>
      </c>
      <c r="B48" s="19"/>
      <c r="C48" s="19"/>
      <c r="D48" s="40">
        <v>19.99</v>
      </c>
      <c r="E48" s="40">
        <v>0.0</v>
      </c>
      <c r="F48" s="40">
        <f t="shared" si="3"/>
        <v>19.99</v>
      </c>
      <c r="G48" s="37">
        <v>2.0</v>
      </c>
      <c r="H48" s="40">
        <f t="shared" si="2"/>
        <v>0</v>
      </c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</row>
    <row r="49">
      <c r="A49" s="41" t="s">
        <v>1091</v>
      </c>
      <c r="B49" s="19"/>
      <c r="C49" s="19"/>
      <c r="D49" s="40">
        <v>59.99</v>
      </c>
      <c r="E49" s="40">
        <v>59.99</v>
      </c>
      <c r="F49" s="40">
        <f t="shared" si="3"/>
        <v>0</v>
      </c>
      <c r="G49" s="37">
        <v>34.0</v>
      </c>
      <c r="H49" s="40">
        <f t="shared" si="2"/>
        <v>1.764411765</v>
      </c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</row>
    <row r="50">
      <c r="A50" s="41" t="s">
        <v>1092</v>
      </c>
      <c r="B50" s="19"/>
      <c r="C50" s="19"/>
      <c r="D50" s="40">
        <v>59.99</v>
      </c>
      <c r="E50" s="40">
        <v>19.79</v>
      </c>
      <c r="F50" s="40">
        <f t="shared" si="3"/>
        <v>40.2</v>
      </c>
      <c r="G50" s="37">
        <v>20.0</v>
      </c>
      <c r="H50" s="40">
        <f t="shared" si="2"/>
        <v>0.9895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>
      <c r="A51" s="37" t="s">
        <v>1093</v>
      </c>
      <c r="B51" s="19"/>
      <c r="C51" s="19"/>
      <c r="D51" s="40">
        <v>69.99</v>
      </c>
      <c r="E51" s="40">
        <v>39.89</v>
      </c>
      <c r="F51" s="40">
        <f t="shared" si="3"/>
        <v>30.1</v>
      </c>
      <c r="G51" s="37">
        <v>23.0</v>
      </c>
      <c r="H51" s="40">
        <f t="shared" si="2"/>
        <v>1.734347826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</row>
    <row r="52">
      <c r="A52" s="41" t="s">
        <v>1094</v>
      </c>
      <c r="B52" s="19"/>
      <c r="C52" s="19"/>
      <c r="D52" s="40">
        <v>49.98</v>
      </c>
      <c r="E52" s="40">
        <v>26.98</v>
      </c>
      <c r="F52" s="40">
        <f t="shared" si="3"/>
        <v>23</v>
      </c>
      <c r="G52" s="37">
        <v>16.0</v>
      </c>
      <c r="H52" s="40">
        <f t="shared" si="2"/>
        <v>1.68625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</row>
    <row r="53">
      <c r="A53" s="37" t="s">
        <v>1095</v>
      </c>
      <c r="B53" s="19"/>
      <c r="C53" s="19"/>
      <c r="D53" s="40">
        <v>0.0</v>
      </c>
      <c r="E53" s="40">
        <v>0.0</v>
      </c>
      <c r="F53" s="40">
        <f t="shared" si="3"/>
        <v>0</v>
      </c>
      <c r="G53" s="37">
        <v>1.0</v>
      </c>
      <c r="H53" s="40">
        <f t="shared" si="2"/>
        <v>0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</row>
    <row r="54">
      <c r="A54" s="37" t="s">
        <v>1096</v>
      </c>
      <c r="B54" s="19"/>
      <c r="C54" s="19"/>
      <c r="D54" s="40">
        <v>0.0</v>
      </c>
      <c r="E54" s="40">
        <v>0.0</v>
      </c>
      <c r="F54" s="40">
        <f t="shared" si="3"/>
        <v>0</v>
      </c>
      <c r="G54" s="37">
        <v>1.0</v>
      </c>
      <c r="H54" s="40">
        <f t="shared" si="2"/>
        <v>0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>
      <c r="A55" s="37" t="s">
        <v>1097</v>
      </c>
      <c r="B55" s="19"/>
      <c r="C55" s="19"/>
      <c r="D55" s="40">
        <v>69.99</v>
      </c>
      <c r="E55" s="40">
        <v>39.89</v>
      </c>
      <c r="F55" s="40">
        <f t="shared" si="3"/>
        <v>30.1</v>
      </c>
      <c r="G55" s="37">
        <v>15.0</v>
      </c>
      <c r="H55" s="40">
        <f t="shared" si="2"/>
        <v>2.659333333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>
      <c r="A56" s="37" t="s">
        <v>1098</v>
      </c>
      <c r="B56" s="19"/>
      <c r="C56" s="19"/>
      <c r="D56" s="40">
        <v>3.34</v>
      </c>
      <c r="E56" s="40">
        <v>1.24</v>
      </c>
      <c r="F56" s="40">
        <f t="shared" si="3"/>
        <v>2.1</v>
      </c>
      <c r="G56" s="37">
        <v>1.0</v>
      </c>
      <c r="H56" s="40">
        <f t="shared" si="2"/>
        <v>1.24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37" t="s">
        <v>1099</v>
      </c>
      <c r="B57" s="19"/>
      <c r="C57" s="19"/>
      <c r="D57" s="40">
        <v>3.34</v>
      </c>
      <c r="E57" s="40">
        <v>1.24</v>
      </c>
      <c r="F57" s="40">
        <f t="shared" si="3"/>
        <v>2.1</v>
      </c>
      <c r="G57" s="37">
        <v>1.0</v>
      </c>
      <c r="H57" s="40">
        <f t="shared" si="2"/>
        <v>1.24</v>
      </c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37" t="s">
        <v>1100</v>
      </c>
      <c r="B58" s="19"/>
      <c r="C58" s="19"/>
      <c r="D58" s="40">
        <v>3.34</v>
      </c>
      <c r="E58" s="40">
        <v>1.24</v>
      </c>
      <c r="F58" s="40">
        <f t="shared" si="3"/>
        <v>2.1</v>
      </c>
      <c r="G58" s="37">
        <v>1.0</v>
      </c>
      <c r="H58" s="40">
        <f t="shared" si="2"/>
        <v>1.24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37" t="s">
        <v>1101</v>
      </c>
      <c r="B59" s="19"/>
      <c r="C59" s="19"/>
      <c r="D59" s="40">
        <v>3.33</v>
      </c>
      <c r="E59" s="40">
        <v>1.23</v>
      </c>
      <c r="F59" s="40">
        <f t="shared" si="3"/>
        <v>2.1</v>
      </c>
      <c r="G59" s="37">
        <v>1.0</v>
      </c>
      <c r="H59" s="40">
        <f t="shared" si="2"/>
        <v>1.23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37" t="s">
        <v>1102</v>
      </c>
      <c r="B60" s="19"/>
      <c r="C60" s="19"/>
      <c r="D60" s="40">
        <v>3.33</v>
      </c>
      <c r="E60" s="40">
        <v>1.23</v>
      </c>
      <c r="F60" s="40">
        <f t="shared" si="3"/>
        <v>2.1</v>
      </c>
      <c r="G60" s="37">
        <v>1.0</v>
      </c>
      <c r="H60" s="40">
        <f t="shared" si="2"/>
        <v>1.23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>
      <c r="A61" s="37" t="s">
        <v>1103</v>
      </c>
      <c r="B61" s="19"/>
      <c r="C61" s="19"/>
      <c r="D61" s="40">
        <v>3.33</v>
      </c>
      <c r="E61" s="40">
        <v>1.23</v>
      </c>
      <c r="F61" s="40">
        <f t="shared" si="3"/>
        <v>2.1</v>
      </c>
      <c r="G61" s="37">
        <v>1.0</v>
      </c>
      <c r="H61" s="40">
        <f t="shared" si="2"/>
        <v>1.23</v>
      </c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37" t="s">
        <v>1104</v>
      </c>
      <c r="B62" s="19"/>
      <c r="C62" s="19"/>
      <c r="D62" s="40">
        <v>3.33</v>
      </c>
      <c r="E62" s="40">
        <v>1.23</v>
      </c>
      <c r="F62" s="40">
        <f t="shared" si="3"/>
        <v>2.1</v>
      </c>
      <c r="G62" s="37">
        <v>1.0</v>
      </c>
      <c r="H62" s="40">
        <f t="shared" si="2"/>
        <v>1.23</v>
      </c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>
      <c r="A63" s="37" t="s">
        <v>1105</v>
      </c>
      <c r="B63" s="19"/>
      <c r="C63" s="19"/>
      <c r="D63" s="40">
        <v>3.33</v>
      </c>
      <c r="E63" s="40">
        <v>1.23</v>
      </c>
      <c r="F63" s="40">
        <f t="shared" si="3"/>
        <v>2.1</v>
      </c>
      <c r="G63" s="37">
        <v>1.0</v>
      </c>
      <c r="H63" s="40">
        <f t="shared" si="2"/>
        <v>1.23</v>
      </c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>
      <c r="A64" s="37" t="s">
        <v>1106</v>
      </c>
      <c r="B64" s="19"/>
      <c r="C64" s="19"/>
      <c r="D64" s="40">
        <v>3.33</v>
      </c>
      <c r="E64" s="40">
        <v>1.0</v>
      </c>
      <c r="F64" s="40">
        <f t="shared" si="3"/>
        <v>2.33</v>
      </c>
      <c r="G64" s="37">
        <v>1.0</v>
      </c>
      <c r="H64" s="40">
        <f t="shared" si="2"/>
        <v>1</v>
      </c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A65" s="37"/>
      <c r="B65" s="19"/>
      <c r="C65" s="19"/>
      <c r="D65" s="40"/>
      <c r="E65" s="40"/>
      <c r="F65" s="40"/>
      <c r="G65" s="37"/>
      <c r="H65" s="40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A66" s="42" t="s">
        <v>351</v>
      </c>
      <c r="B66" s="42" t="s">
        <v>18</v>
      </c>
      <c r="C66" s="42">
        <f>COUNTA(A67:A89)</f>
        <v>23</v>
      </c>
      <c r="D66" s="311">
        <f t="shared" ref="D66:G66" si="4">SUM(D67:D89)</f>
        <v>449.83</v>
      </c>
      <c r="E66" s="311">
        <f t="shared" si="4"/>
        <v>148.28</v>
      </c>
      <c r="F66" s="311">
        <f t="shared" si="4"/>
        <v>301.55</v>
      </c>
      <c r="G66" s="312">
        <f t="shared" si="4"/>
        <v>324</v>
      </c>
      <c r="H66" s="311">
        <f t="shared" ref="H66:H89" si="5">E66/G66</f>
        <v>0.457654321</v>
      </c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A67" s="37" t="s">
        <v>1196</v>
      </c>
      <c r="B67" s="19"/>
      <c r="C67" s="19"/>
      <c r="D67" s="40">
        <v>9.99</v>
      </c>
      <c r="E67" s="40">
        <v>4.99</v>
      </c>
      <c r="F67" s="40">
        <f t="shared" ref="F67:F89" si="6">D67-E67</f>
        <v>5</v>
      </c>
      <c r="G67" s="37">
        <v>1.0</v>
      </c>
      <c r="H67" s="40">
        <f t="shared" si="5"/>
        <v>4.99</v>
      </c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A68" s="37" t="s">
        <v>1197</v>
      </c>
      <c r="B68" s="19"/>
      <c r="C68" s="19"/>
      <c r="D68" s="40">
        <v>9.99</v>
      </c>
      <c r="E68" s="40">
        <v>4.99</v>
      </c>
      <c r="F68" s="40">
        <f t="shared" si="6"/>
        <v>5</v>
      </c>
      <c r="G68" s="37">
        <v>1.0</v>
      </c>
      <c r="H68" s="40">
        <f t="shared" si="5"/>
        <v>4.99</v>
      </c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A69" s="37" t="s">
        <v>1198</v>
      </c>
      <c r="B69" s="19"/>
      <c r="C69" s="19"/>
      <c r="D69" s="40">
        <v>9.99</v>
      </c>
      <c r="E69" s="40">
        <v>4.99</v>
      </c>
      <c r="F69" s="40">
        <f t="shared" si="6"/>
        <v>5</v>
      </c>
      <c r="G69" s="37">
        <v>40.0</v>
      </c>
      <c r="H69" s="40">
        <f t="shared" si="5"/>
        <v>0.12475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A70" s="37" t="s">
        <v>1199</v>
      </c>
      <c r="B70" s="19"/>
      <c r="C70" s="19"/>
      <c r="D70" s="40">
        <v>9.99</v>
      </c>
      <c r="E70" s="40">
        <v>4.99</v>
      </c>
      <c r="F70" s="40">
        <f t="shared" si="6"/>
        <v>5</v>
      </c>
      <c r="G70" s="37">
        <v>1.0</v>
      </c>
      <c r="H70" s="40">
        <f t="shared" si="5"/>
        <v>4.99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A71" s="37" t="s">
        <v>1200</v>
      </c>
      <c r="B71" s="19"/>
      <c r="C71" s="19"/>
      <c r="D71" s="40">
        <v>9.99</v>
      </c>
      <c r="E71" s="40">
        <v>4.99</v>
      </c>
      <c r="F71" s="40">
        <f t="shared" si="6"/>
        <v>5</v>
      </c>
      <c r="G71" s="37">
        <v>1.0</v>
      </c>
      <c r="H71" s="40">
        <f t="shared" si="5"/>
        <v>4.99</v>
      </c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A72" s="41" t="s">
        <v>1201</v>
      </c>
      <c r="B72" s="19"/>
      <c r="C72" s="19"/>
      <c r="D72" s="40">
        <v>15.0</v>
      </c>
      <c r="E72" s="40">
        <v>7.5</v>
      </c>
      <c r="F72" s="40">
        <f t="shared" si="6"/>
        <v>7.5</v>
      </c>
      <c r="G72" s="37">
        <v>1.0</v>
      </c>
      <c r="H72" s="40">
        <f t="shared" si="5"/>
        <v>7.5</v>
      </c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>
      <c r="A73" s="41" t="s">
        <v>1202</v>
      </c>
      <c r="B73" s="19"/>
      <c r="C73" s="19"/>
      <c r="D73" s="40">
        <v>14.99</v>
      </c>
      <c r="E73" s="40">
        <v>7.49</v>
      </c>
      <c r="F73" s="40">
        <f t="shared" si="6"/>
        <v>7.5</v>
      </c>
      <c r="G73" s="37">
        <v>1.0</v>
      </c>
      <c r="H73" s="40">
        <f t="shared" si="5"/>
        <v>7.49</v>
      </c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A74" s="41" t="s">
        <v>1203</v>
      </c>
      <c r="B74" s="19"/>
      <c r="C74" s="19"/>
      <c r="D74" s="40">
        <v>9.25</v>
      </c>
      <c r="E74" s="40">
        <v>3.03</v>
      </c>
      <c r="F74" s="40">
        <f t="shared" si="6"/>
        <v>6.22</v>
      </c>
      <c r="G74" s="37">
        <v>35.0</v>
      </c>
      <c r="H74" s="40">
        <f t="shared" si="5"/>
        <v>0.08657142857</v>
      </c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A75" s="41" t="s">
        <v>1204</v>
      </c>
      <c r="B75" s="19"/>
      <c r="C75" s="19"/>
      <c r="D75" s="40">
        <v>9.25</v>
      </c>
      <c r="E75" s="40">
        <v>3.02</v>
      </c>
      <c r="F75" s="40">
        <f t="shared" si="6"/>
        <v>6.23</v>
      </c>
      <c r="G75" s="37">
        <v>30.0</v>
      </c>
      <c r="H75" s="40">
        <f t="shared" si="5"/>
        <v>0.1006666667</v>
      </c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A76" s="41" t="s">
        <v>1205</v>
      </c>
      <c r="B76" s="19"/>
      <c r="C76" s="19"/>
      <c r="D76" s="40">
        <v>9.99</v>
      </c>
      <c r="E76" s="40">
        <v>4.99</v>
      </c>
      <c r="F76" s="40">
        <f t="shared" si="6"/>
        <v>5</v>
      </c>
      <c r="G76" s="37">
        <v>1.0</v>
      </c>
      <c r="H76" s="40">
        <f t="shared" si="5"/>
        <v>4.99</v>
      </c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A77" s="41" t="s">
        <v>1206</v>
      </c>
      <c r="B77" s="19"/>
      <c r="C77" s="19"/>
      <c r="D77" s="40">
        <v>9.99</v>
      </c>
      <c r="E77" s="40">
        <v>4.99</v>
      </c>
      <c r="F77" s="40">
        <f t="shared" si="6"/>
        <v>5</v>
      </c>
      <c r="G77" s="37">
        <v>1.0</v>
      </c>
      <c r="H77" s="40">
        <f t="shared" si="5"/>
        <v>4.99</v>
      </c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A78" s="41" t="s">
        <v>1207</v>
      </c>
      <c r="B78" s="19"/>
      <c r="C78" s="19"/>
      <c r="D78" s="40">
        <v>9.99</v>
      </c>
      <c r="E78" s="40">
        <v>4.99</v>
      </c>
      <c r="F78" s="40">
        <f t="shared" si="6"/>
        <v>5</v>
      </c>
      <c r="G78" s="37">
        <v>1.0</v>
      </c>
      <c r="H78" s="40">
        <f t="shared" si="5"/>
        <v>4.99</v>
      </c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A79" s="41" t="s">
        <v>1208</v>
      </c>
      <c r="B79" s="19"/>
      <c r="C79" s="19"/>
      <c r="D79" s="40">
        <v>14.99</v>
      </c>
      <c r="E79" s="40">
        <v>7.49</v>
      </c>
      <c r="F79" s="40">
        <f t="shared" si="6"/>
        <v>7.5</v>
      </c>
      <c r="G79" s="37">
        <v>1.0</v>
      </c>
      <c r="H79" s="40">
        <f t="shared" si="5"/>
        <v>7.49</v>
      </c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A80" s="37" t="s">
        <v>1209</v>
      </c>
      <c r="B80" s="19"/>
      <c r="C80" s="19"/>
      <c r="D80" s="40">
        <v>9.24</v>
      </c>
      <c r="E80" s="40">
        <v>3.02</v>
      </c>
      <c r="F80" s="40">
        <f t="shared" si="6"/>
        <v>6.22</v>
      </c>
      <c r="G80" s="37">
        <v>1.0</v>
      </c>
      <c r="H80" s="40">
        <f t="shared" si="5"/>
        <v>3.02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A81" s="37" t="s">
        <v>1210</v>
      </c>
      <c r="B81" s="19"/>
      <c r="C81" s="19"/>
      <c r="D81" s="40">
        <v>19.99</v>
      </c>
      <c r="E81" s="40">
        <v>4.0</v>
      </c>
      <c r="F81" s="40">
        <f t="shared" si="6"/>
        <v>15.99</v>
      </c>
      <c r="G81" s="37">
        <v>45.0</v>
      </c>
      <c r="H81" s="40">
        <f t="shared" si="5"/>
        <v>0.08888888889</v>
      </c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A82" s="41" t="s">
        <v>1211</v>
      </c>
      <c r="B82" s="19"/>
      <c r="C82" s="19"/>
      <c r="D82" s="40">
        <v>9.25</v>
      </c>
      <c r="E82" s="40">
        <v>3.03</v>
      </c>
      <c r="F82" s="40">
        <f t="shared" si="6"/>
        <v>6.22</v>
      </c>
      <c r="G82" s="37">
        <v>1.0</v>
      </c>
      <c r="H82" s="40">
        <f t="shared" si="5"/>
        <v>3.03</v>
      </c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A83" s="41" t="s">
        <v>1212</v>
      </c>
      <c r="B83" s="19"/>
      <c r="C83" s="19"/>
      <c r="D83" s="40">
        <v>79.99</v>
      </c>
      <c r="E83" s="40">
        <v>45.59</v>
      </c>
      <c r="F83" s="40">
        <f t="shared" si="6"/>
        <v>34.4</v>
      </c>
      <c r="G83" s="37">
        <v>38.0</v>
      </c>
      <c r="H83" s="40">
        <f t="shared" si="5"/>
        <v>1.199736842</v>
      </c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A84" s="41" t="s">
        <v>1213</v>
      </c>
      <c r="B84" s="19"/>
      <c r="C84" s="19"/>
      <c r="D84" s="40">
        <v>34.99</v>
      </c>
      <c r="E84" s="40">
        <v>0.0</v>
      </c>
      <c r="F84" s="40">
        <f t="shared" si="6"/>
        <v>34.99</v>
      </c>
      <c r="G84" s="37">
        <v>1.0</v>
      </c>
      <c r="H84" s="40">
        <f t="shared" si="5"/>
        <v>0</v>
      </c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A85" s="37" t="s">
        <v>1214</v>
      </c>
      <c r="B85" s="19"/>
      <c r="C85" s="19"/>
      <c r="D85" s="40">
        <v>18.5</v>
      </c>
      <c r="E85" s="40">
        <v>6.05</v>
      </c>
      <c r="F85" s="40">
        <f t="shared" si="6"/>
        <v>12.45</v>
      </c>
      <c r="G85" s="37">
        <v>1.0</v>
      </c>
      <c r="H85" s="40">
        <f t="shared" si="5"/>
        <v>6.05</v>
      </c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A86" s="168" t="s">
        <v>1215</v>
      </c>
      <c r="B86" s="19"/>
      <c r="C86" s="19"/>
      <c r="D86" s="40">
        <v>18.49</v>
      </c>
      <c r="E86" s="40">
        <v>6.05</v>
      </c>
      <c r="F86" s="40">
        <f t="shared" si="6"/>
        <v>12.44</v>
      </c>
      <c r="G86" s="37">
        <v>1.0</v>
      </c>
      <c r="H86" s="40">
        <f t="shared" si="5"/>
        <v>6.05</v>
      </c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A87" s="41" t="s">
        <v>1216</v>
      </c>
      <c r="B87" s="19"/>
      <c r="C87" s="19"/>
      <c r="D87" s="40">
        <v>35.99</v>
      </c>
      <c r="E87" s="40">
        <v>12.09</v>
      </c>
      <c r="F87" s="40">
        <f t="shared" si="6"/>
        <v>23.9</v>
      </c>
      <c r="G87" s="37">
        <v>31.0</v>
      </c>
      <c r="H87" s="40">
        <f t="shared" si="5"/>
        <v>0.39</v>
      </c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>
      <c r="A88" s="37" t="s">
        <v>1217</v>
      </c>
      <c r="B88" s="19"/>
      <c r="C88" s="19"/>
      <c r="D88" s="40">
        <v>0.0</v>
      </c>
      <c r="E88" s="40">
        <v>0.0</v>
      </c>
      <c r="F88" s="40">
        <f t="shared" si="6"/>
        <v>0</v>
      </c>
      <c r="G88" s="37">
        <v>1.0</v>
      </c>
      <c r="H88" s="40">
        <f t="shared" si="5"/>
        <v>0</v>
      </c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A89" s="134" t="s">
        <v>1218</v>
      </c>
      <c r="B89" s="19"/>
      <c r="C89" s="19"/>
      <c r="D89" s="39">
        <v>79.99</v>
      </c>
      <c r="E89" s="39">
        <v>0.0</v>
      </c>
      <c r="F89" s="39">
        <f t="shared" si="6"/>
        <v>79.99</v>
      </c>
      <c r="G89" s="41">
        <v>89.0</v>
      </c>
      <c r="H89" s="40">
        <f t="shared" si="5"/>
        <v>0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A90" s="134"/>
      <c r="B90" s="19"/>
      <c r="C90" s="19"/>
      <c r="D90" s="39"/>
      <c r="E90" s="39"/>
      <c r="F90" s="39"/>
      <c r="G90" s="37"/>
      <c r="H90" s="40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A91" s="42" t="s">
        <v>233</v>
      </c>
      <c r="B91" s="42" t="s">
        <v>160</v>
      </c>
      <c r="C91" s="42">
        <f>COUNTA(A92:A109)</f>
        <v>18</v>
      </c>
      <c r="D91" s="311">
        <f t="shared" ref="D91:G91" si="7">SUM(D92:D109)</f>
        <v>381.83</v>
      </c>
      <c r="E91" s="311">
        <f t="shared" si="7"/>
        <v>83.7</v>
      </c>
      <c r="F91" s="311">
        <f t="shared" si="7"/>
        <v>298.13</v>
      </c>
      <c r="G91" s="312">
        <f t="shared" si="7"/>
        <v>160</v>
      </c>
      <c r="H91" s="311">
        <f t="shared" ref="H91:H109" si="8">E91/G91</f>
        <v>0.523125</v>
      </c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A92" s="37" t="s">
        <v>903</v>
      </c>
      <c r="B92" s="19"/>
      <c r="C92" s="19"/>
      <c r="D92" s="40">
        <v>1.49</v>
      </c>
      <c r="E92" s="40">
        <v>1.49</v>
      </c>
      <c r="F92" s="40">
        <f t="shared" ref="F92:F109" si="9">D92-E92</f>
        <v>0</v>
      </c>
      <c r="G92" s="37">
        <v>15.0</v>
      </c>
      <c r="H92" s="40">
        <f t="shared" si="8"/>
        <v>0.09933333333</v>
      </c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A93" s="37" t="s">
        <v>904</v>
      </c>
      <c r="B93" s="19"/>
      <c r="C93" s="19"/>
      <c r="D93" s="40">
        <v>1.99</v>
      </c>
      <c r="E93" s="40">
        <v>1.99</v>
      </c>
      <c r="F93" s="40">
        <f t="shared" si="9"/>
        <v>0</v>
      </c>
      <c r="G93" s="37">
        <v>10.0</v>
      </c>
      <c r="H93" s="40">
        <f t="shared" si="8"/>
        <v>0.199</v>
      </c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A94" s="41" t="s">
        <v>905</v>
      </c>
      <c r="B94" s="19"/>
      <c r="C94" s="19"/>
      <c r="D94" s="40">
        <v>1.99</v>
      </c>
      <c r="E94" s="40">
        <v>1.99</v>
      </c>
      <c r="F94" s="40">
        <f t="shared" si="9"/>
        <v>0</v>
      </c>
      <c r="G94" s="37">
        <v>15.0</v>
      </c>
      <c r="H94" s="40">
        <f t="shared" si="8"/>
        <v>0.1326666667</v>
      </c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A95" s="37" t="s">
        <v>906</v>
      </c>
      <c r="B95" s="19"/>
      <c r="C95" s="19"/>
      <c r="D95" s="40">
        <v>1.99</v>
      </c>
      <c r="E95" s="40">
        <v>1.99</v>
      </c>
      <c r="F95" s="40">
        <f t="shared" si="9"/>
        <v>0</v>
      </c>
      <c r="G95" s="37">
        <v>20.0</v>
      </c>
      <c r="H95" s="40">
        <f t="shared" si="8"/>
        <v>0.0995</v>
      </c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A96" s="41" t="s">
        <v>907</v>
      </c>
      <c r="B96" s="19"/>
      <c r="C96" s="19"/>
      <c r="D96" s="40">
        <v>9.99</v>
      </c>
      <c r="E96" s="40">
        <v>0.0</v>
      </c>
      <c r="F96" s="40">
        <f t="shared" si="9"/>
        <v>9.99</v>
      </c>
      <c r="G96" s="37">
        <v>1.0</v>
      </c>
      <c r="H96" s="40">
        <f t="shared" si="8"/>
        <v>0</v>
      </c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A97" s="134" t="s">
        <v>908</v>
      </c>
      <c r="B97" s="19"/>
      <c r="C97" s="19"/>
      <c r="D97" s="40">
        <v>9.99</v>
      </c>
      <c r="E97" s="40">
        <v>0.0</v>
      </c>
      <c r="F97" s="40">
        <f t="shared" si="9"/>
        <v>9.99</v>
      </c>
      <c r="G97" s="37">
        <v>1.0</v>
      </c>
      <c r="H97" s="40">
        <f t="shared" si="8"/>
        <v>0</v>
      </c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A98" s="37" t="s">
        <v>909</v>
      </c>
      <c r="B98" s="19"/>
      <c r="C98" s="19"/>
      <c r="D98" s="40">
        <v>4.49</v>
      </c>
      <c r="E98" s="40">
        <v>4.49</v>
      </c>
      <c r="F98" s="40">
        <f t="shared" si="9"/>
        <v>0</v>
      </c>
      <c r="G98" s="41">
        <v>1.0</v>
      </c>
      <c r="H98" s="40">
        <f t="shared" si="8"/>
        <v>4.49</v>
      </c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A99" s="37" t="s">
        <v>910</v>
      </c>
      <c r="B99" s="19"/>
      <c r="C99" s="19"/>
      <c r="D99" s="40">
        <v>4.99</v>
      </c>
      <c r="E99" s="40">
        <v>0.0</v>
      </c>
      <c r="F99" s="40">
        <f t="shared" si="9"/>
        <v>4.99</v>
      </c>
      <c r="G99" s="37">
        <v>1.0</v>
      </c>
      <c r="H99" s="40">
        <f t="shared" si="8"/>
        <v>0</v>
      </c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A100" s="37" t="s">
        <v>911</v>
      </c>
      <c r="B100" s="19"/>
      <c r="C100" s="19"/>
      <c r="D100" s="40">
        <v>4.99</v>
      </c>
      <c r="E100" s="40">
        <v>0.0</v>
      </c>
      <c r="F100" s="40">
        <f t="shared" si="9"/>
        <v>4.99</v>
      </c>
      <c r="G100" s="37">
        <v>1.0</v>
      </c>
      <c r="H100" s="40">
        <f t="shared" si="8"/>
        <v>0</v>
      </c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A101" s="37" t="s">
        <v>912</v>
      </c>
      <c r="B101" s="19"/>
      <c r="C101" s="19"/>
      <c r="D101" s="40">
        <v>19.99</v>
      </c>
      <c r="E101" s="40">
        <v>0.0</v>
      </c>
      <c r="F101" s="40">
        <f t="shared" si="9"/>
        <v>19.99</v>
      </c>
      <c r="G101" s="37">
        <v>30.0</v>
      </c>
      <c r="H101" s="40">
        <f t="shared" si="8"/>
        <v>0</v>
      </c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A102" s="37" t="s">
        <v>913</v>
      </c>
      <c r="B102" s="19"/>
      <c r="C102" s="19"/>
      <c r="D102" s="40">
        <v>20.0</v>
      </c>
      <c r="E102" s="40">
        <v>10.0</v>
      </c>
      <c r="F102" s="40">
        <f t="shared" si="9"/>
        <v>10</v>
      </c>
      <c r="G102" s="37">
        <v>10.0</v>
      </c>
      <c r="H102" s="40">
        <f t="shared" si="8"/>
        <v>1</v>
      </c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A103" s="37" t="s">
        <v>914</v>
      </c>
      <c r="B103" s="19"/>
      <c r="C103" s="19"/>
      <c r="D103" s="40">
        <v>19.99</v>
      </c>
      <c r="E103" s="40">
        <v>9.99</v>
      </c>
      <c r="F103" s="40">
        <f t="shared" si="9"/>
        <v>10</v>
      </c>
      <c r="G103" s="37">
        <v>10.0</v>
      </c>
      <c r="H103" s="40">
        <f t="shared" si="8"/>
        <v>0.999</v>
      </c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  <row r="104">
      <c r="A104" s="37" t="s">
        <v>915</v>
      </c>
      <c r="B104" s="19"/>
      <c r="C104" s="19"/>
      <c r="D104" s="40">
        <v>39.99</v>
      </c>
      <c r="E104" s="40">
        <v>9.99</v>
      </c>
      <c r="F104" s="40">
        <f t="shared" si="9"/>
        <v>30</v>
      </c>
      <c r="G104" s="37">
        <v>7.0</v>
      </c>
      <c r="H104" s="40">
        <f t="shared" si="8"/>
        <v>1.427142857</v>
      </c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</row>
    <row r="105">
      <c r="A105" s="37" t="s">
        <v>916</v>
      </c>
      <c r="B105" s="19"/>
      <c r="C105" s="19"/>
      <c r="D105" s="40">
        <v>39.99</v>
      </c>
      <c r="E105" s="40">
        <v>4.79</v>
      </c>
      <c r="F105" s="40">
        <f t="shared" si="9"/>
        <v>35.2</v>
      </c>
      <c r="G105" s="37">
        <v>1.0</v>
      </c>
      <c r="H105" s="40">
        <f t="shared" si="8"/>
        <v>4.79</v>
      </c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</row>
    <row r="106">
      <c r="A106" s="41" t="s">
        <v>917</v>
      </c>
      <c r="B106" s="19"/>
      <c r="C106" s="19"/>
      <c r="D106" s="40">
        <v>19.99</v>
      </c>
      <c r="E106" s="40">
        <v>19.99</v>
      </c>
      <c r="F106" s="40">
        <f t="shared" si="9"/>
        <v>0</v>
      </c>
      <c r="G106" s="37">
        <v>25.0</v>
      </c>
      <c r="H106" s="40">
        <f t="shared" si="8"/>
        <v>0.7996</v>
      </c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</row>
    <row r="107">
      <c r="A107" s="37" t="s">
        <v>918</v>
      </c>
      <c r="B107" s="19"/>
      <c r="C107" s="19"/>
      <c r="D107" s="40">
        <v>59.99</v>
      </c>
      <c r="E107" s="40">
        <v>16.99</v>
      </c>
      <c r="F107" s="40">
        <f t="shared" si="9"/>
        <v>43</v>
      </c>
      <c r="G107" s="37">
        <v>10.0</v>
      </c>
      <c r="H107" s="40">
        <f t="shared" si="8"/>
        <v>1.699</v>
      </c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</row>
    <row r="108">
      <c r="A108" s="37" t="s">
        <v>919</v>
      </c>
      <c r="B108" s="19"/>
      <c r="C108" s="19"/>
      <c r="D108" s="40">
        <v>59.99</v>
      </c>
      <c r="E108" s="40">
        <v>0.0</v>
      </c>
      <c r="F108" s="40">
        <f t="shared" si="9"/>
        <v>59.99</v>
      </c>
      <c r="G108" s="37">
        <v>1.0</v>
      </c>
      <c r="H108" s="40">
        <f t="shared" si="8"/>
        <v>0</v>
      </c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</row>
    <row r="109">
      <c r="A109" s="37" t="s">
        <v>920</v>
      </c>
      <c r="B109" s="19"/>
      <c r="C109" s="19"/>
      <c r="D109" s="40">
        <v>59.99</v>
      </c>
      <c r="E109" s="40">
        <v>0.0</v>
      </c>
      <c r="F109" s="40">
        <f t="shared" si="9"/>
        <v>59.99</v>
      </c>
      <c r="G109" s="37">
        <v>1.0</v>
      </c>
      <c r="H109" s="40">
        <f t="shared" si="8"/>
        <v>0</v>
      </c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>
      <c r="A110" s="37"/>
      <c r="B110" s="19"/>
      <c r="C110" s="19"/>
      <c r="D110" s="40"/>
      <c r="E110" s="40"/>
      <c r="F110" s="40"/>
      <c r="G110" s="37"/>
      <c r="H110" s="40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</row>
    <row r="111">
      <c r="A111" s="42" t="s">
        <v>532</v>
      </c>
      <c r="B111" s="42" t="s">
        <v>473</v>
      </c>
      <c r="C111" s="42">
        <f>COUNTA(A112:A129)</f>
        <v>18</v>
      </c>
      <c r="D111" s="311">
        <f t="shared" ref="D111:G111" si="10">SUM(D112:D129)</f>
        <v>489.86</v>
      </c>
      <c r="E111" s="311">
        <f t="shared" si="10"/>
        <v>133.42</v>
      </c>
      <c r="F111" s="311">
        <f t="shared" si="10"/>
        <v>356.44</v>
      </c>
      <c r="G111" s="312">
        <f t="shared" si="10"/>
        <v>853</v>
      </c>
      <c r="H111" s="311">
        <f t="shared" ref="H111:H129" si="11">E111/G111</f>
        <v>0.1564126612</v>
      </c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</row>
    <row r="112">
      <c r="A112" s="37" t="s">
        <v>1470</v>
      </c>
      <c r="B112" s="19"/>
      <c r="C112" s="19"/>
      <c r="D112" s="40">
        <v>3.99</v>
      </c>
      <c r="E112" s="40">
        <v>3.99</v>
      </c>
      <c r="F112" s="40">
        <f t="shared" ref="F112:F129" si="12">D112-E112</f>
        <v>0</v>
      </c>
      <c r="G112" s="37">
        <v>40.0</v>
      </c>
      <c r="H112" s="40">
        <f t="shared" si="11"/>
        <v>0.09975</v>
      </c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</row>
    <row r="113">
      <c r="A113" s="37" t="s">
        <v>1471</v>
      </c>
      <c r="B113" s="19"/>
      <c r="C113" s="19"/>
      <c r="D113" s="40">
        <v>3.0</v>
      </c>
      <c r="E113" s="40">
        <v>3.0</v>
      </c>
      <c r="F113" s="40">
        <f t="shared" si="12"/>
        <v>0</v>
      </c>
      <c r="G113" s="37">
        <v>55.0</v>
      </c>
      <c r="H113" s="40">
        <f t="shared" si="11"/>
        <v>0.05454545455</v>
      </c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</row>
    <row r="114">
      <c r="A114" s="37" t="s">
        <v>1472</v>
      </c>
      <c r="B114" s="19"/>
      <c r="C114" s="19"/>
      <c r="D114" s="40">
        <v>3.0</v>
      </c>
      <c r="E114" s="40">
        <v>3.0</v>
      </c>
      <c r="F114" s="40">
        <f t="shared" si="12"/>
        <v>0</v>
      </c>
      <c r="G114" s="37">
        <v>65.0</v>
      </c>
      <c r="H114" s="40">
        <f t="shared" si="11"/>
        <v>0.04615384615</v>
      </c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</row>
    <row r="115">
      <c r="A115" s="41" t="s">
        <v>1473</v>
      </c>
      <c r="B115" s="19"/>
      <c r="C115" s="19"/>
      <c r="D115" s="40">
        <v>8.99</v>
      </c>
      <c r="E115" s="40">
        <v>3.99</v>
      </c>
      <c r="F115" s="40">
        <f t="shared" si="12"/>
        <v>5</v>
      </c>
      <c r="G115" s="37">
        <v>100.0</v>
      </c>
      <c r="H115" s="40">
        <f t="shared" si="11"/>
        <v>0.0399</v>
      </c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>
      <c r="A116" s="37" t="s">
        <v>1474</v>
      </c>
      <c r="B116" s="19"/>
      <c r="C116" s="19"/>
      <c r="D116" s="40">
        <v>8.0</v>
      </c>
      <c r="E116" s="40">
        <v>3.0</v>
      </c>
      <c r="F116" s="40">
        <f t="shared" si="12"/>
        <v>5</v>
      </c>
      <c r="G116" s="37">
        <v>90.0</v>
      </c>
      <c r="H116" s="40">
        <f t="shared" si="11"/>
        <v>0.03333333333</v>
      </c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>
      <c r="A117" s="37" t="s">
        <v>1475</v>
      </c>
      <c r="B117" s="19"/>
      <c r="C117" s="19"/>
      <c r="D117" s="40">
        <v>8.0</v>
      </c>
      <c r="E117" s="40">
        <v>3.0</v>
      </c>
      <c r="F117" s="40">
        <f t="shared" si="12"/>
        <v>5</v>
      </c>
      <c r="G117" s="37">
        <v>110.0</v>
      </c>
      <c r="H117" s="40">
        <f t="shared" si="11"/>
        <v>0.02727272727</v>
      </c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>
      <c r="A118" s="37" t="s">
        <v>1476</v>
      </c>
      <c r="B118" s="19"/>
      <c r="C118" s="19"/>
      <c r="D118" s="40">
        <v>14.99</v>
      </c>
      <c r="E118" s="40">
        <v>14.99</v>
      </c>
      <c r="F118" s="40">
        <f t="shared" si="12"/>
        <v>0</v>
      </c>
      <c r="G118" s="37">
        <v>55.0</v>
      </c>
      <c r="H118" s="40">
        <f t="shared" si="11"/>
        <v>0.2725454545</v>
      </c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>
      <c r="A119" s="41" t="s">
        <v>1477</v>
      </c>
      <c r="B119" s="19"/>
      <c r="C119" s="19"/>
      <c r="D119" s="40">
        <v>14.99</v>
      </c>
      <c r="E119" s="40">
        <v>10.0</v>
      </c>
      <c r="F119" s="40">
        <f t="shared" si="12"/>
        <v>4.99</v>
      </c>
      <c r="G119" s="37">
        <v>45.0</v>
      </c>
      <c r="H119" s="40">
        <f t="shared" si="11"/>
        <v>0.2222222222</v>
      </c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>
      <c r="A120" s="41" t="s">
        <v>1478</v>
      </c>
      <c r="B120" s="19"/>
      <c r="C120" s="19"/>
      <c r="D120" s="40">
        <v>9.99</v>
      </c>
      <c r="E120" s="40">
        <v>9.99</v>
      </c>
      <c r="F120" s="40">
        <f t="shared" si="12"/>
        <v>0</v>
      </c>
      <c r="G120" s="37">
        <v>5.0</v>
      </c>
      <c r="H120" s="40">
        <f t="shared" si="11"/>
        <v>1.998</v>
      </c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>
      <c r="A121" s="41" t="s">
        <v>1479</v>
      </c>
      <c r="B121" s="19"/>
      <c r="C121" s="19"/>
      <c r="D121" s="40">
        <v>14.99</v>
      </c>
      <c r="E121" s="40">
        <v>10.0</v>
      </c>
      <c r="F121" s="40">
        <f t="shared" si="12"/>
        <v>4.99</v>
      </c>
      <c r="G121" s="37">
        <v>50.0</v>
      </c>
      <c r="H121" s="40">
        <f t="shared" si="11"/>
        <v>0.2</v>
      </c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>
      <c r="A122" s="41" t="s">
        <v>1480</v>
      </c>
      <c r="B122" s="19"/>
      <c r="C122" s="19"/>
      <c r="D122" s="40">
        <v>14.99</v>
      </c>
      <c r="E122" s="40">
        <v>4.99</v>
      </c>
      <c r="F122" s="40">
        <f t="shared" si="12"/>
        <v>10</v>
      </c>
      <c r="G122" s="37">
        <v>20.0</v>
      </c>
      <c r="H122" s="40">
        <f t="shared" si="11"/>
        <v>0.2495</v>
      </c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</row>
    <row r="123">
      <c r="A123" s="41" t="s">
        <v>1481</v>
      </c>
      <c r="B123" s="19"/>
      <c r="C123" s="19"/>
      <c r="D123" s="40">
        <v>19.99</v>
      </c>
      <c r="E123" s="40">
        <v>14.99</v>
      </c>
      <c r="F123" s="40">
        <f t="shared" si="12"/>
        <v>5</v>
      </c>
      <c r="G123" s="37">
        <v>15.0</v>
      </c>
      <c r="H123" s="40">
        <f t="shared" si="11"/>
        <v>0.9993333333</v>
      </c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</row>
    <row r="124">
      <c r="A124" s="37" t="s">
        <v>1482</v>
      </c>
      <c r="B124" s="19"/>
      <c r="C124" s="19"/>
      <c r="D124" s="40">
        <v>14.99</v>
      </c>
      <c r="E124" s="40">
        <v>2.0</v>
      </c>
      <c r="F124" s="40">
        <f t="shared" si="12"/>
        <v>12.99</v>
      </c>
      <c r="G124" s="37">
        <v>1.0</v>
      </c>
      <c r="H124" s="40">
        <f t="shared" si="11"/>
        <v>2</v>
      </c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</row>
    <row r="125">
      <c r="A125" s="37" t="s">
        <v>1483</v>
      </c>
      <c r="B125" s="19"/>
      <c r="C125" s="19"/>
      <c r="D125" s="40">
        <v>79.99</v>
      </c>
      <c r="E125" s="40">
        <v>0.0</v>
      </c>
      <c r="F125" s="40">
        <f t="shared" si="12"/>
        <v>79.99</v>
      </c>
      <c r="G125" s="37">
        <v>82.0</v>
      </c>
      <c r="H125" s="40">
        <f t="shared" si="11"/>
        <v>0</v>
      </c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</row>
    <row r="126">
      <c r="A126" s="37" t="s">
        <v>1484</v>
      </c>
      <c r="B126" s="19"/>
      <c r="C126" s="19"/>
      <c r="D126" s="40">
        <v>59.99</v>
      </c>
      <c r="E126" s="40">
        <v>29.99</v>
      </c>
      <c r="F126" s="40">
        <f t="shared" si="12"/>
        <v>30</v>
      </c>
      <c r="G126" s="37">
        <v>29.0</v>
      </c>
      <c r="H126" s="40">
        <f t="shared" si="11"/>
        <v>1.034137931</v>
      </c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</row>
    <row r="127">
      <c r="A127" s="37" t="s">
        <v>1485</v>
      </c>
      <c r="B127" s="19"/>
      <c r="C127" s="19"/>
      <c r="D127" s="40">
        <v>39.99</v>
      </c>
      <c r="E127" s="40">
        <v>16.49</v>
      </c>
      <c r="F127" s="40">
        <f t="shared" si="12"/>
        <v>23.5</v>
      </c>
      <c r="G127" s="37">
        <v>28.0</v>
      </c>
      <c r="H127" s="40">
        <f t="shared" si="11"/>
        <v>0.5889285714</v>
      </c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</row>
    <row r="128">
      <c r="A128" s="37" t="s">
        <v>1486</v>
      </c>
      <c r="B128" s="19"/>
      <c r="C128" s="19"/>
      <c r="D128" s="39">
        <v>89.99</v>
      </c>
      <c r="E128" s="39">
        <v>0.0</v>
      </c>
      <c r="F128" s="40">
        <f t="shared" si="12"/>
        <v>89.99</v>
      </c>
      <c r="G128" s="37">
        <v>44.0</v>
      </c>
      <c r="H128" s="40">
        <f t="shared" si="11"/>
        <v>0</v>
      </c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</row>
    <row r="129">
      <c r="A129" s="37" t="s">
        <v>1487</v>
      </c>
      <c r="B129" s="19"/>
      <c r="C129" s="19"/>
      <c r="D129" s="39">
        <v>79.99</v>
      </c>
      <c r="E129" s="39">
        <v>0.0</v>
      </c>
      <c r="F129" s="40">
        <f t="shared" si="12"/>
        <v>79.99</v>
      </c>
      <c r="G129" s="37">
        <v>19.0</v>
      </c>
      <c r="H129" s="40">
        <f t="shared" si="11"/>
        <v>0</v>
      </c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</row>
    <row r="130">
      <c r="A130" s="37"/>
      <c r="B130" s="19"/>
      <c r="C130" s="19"/>
      <c r="D130" s="39"/>
      <c r="E130" s="39"/>
      <c r="F130" s="40"/>
      <c r="G130" s="37"/>
      <c r="H130" s="40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</row>
    <row r="131">
      <c r="A131" s="42" t="s">
        <v>347</v>
      </c>
      <c r="B131" s="42" t="s">
        <v>18</v>
      </c>
      <c r="C131" s="42">
        <f>COUNTA(A132:A148)</f>
        <v>17</v>
      </c>
      <c r="D131" s="311">
        <f t="shared" ref="D131:G131" si="13">SUM(D132:D148)</f>
        <v>231.55</v>
      </c>
      <c r="E131" s="311">
        <f t="shared" si="13"/>
        <v>90.93</v>
      </c>
      <c r="F131" s="311">
        <f t="shared" si="13"/>
        <v>140.62</v>
      </c>
      <c r="G131" s="312">
        <f t="shared" si="13"/>
        <v>234</v>
      </c>
      <c r="H131" s="311">
        <f t="shared" ref="H131:H148" si="14">E131/G131</f>
        <v>0.3885897436</v>
      </c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</row>
    <row r="132">
      <c r="A132" s="41" t="s">
        <v>1174</v>
      </c>
      <c r="B132" s="19"/>
      <c r="C132" s="19"/>
      <c r="D132" s="40">
        <v>2.25</v>
      </c>
      <c r="E132" s="40">
        <v>2.25</v>
      </c>
      <c r="F132" s="40">
        <f t="shared" ref="F132:F148" si="15">D132-E132</f>
        <v>0</v>
      </c>
      <c r="G132" s="37">
        <v>1.0</v>
      </c>
      <c r="H132" s="40">
        <f t="shared" si="14"/>
        <v>2.25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</row>
    <row r="133">
      <c r="A133" s="37" t="s">
        <v>1175</v>
      </c>
      <c r="B133" s="19"/>
      <c r="C133" s="19"/>
      <c r="D133" s="40">
        <v>9.99</v>
      </c>
      <c r="E133" s="40">
        <v>9.99</v>
      </c>
      <c r="F133" s="40">
        <f t="shared" si="15"/>
        <v>0</v>
      </c>
      <c r="G133" s="37">
        <v>30.0</v>
      </c>
      <c r="H133" s="40">
        <f t="shared" si="14"/>
        <v>0.333</v>
      </c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</row>
    <row r="134">
      <c r="A134" s="41" t="s">
        <v>1176</v>
      </c>
      <c r="B134" s="19"/>
      <c r="C134" s="19"/>
      <c r="D134" s="40">
        <v>2.24</v>
      </c>
      <c r="E134" s="40">
        <v>2.24</v>
      </c>
      <c r="F134" s="40">
        <f t="shared" si="15"/>
        <v>0</v>
      </c>
      <c r="G134" s="37">
        <v>1.0</v>
      </c>
      <c r="H134" s="40">
        <f t="shared" si="14"/>
        <v>2.24</v>
      </c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</row>
    <row r="135">
      <c r="A135" s="37" t="s">
        <v>1177</v>
      </c>
      <c r="B135" s="19"/>
      <c r="C135" s="19"/>
      <c r="D135" s="40">
        <v>7.99</v>
      </c>
      <c r="E135" s="40">
        <v>7.99</v>
      </c>
      <c r="F135" s="40">
        <f t="shared" si="15"/>
        <v>0</v>
      </c>
      <c r="G135" s="37">
        <v>2.0</v>
      </c>
      <c r="H135" s="40">
        <f t="shared" si="14"/>
        <v>3.995</v>
      </c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</row>
    <row r="136">
      <c r="A136" s="37" t="s">
        <v>1178</v>
      </c>
      <c r="B136" s="19"/>
      <c r="C136" s="19"/>
      <c r="D136" s="40">
        <v>7.99</v>
      </c>
      <c r="E136" s="40">
        <v>7.99</v>
      </c>
      <c r="F136" s="40">
        <f t="shared" si="15"/>
        <v>0</v>
      </c>
      <c r="G136" s="37">
        <v>5.0</v>
      </c>
      <c r="H136" s="40">
        <f t="shared" si="14"/>
        <v>1.598</v>
      </c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</row>
    <row r="137">
      <c r="A137" s="37" t="s">
        <v>1179</v>
      </c>
      <c r="B137" s="19"/>
      <c r="C137" s="19"/>
      <c r="D137" s="40">
        <v>13.33</v>
      </c>
      <c r="E137" s="40">
        <v>8.0</v>
      </c>
      <c r="F137" s="40">
        <f t="shared" si="15"/>
        <v>5.33</v>
      </c>
      <c r="G137" s="37">
        <v>33.0</v>
      </c>
      <c r="H137" s="40">
        <f t="shared" si="14"/>
        <v>0.2424242424</v>
      </c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</row>
    <row r="138">
      <c r="A138" s="37" t="s">
        <v>1180</v>
      </c>
      <c r="B138" s="19"/>
      <c r="C138" s="19"/>
      <c r="D138" s="40">
        <v>13.33</v>
      </c>
      <c r="E138" s="40">
        <v>8.0</v>
      </c>
      <c r="F138" s="40">
        <f t="shared" si="15"/>
        <v>5.33</v>
      </c>
      <c r="G138" s="37">
        <v>38.0</v>
      </c>
      <c r="H138" s="40">
        <f t="shared" si="14"/>
        <v>0.2105263158</v>
      </c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</row>
    <row r="139">
      <c r="A139" s="134" t="s">
        <v>1181</v>
      </c>
      <c r="B139" s="19"/>
      <c r="C139" s="19"/>
      <c r="D139" s="40">
        <v>11.25</v>
      </c>
      <c r="E139" s="40">
        <v>0.0</v>
      </c>
      <c r="F139" s="40">
        <f t="shared" si="15"/>
        <v>11.25</v>
      </c>
      <c r="G139" s="37">
        <v>3.0</v>
      </c>
      <c r="H139" s="40">
        <f t="shared" si="14"/>
        <v>0</v>
      </c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</row>
    <row r="140">
      <c r="A140" s="37" t="s">
        <v>1182</v>
      </c>
      <c r="B140" s="19"/>
      <c r="C140" s="19"/>
      <c r="D140" s="40">
        <v>14.99</v>
      </c>
      <c r="E140" s="40">
        <v>14.99</v>
      </c>
      <c r="F140" s="40">
        <f t="shared" si="15"/>
        <v>0</v>
      </c>
      <c r="G140" s="37">
        <v>25.0</v>
      </c>
      <c r="H140" s="40">
        <f t="shared" si="14"/>
        <v>0.5996</v>
      </c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</row>
    <row r="141">
      <c r="A141" s="37" t="s">
        <v>1183</v>
      </c>
      <c r="B141" s="19"/>
      <c r="C141" s="19"/>
      <c r="D141" s="40">
        <v>4.49</v>
      </c>
      <c r="E141" s="40">
        <v>4.49</v>
      </c>
      <c r="F141" s="40">
        <f t="shared" si="15"/>
        <v>0</v>
      </c>
      <c r="G141" s="37">
        <v>5.0</v>
      </c>
      <c r="H141" s="40">
        <f t="shared" si="14"/>
        <v>0.898</v>
      </c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</row>
    <row r="142">
      <c r="A142" s="41" t="s">
        <v>1184</v>
      </c>
      <c r="B142" s="19"/>
      <c r="C142" s="19"/>
      <c r="D142" s="40">
        <v>19.99</v>
      </c>
      <c r="E142" s="40">
        <v>5.0</v>
      </c>
      <c r="F142" s="40">
        <f t="shared" si="15"/>
        <v>14.99</v>
      </c>
      <c r="G142" s="37">
        <v>25.0</v>
      </c>
      <c r="H142" s="40">
        <f t="shared" si="14"/>
        <v>0.2</v>
      </c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</row>
    <row r="143">
      <c r="A143" s="37" t="s">
        <v>1185</v>
      </c>
      <c r="B143" s="19"/>
      <c r="C143" s="19"/>
      <c r="D143" s="40">
        <v>29.99</v>
      </c>
      <c r="E143" s="40">
        <v>0.0</v>
      </c>
      <c r="F143" s="40">
        <f t="shared" si="15"/>
        <v>29.99</v>
      </c>
      <c r="G143" s="37">
        <v>1.0</v>
      </c>
      <c r="H143" s="40">
        <f t="shared" si="14"/>
        <v>0</v>
      </c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</row>
    <row r="144">
      <c r="A144" s="37" t="s">
        <v>1186</v>
      </c>
      <c r="B144" s="19"/>
      <c r="C144" s="19"/>
      <c r="D144" s="40">
        <v>19.99</v>
      </c>
      <c r="E144" s="40">
        <v>0.0</v>
      </c>
      <c r="F144" s="40">
        <f t="shared" si="15"/>
        <v>19.99</v>
      </c>
      <c r="G144" s="37">
        <v>50.0</v>
      </c>
      <c r="H144" s="40">
        <f t="shared" si="14"/>
        <v>0</v>
      </c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</row>
    <row r="145">
      <c r="A145" s="134" t="s">
        <v>1187</v>
      </c>
      <c r="B145" s="19"/>
      <c r="C145" s="19"/>
      <c r="D145" s="40">
        <v>11.25</v>
      </c>
      <c r="E145" s="40">
        <v>0.0</v>
      </c>
      <c r="F145" s="40">
        <f t="shared" si="15"/>
        <v>11.25</v>
      </c>
      <c r="G145" s="37">
        <v>3.0</v>
      </c>
      <c r="H145" s="40">
        <f t="shared" si="14"/>
        <v>0</v>
      </c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>
      <c r="A146" s="134" t="s">
        <v>1188</v>
      </c>
      <c r="B146" s="19"/>
      <c r="C146" s="19"/>
      <c r="D146" s="40">
        <v>11.25</v>
      </c>
      <c r="E146" s="40">
        <v>0.0</v>
      </c>
      <c r="F146" s="40">
        <f t="shared" si="15"/>
        <v>11.25</v>
      </c>
      <c r="G146" s="37">
        <v>3.0</v>
      </c>
      <c r="H146" s="40">
        <f t="shared" si="14"/>
        <v>0</v>
      </c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</row>
    <row r="147">
      <c r="A147" s="134" t="s">
        <v>1189</v>
      </c>
      <c r="B147" s="19"/>
      <c r="C147" s="19"/>
      <c r="D147" s="40">
        <v>11.24</v>
      </c>
      <c r="E147" s="40">
        <v>0.0</v>
      </c>
      <c r="F147" s="40">
        <f t="shared" si="15"/>
        <v>11.24</v>
      </c>
      <c r="G147" s="37">
        <v>3.0</v>
      </c>
      <c r="H147" s="40">
        <f t="shared" si="14"/>
        <v>0</v>
      </c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</row>
    <row r="148">
      <c r="A148" s="37" t="s">
        <v>1190</v>
      </c>
      <c r="B148" s="19"/>
      <c r="C148" s="19"/>
      <c r="D148" s="40">
        <v>39.99</v>
      </c>
      <c r="E148" s="40">
        <v>19.99</v>
      </c>
      <c r="F148" s="40">
        <f t="shared" si="15"/>
        <v>20</v>
      </c>
      <c r="G148" s="37">
        <v>6.0</v>
      </c>
      <c r="H148" s="40">
        <f t="shared" si="14"/>
        <v>3.331666667</v>
      </c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</row>
    <row r="149">
      <c r="A149" s="37"/>
      <c r="B149" s="19"/>
      <c r="C149" s="19"/>
      <c r="D149" s="40"/>
      <c r="E149" s="40"/>
      <c r="F149" s="40"/>
      <c r="G149" s="37"/>
      <c r="H149" s="40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</row>
    <row r="150">
      <c r="A150" s="42" t="s">
        <v>356</v>
      </c>
      <c r="B150" s="42" t="s">
        <v>18</v>
      </c>
      <c r="C150" s="42">
        <f>COUNTA(A151:A166)</f>
        <v>16</v>
      </c>
      <c r="D150" s="311">
        <f t="shared" ref="D150:G150" si="16">SUM(D151:D166)</f>
        <v>313.88</v>
      </c>
      <c r="E150" s="311">
        <f t="shared" si="16"/>
        <v>114.7</v>
      </c>
      <c r="F150" s="311">
        <f t="shared" si="16"/>
        <v>199.18</v>
      </c>
      <c r="G150" s="312">
        <f t="shared" si="16"/>
        <v>143</v>
      </c>
      <c r="H150" s="311">
        <f t="shared" ref="H150:H166" si="17">E150/G150</f>
        <v>0.8020979021</v>
      </c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</row>
    <row r="151">
      <c r="A151" s="37" t="s">
        <v>1226</v>
      </c>
      <c r="B151" s="19"/>
      <c r="C151" s="19"/>
      <c r="D151" s="40">
        <v>9.99</v>
      </c>
      <c r="E151" s="40">
        <v>3.99</v>
      </c>
      <c r="F151" s="40">
        <f t="shared" ref="F151:F166" si="18">D151-E151</f>
        <v>6</v>
      </c>
      <c r="G151" s="37">
        <v>2.0</v>
      </c>
      <c r="H151" s="40">
        <f t="shared" si="17"/>
        <v>1.995</v>
      </c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</row>
    <row r="152">
      <c r="A152" s="37" t="s">
        <v>1227</v>
      </c>
      <c r="B152" s="19"/>
      <c r="C152" s="19"/>
      <c r="D152" s="40">
        <v>10.0</v>
      </c>
      <c r="E152" s="40">
        <v>10.0</v>
      </c>
      <c r="F152" s="40">
        <f t="shared" si="18"/>
        <v>0</v>
      </c>
      <c r="G152" s="37">
        <v>1.0</v>
      </c>
      <c r="H152" s="40">
        <f t="shared" si="17"/>
        <v>10</v>
      </c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</row>
    <row r="153">
      <c r="A153" s="37" t="s">
        <v>1228</v>
      </c>
      <c r="B153" s="19"/>
      <c r="C153" s="19"/>
      <c r="D153" s="40">
        <v>9.99</v>
      </c>
      <c r="E153" s="40">
        <v>9.99</v>
      </c>
      <c r="F153" s="40">
        <f t="shared" si="18"/>
        <v>0</v>
      </c>
      <c r="G153" s="37">
        <v>1.0</v>
      </c>
      <c r="H153" s="40">
        <f t="shared" si="17"/>
        <v>9.99</v>
      </c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</row>
    <row r="154">
      <c r="A154" s="41" t="s">
        <v>1229</v>
      </c>
      <c r="B154" s="19"/>
      <c r="C154" s="19"/>
      <c r="D154" s="40">
        <v>7.99</v>
      </c>
      <c r="E154" s="40">
        <v>7.99</v>
      </c>
      <c r="F154" s="40">
        <f t="shared" si="18"/>
        <v>0</v>
      </c>
      <c r="G154" s="37">
        <v>1.0</v>
      </c>
      <c r="H154" s="40">
        <f t="shared" si="17"/>
        <v>7.99</v>
      </c>
      <c r="I154" s="19"/>
      <c r="J154" s="19"/>
      <c r="K154" s="19"/>
      <c r="L154" s="163"/>
      <c r="M154" s="163"/>
      <c r="N154" s="163"/>
      <c r="O154" s="163"/>
      <c r="P154" s="163"/>
      <c r="Q154" s="163"/>
      <c r="R154" s="163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</row>
    <row r="155">
      <c r="A155" s="37" t="s">
        <v>1230</v>
      </c>
      <c r="B155" s="19"/>
      <c r="C155" s="19"/>
      <c r="D155" s="40">
        <v>14.99</v>
      </c>
      <c r="E155" s="40">
        <v>14.99</v>
      </c>
      <c r="F155" s="40">
        <f t="shared" si="18"/>
        <v>0</v>
      </c>
      <c r="G155" s="37">
        <v>7.0</v>
      </c>
      <c r="H155" s="40">
        <f t="shared" si="17"/>
        <v>2.141428571</v>
      </c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</row>
    <row r="156">
      <c r="A156" s="41" t="s">
        <v>1231</v>
      </c>
      <c r="B156" s="19"/>
      <c r="C156" s="19"/>
      <c r="D156" s="40">
        <v>12.99</v>
      </c>
      <c r="E156" s="40">
        <v>12.99</v>
      </c>
      <c r="F156" s="40">
        <f t="shared" si="18"/>
        <v>0</v>
      </c>
      <c r="G156" s="37">
        <v>1.0</v>
      </c>
      <c r="H156" s="40">
        <f t="shared" si="17"/>
        <v>12.99</v>
      </c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</row>
    <row r="157">
      <c r="A157" s="37" t="s">
        <v>1232</v>
      </c>
      <c r="B157" s="19"/>
      <c r="C157" s="19"/>
      <c r="D157" s="40">
        <v>12.99</v>
      </c>
      <c r="E157" s="40">
        <v>12.99</v>
      </c>
      <c r="F157" s="40">
        <f t="shared" si="18"/>
        <v>0</v>
      </c>
      <c r="G157" s="37">
        <v>25.0</v>
      </c>
      <c r="H157" s="40">
        <f t="shared" si="17"/>
        <v>0.5196</v>
      </c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</row>
    <row r="158">
      <c r="A158" s="37" t="s">
        <v>1233</v>
      </c>
      <c r="B158" s="19"/>
      <c r="C158" s="19"/>
      <c r="D158" s="40">
        <v>19.99</v>
      </c>
      <c r="E158" s="40">
        <v>7.99</v>
      </c>
      <c r="F158" s="40">
        <f t="shared" si="18"/>
        <v>12</v>
      </c>
      <c r="G158" s="37">
        <v>45.0</v>
      </c>
      <c r="H158" s="40">
        <f t="shared" si="17"/>
        <v>0.1775555556</v>
      </c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</row>
    <row r="159">
      <c r="A159" s="37" t="s">
        <v>1234</v>
      </c>
      <c r="B159" s="19"/>
      <c r="C159" s="19"/>
      <c r="D159" s="40">
        <v>39.99</v>
      </c>
      <c r="E159" s="40">
        <v>13.99</v>
      </c>
      <c r="F159" s="40">
        <f t="shared" si="18"/>
        <v>26</v>
      </c>
      <c r="G159" s="37">
        <v>20.0</v>
      </c>
      <c r="H159" s="40">
        <f t="shared" si="17"/>
        <v>0.6995</v>
      </c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</row>
    <row r="160">
      <c r="A160" s="37" t="s">
        <v>1235</v>
      </c>
      <c r="B160" s="19"/>
      <c r="C160" s="19"/>
      <c r="D160" s="40">
        <v>34.99</v>
      </c>
      <c r="E160" s="40">
        <v>0.0</v>
      </c>
      <c r="F160" s="40">
        <f t="shared" si="18"/>
        <v>34.99</v>
      </c>
      <c r="G160" s="37">
        <v>1.0</v>
      </c>
      <c r="H160" s="40">
        <f t="shared" si="17"/>
        <v>0</v>
      </c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</row>
    <row r="161">
      <c r="A161" s="37" t="s">
        <v>1236</v>
      </c>
      <c r="B161" s="19"/>
      <c r="C161" s="19"/>
      <c r="D161" s="40">
        <v>0.0</v>
      </c>
      <c r="E161" s="40">
        <v>0.0</v>
      </c>
      <c r="F161" s="40">
        <f t="shared" si="18"/>
        <v>0</v>
      </c>
      <c r="G161" s="37">
        <v>1.0</v>
      </c>
      <c r="H161" s="40">
        <f t="shared" si="17"/>
        <v>0</v>
      </c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</row>
    <row r="162">
      <c r="A162" s="41" t="s">
        <v>1237</v>
      </c>
      <c r="B162" s="19"/>
      <c r="C162" s="19"/>
      <c r="D162" s="40">
        <v>39.99</v>
      </c>
      <c r="E162" s="40">
        <v>4.79</v>
      </c>
      <c r="F162" s="40">
        <f t="shared" si="18"/>
        <v>35.2</v>
      </c>
      <c r="G162" s="37">
        <v>15.0</v>
      </c>
      <c r="H162" s="40">
        <f t="shared" si="17"/>
        <v>0.3193333333</v>
      </c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</row>
    <row r="163">
      <c r="A163" s="37" t="s">
        <v>1238</v>
      </c>
      <c r="B163" s="19"/>
      <c r="C163" s="19"/>
      <c r="D163" s="40">
        <v>0.0</v>
      </c>
      <c r="E163" s="40">
        <v>0.0</v>
      </c>
      <c r="F163" s="40">
        <f t="shared" si="18"/>
        <v>0</v>
      </c>
      <c r="G163" s="37">
        <v>1.0</v>
      </c>
      <c r="H163" s="40">
        <f t="shared" si="17"/>
        <v>0</v>
      </c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</row>
    <row r="164">
      <c r="A164" s="37" t="s">
        <v>1239</v>
      </c>
      <c r="B164" s="19"/>
      <c r="C164" s="19"/>
      <c r="D164" s="39">
        <v>69.99</v>
      </c>
      <c r="E164" s="39">
        <v>0.0</v>
      </c>
      <c r="F164" s="39">
        <f t="shared" si="18"/>
        <v>69.99</v>
      </c>
      <c r="G164" s="41">
        <v>14.0</v>
      </c>
      <c r="H164" s="40">
        <f t="shared" si="17"/>
        <v>0</v>
      </c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</row>
    <row r="165">
      <c r="A165" s="37" t="s">
        <v>1240</v>
      </c>
      <c r="B165" s="19"/>
      <c r="C165" s="19"/>
      <c r="D165" s="39">
        <v>0.0</v>
      </c>
      <c r="E165" s="39">
        <v>0.0</v>
      </c>
      <c r="F165" s="39">
        <f t="shared" si="18"/>
        <v>0</v>
      </c>
      <c r="G165" s="37">
        <v>7.0</v>
      </c>
      <c r="H165" s="40">
        <f t="shared" si="17"/>
        <v>0</v>
      </c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</row>
    <row r="166">
      <c r="A166" s="41" t="s">
        <v>1241</v>
      </c>
      <c r="B166" s="19"/>
      <c r="C166" s="19"/>
      <c r="D166" s="39">
        <v>29.99</v>
      </c>
      <c r="E166" s="39">
        <v>14.99</v>
      </c>
      <c r="F166" s="39">
        <f t="shared" si="18"/>
        <v>15</v>
      </c>
      <c r="G166" s="37">
        <v>1.0</v>
      </c>
      <c r="H166" s="40">
        <f t="shared" si="17"/>
        <v>14.99</v>
      </c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</row>
    <row r="167">
      <c r="A167" s="41"/>
      <c r="B167" s="19"/>
      <c r="C167" s="19"/>
      <c r="D167" s="39"/>
      <c r="E167" s="39"/>
      <c r="F167" s="39"/>
      <c r="G167" s="37"/>
      <c r="H167" s="40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</row>
    <row r="168">
      <c r="A168" s="42" t="s">
        <v>332</v>
      </c>
      <c r="B168" s="42" t="s">
        <v>18</v>
      </c>
      <c r="C168" s="42">
        <f>COUNTA(A169:A184)</f>
        <v>16</v>
      </c>
      <c r="D168" s="311">
        <f t="shared" ref="D168:G168" si="19">SUM(D169:D184)</f>
        <v>213.87</v>
      </c>
      <c r="E168" s="311">
        <f t="shared" si="19"/>
        <v>141.89</v>
      </c>
      <c r="F168" s="311">
        <f t="shared" si="19"/>
        <v>71.98</v>
      </c>
      <c r="G168" s="312">
        <f t="shared" si="19"/>
        <v>185</v>
      </c>
      <c r="H168" s="311">
        <f t="shared" ref="H168:H184" si="20">E168/G168</f>
        <v>0.766972973</v>
      </c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</row>
    <row r="169">
      <c r="A169" s="37" t="s">
        <v>1125</v>
      </c>
      <c r="B169" s="19"/>
      <c r="C169" s="19"/>
      <c r="D169" s="40">
        <v>4.99</v>
      </c>
      <c r="E169" s="40">
        <v>4.99</v>
      </c>
      <c r="F169" s="40">
        <f t="shared" ref="F169:F184" si="21">D169-E169</f>
        <v>0</v>
      </c>
      <c r="G169" s="37">
        <v>1.0</v>
      </c>
      <c r="H169" s="40">
        <f t="shared" si="20"/>
        <v>4.99</v>
      </c>
      <c r="I169" s="19"/>
      <c r="J169" s="19"/>
      <c r="K169" s="19"/>
      <c r="L169" s="164"/>
      <c r="M169" s="164"/>
      <c r="N169" s="164"/>
      <c r="O169" s="164"/>
      <c r="P169" s="164"/>
      <c r="Q169" s="164"/>
      <c r="R169" s="164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</row>
    <row r="170">
      <c r="A170" s="37" t="s">
        <v>1126</v>
      </c>
      <c r="B170" s="19"/>
      <c r="C170" s="19"/>
      <c r="D170" s="40">
        <v>14.99</v>
      </c>
      <c r="E170" s="40">
        <v>4.5</v>
      </c>
      <c r="F170" s="40">
        <f t="shared" si="21"/>
        <v>10.49</v>
      </c>
      <c r="G170" s="37">
        <v>1.0</v>
      </c>
      <c r="H170" s="40">
        <f t="shared" si="20"/>
        <v>4.5</v>
      </c>
      <c r="I170" s="19"/>
      <c r="J170" s="19"/>
      <c r="K170" s="19"/>
      <c r="L170" s="164"/>
      <c r="M170" s="164"/>
      <c r="N170" s="164"/>
      <c r="O170" s="164"/>
      <c r="P170" s="164"/>
      <c r="Q170" s="164"/>
      <c r="R170" s="164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</row>
    <row r="171">
      <c r="A171" s="37" t="s">
        <v>1127</v>
      </c>
      <c r="B171" s="19"/>
      <c r="C171" s="19"/>
      <c r="D171" s="40">
        <v>9.99</v>
      </c>
      <c r="E171" s="40">
        <v>4.99</v>
      </c>
      <c r="F171" s="40">
        <f t="shared" si="21"/>
        <v>5</v>
      </c>
      <c r="G171" s="37">
        <v>30.0</v>
      </c>
      <c r="H171" s="40">
        <f t="shared" si="20"/>
        <v>0.1663333333</v>
      </c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</row>
    <row r="172">
      <c r="A172" s="37" t="s">
        <v>1128</v>
      </c>
      <c r="B172" s="19"/>
      <c r="C172" s="19"/>
      <c r="D172" s="40">
        <v>6.99</v>
      </c>
      <c r="E172" s="40">
        <v>2.99</v>
      </c>
      <c r="F172" s="40">
        <f t="shared" si="21"/>
        <v>4</v>
      </c>
      <c r="G172" s="37">
        <v>1.0</v>
      </c>
      <c r="H172" s="40">
        <f t="shared" si="20"/>
        <v>2.99</v>
      </c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</row>
    <row r="173">
      <c r="A173" s="37" t="s">
        <v>1129</v>
      </c>
      <c r="B173" s="19"/>
      <c r="C173" s="19"/>
      <c r="D173" s="40">
        <v>4.99</v>
      </c>
      <c r="E173" s="40">
        <v>4.99</v>
      </c>
      <c r="F173" s="40">
        <f t="shared" si="21"/>
        <v>0</v>
      </c>
      <c r="G173" s="37">
        <v>1.0</v>
      </c>
      <c r="H173" s="40">
        <f t="shared" si="20"/>
        <v>4.99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</row>
    <row r="174">
      <c r="A174" s="37" t="s">
        <v>1130</v>
      </c>
      <c r="B174" s="19"/>
      <c r="C174" s="19"/>
      <c r="D174" s="40">
        <v>4.99</v>
      </c>
      <c r="E174" s="40">
        <v>4.99</v>
      </c>
      <c r="F174" s="40">
        <f t="shared" si="21"/>
        <v>0</v>
      </c>
      <c r="G174" s="37">
        <v>1.0</v>
      </c>
      <c r="H174" s="40">
        <f t="shared" si="20"/>
        <v>4.99</v>
      </c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</row>
    <row r="175">
      <c r="A175" s="37" t="s">
        <v>1131</v>
      </c>
      <c r="B175" s="19"/>
      <c r="C175" s="19"/>
      <c r="D175" s="40">
        <v>23.99</v>
      </c>
      <c r="E175" s="40">
        <v>23.99</v>
      </c>
      <c r="F175" s="40">
        <f t="shared" si="21"/>
        <v>0</v>
      </c>
      <c r="G175" s="37">
        <v>2.0</v>
      </c>
      <c r="H175" s="40">
        <f t="shared" si="20"/>
        <v>11.995</v>
      </c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</row>
    <row r="176">
      <c r="A176" s="37" t="s">
        <v>1132</v>
      </c>
      <c r="B176" s="19"/>
      <c r="C176" s="19"/>
      <c r="D176" s="40">
        <v>22.99</v>
      </c>
      <c r="E176" s="40">
        <v>22.99</v>
      </c>
      <c r="F176" s="40">
        <f t="shared" si="21"/>
        <v>0</v>
      </c>
      <c r="G176" s="37">
        <v>2.0</v>
      </c>
      <c r="H176" s="40">
        <f t="shared" si="20"/>
        <v>11.495</v>
      </c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</row>
    <row r="177">
      <c r="A177" s="41" t="s">
        <v>1133</v>
      </c>
      <c r="B177" s="19"/>
      <c r="C177" s="19"/>
      <c r="D177" s="40">
        <v>11.0</v>
      </c>
      <c r="E177" s="40">
        <v>11.0</v>
      </c>
      <c r="F177" s="40">
        <f t="shared" si="21"/>
        <v>0</v>
      </c>
      <c r="G177" s="37">
        <v>1.0</v>
      </c>
      <c r="H177" s="40">
        <f t="shared" si="20"/>
        <v>11</v>
      </c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</row>
    <row r="178">
      <c r="A178" s="41" t="s">
        <v>1134</v>
      </c>
      <c r="B178" s="19"/>
      <c r="C178" s="19"/>
      <c r="D178" s="40">
        <v>11.0</v>
      </c>
      <c r="E178" s="40">
        <v>11.0</v>
      </c>
      <c r="F178" s="40">
        <f t="shared" si="21"/>
        <v>0</v>
      </c>
      <c r="G178" s="37">
        <v>1.0</v>
      </c>
      <c r="H178" s="40">
        <f t="shared" si="20"/>
        <v>11</v>
      </c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</row>
    <row r="179">
      <c r="A179" s="37" t="s">
        <v>1135</v>
      </c>
      <c r="B179" s="19"/>
      <c r="C179" s="19"/>
      <c r="D179" s="40">
        <v>14.99</v>
      </c>
      <c r="E179" s="40">
        <v>4.49</v>
      </c>
      <c r="F179" s="40">
        <f t="shared" si="21"/>
        <v>10.5</v>
      </c>
      <c r="G179" s="37">
        <v>1.0</v>
      </c>
      <c r="H179" s="40">
        <f t="shared" si="20"/>
        <v>4.49</v>
      </c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</row>
    <row r="180">
      <c r="A180" s="37" t="s">
        <v>1136</v>
      </c>
      <c r="B180" s="19"/>
      <c r="C180" s="19"/>
      <c r="D180" s="40">
        <v>8.0</v>
      </c>
      <c r="E180" s="40">
        <v>8.0</v>
      </c>
      <c r="F180" s="40">
        <f t="shared" si="21"/>
        <v>0</v>
      </c>
      <c r="G180" s="37">
        <v>1.0</v>
      </c>
      <c r="H180" s="40">
        <f t="shared" si="20"/>
        <v>8</v>
      </c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</row>
    <row r="181">
      <c r="A181" s="37" t="s">
        <v>1137</v>
      </c>
      <c r="B181" s="19"/>
      <c r="C181" s="19"/>
      <c r="D181" s="40">
        <v>14.99</v>
      </c>
      <c r="E181" s="40">
        <v>14.99</v>
      </c>
      <c r="F181" s="40">
        <f t="shared" si="21"/>
        <v>0</v>
      </c>
      <c r="G181" s="37">
        <v>1.0</v>
      </c>
      <c r="H181" s="40">
        <f t="shared" si="20"/>
        <v>14.99</v>
      </c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</row>
    <row r="182">
      <c r="A182" s="37" t="s">
        <v>1138</v>
      </c>
      <c r="B182" s="19"/>
      <c r="C182" s="19"/>
      <c r="D182" s="40">
        <v>29.99</v>
      </c>
      <c r="E182" s="40">
        <v>7.49</v>
      </c>
      <c r="F182" s="40">
        <f t="shared" si="21"/>
        <v>22.5</v>
      </c>
      <c r="G182" s="37">
        <v>101.0</v>
      </c>
      <c r="H182" s="40">
        <f t="shared" si="20"/>
        <v>0.07415841584</v>
      </c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</row>
    <row r="183">
      <c r="A183" s="37" t="s">
        <v>1139</v>
      </c>
      <c r="B183" s="19"/>
      <c r="C183" s="19"/>
      <c r="D183" s="40">
        <v>19.99</v>
      </c>
      <c r="E183" s="40">
        <v>0.5</v>
      </c>
      <c r="F183" s="40">
        <f t="shared" si="21"/>
        <v>19.49</v>
      </c>
      <c r="G183" s="37">
        <v>30.0</v>
      </c>
      <c r="H183" s="40">
        <f t="shared" si="20"/>
        <v>0.01666666667</v>
      </c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</row>
    <row r="184">
      <c r="A184" s="37" t="s">
        <v>1140</v>
      </c>
      <c r="B184" s="19"/>
      <c r="C184" s="19"/>
      <c r="D184" s="40">
        <v>9.99</v>
      </c>
      <c r="E184" s="40">
        <v>9.99</v>
      </c>
      <c r="F184" s="40">
        <f t="shared" si="21"/>
        <v>0</v>
      </c>
      <c r="G184" s="37">
        <v>10.0</v>
      </c>
      <c r="H184" s="40">
        <f t="shared" si="20"/>
        <v>0.999</v>
      </c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</row>
    <row r="185">
      <c r="A185" s="37"/>
      <c r="B185" s="19"/>
      <c r="C185" s="19"/>
      <c r="D185" s="40"/>
      <c r="E185" s="40"/>
      <c r="F185" s="40"/>
      <c r="G185" s="37"/>
      <c r="H185" s="40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</row>
    <row r="186">
      <c r="A186" s="42" t="s">
        <v>545</v>
      </c>
      <c r="B186" s="42" t="s">
        <v>473</v>
      </c>
      <c r="C186" s="42">
        <f>COUNTA(A187:A201)</f>
        <v>15</v>
      </c>
      <c r="D186" s="311">
        <f t="shared" ref="D186:G186" si="22">SUM(D187:D201)</f>
        <v>385.3</v>
      </c>
      <c r="E186" s="311">
        <f t="shared" si="22"/>
        <v>240.31</v>
      </c>
      <c r="F186" s="311">
        <f t="shared" si="22"/>
        <v>144.99</v>
      </c>
      <c r="G186" s="312">
        <f t="shared" si="22"/>
        <v>878</v>
      </c>
      <c r="H186" s="311">
        <f t="shared" ref="H186:H201" si="23">E186/G186</f>
        <v>0.2737015945</v>
      </c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</row>
    <row r="187">
      <c r="A187" s="37" t="s">
        <v>1512</v>
      </c>
      <c r="B187" s="19"/>
      <c r="C187" s="19"/>
      <c r="D187" s="40">
        <v>4.99</v>
      </c>
      <c r="E187" s="40">
        <v>4.99</v>
      </c>
      <c r="F187" s="40">
        <f t="shared" ref="F187:F201" si="24">D187-E187</f>
        <v>0</v>
      </c>
      <c r="G187" s="37">
        <v>30.0</v>
      </c>
      <c r="H187" s="40">
        <f t="shared" si="23"/>
        <v>0.1663333333</v>
      </c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</row>
    <row r="188">
      <c r="A188" s="37" t="s">
        <v>1513</v>
      </c>
      <c r="B188" s="19"/>
      <c r="C188" s="19"/>
      <c r="D188" s="40">
        <v>4.99</v>
      </c>
      <c r="E188" s="40">
        <v>4.99</v>
      </c>
      <c r="F188" s="40">
        <f t="shared" si="24"/>
        <v>0</v>
      </c>
      <c r="G188" s="37">
        <v>40.0</v>
      </c>
      <c r="H188" s="40">
        <f t="shared" si="23"/>
        <v>0.12475</v>
      </c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</row>
    <row r="189">
      <c r="A189" s="37" t="s">
        <v>1514</v>
      </c>
      <c r="B189" s="19"/>
      <c r="C189" s="19"/>
      <c r="D189" s="40">
        <v>4.99</v>
      </c>
      <c r="E189" s="40">
        <v>4.99</v>
      </c>
      <c r="F189" s="40">
        <f t="shared" si="24"/>
        <v>0</v>
      </c>
      <c r="G189" s="37">
        <v>50.0</v>
      </c>
      <c r="H189" s="40">
        <f t="shared" si="23"/>
        <v>0.0998</v>
      </c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</row>
    <row r="190">
      <c r="A190" s="37" t="s">
        <v>1515</v>
      </c>
      <c r="B190" s="19"/>
      <c r="C190" s="19"/>
      <c r="D190" s="40">
        <v>4.99</v>
      </c>
      <c r="E190" s="40">
        <v>4.99</v>
      </c>
      <c r="F190" s="40">
        <f t="shared" si="24"/>
        <v>0</v>
      </c>
      <c r="G190" s="37">
        <v>80.0</v>
      </c>
      <c r="H190" s="40">
        <f t="shared" si="23"/>
        <v>0.062375</v>
      </c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</row>
    <row r="191">
      <c r="A191" s="37" t="s">
        <v>1516</v>
      </c>
      <c r="B191" s="19"/>
      <c r="C191" s="19"/>
      <c r="D191" s="40">
        <v>26.98</v>
      </c>
      <c r="E191" s="40">
        <v>26.98</v>
      </c>
      <c r="F191" s="40">
        <f t="shared" si="24"/>
        <v>0</v>
      </c>
      <c r="G191" s="37">
        <v>55.0</v>
      </c>
      <c r="H191" s="40">
        <f t="shared" si="23"/>
        <v>0.4905454545</v>
      </c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</row>
    <row r="192">
      <c r="A192" s="37" t="s">
        <v>1517</v>
      </c>
      <c r="B192" s="19"/>
      <c r="C192" s="19"/>
      <c r="D192" s="40">
        <v>24.97</v>
      </c>
      <c r="E192" s="40">
        <v>24.97</v>
      </c>
      <c r="F192" s="40">
        <f t="shared" si="24"/>
        <v>0</v>
      </c>
      <c r="G192" s="37">
        <v>35.0</v>
      </c>
      <c r="H192" s="40">
        <f t="shared" si="23"/>
        <v>0.7134285714</v>
      </c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</row>
    <row r="193">
      <c r="A193" s="37" t="s">
        <v>1518</v>
      </c>
      <c r="B193" s="19"/>
      <c r="C193" s="19"/>
      <c r="D193" s="40">
        <v>26.98</v>
      </c>
      <c r="E193" s="40">
        <v>26.98</v>
      </c>
      <c r="F193" s="40">
        <f t="shared" si="24"/>
        <v>0</v>
      </c>
      <c r="G193" s="37">
        <v>30.0</v>
      </c>
      <c r="H193" s="40">
        <f t="shared" si="23"/>
        <v>0.8993333333</v>
      </c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</row>
    <row r="194">
      <c r="A194" s="41" t="s">
        <v>1519</v>
      </c>
      <c r="B194" s="19"/>
      <c r="C194" s="19"/>
      <c r="D194" s="40">
        <v>9.99</v>
      </c>
      <c r="E194" s="40">
        <v>9.99</v>
      </c>
      <c r="F194" s="40">
        <f t="shared" si="24"/>
        <v>0</v>
      </c>
      <c r="G194" s="37">
        <v>30.0</v>
      </c>
      <c r="H194" s="40">
        <f t="shared" si="23"/>
        <v>0.333</v>
      </c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</row>
    <row r="195">
      <c r="A195" s="37" t="s">
        <v>1520</v>
      </c>
      <c r="B195" s="19"/>
      <c r="C195" s="19"/>
      <c r="D195" s="40">
        <v>49.99</v>
      </c>
      <c r="E195" s="40">
        <v>44.99</v>
      </c>
      <c r="F195" s="40">
        <f t="shared" si="24"/>
        <v>5</v>
      </c>
      <c r="G195" s="37">
        <v>120.0</v>
      </c>
      <c r="H195" s="40">
        <f t="shared" si="23"/>
        <v>0.3749166667</v>
      </c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</row>
    <row r="196">
      <c r="A196" s="37" t="s">
        <v>1521</v>
      </c>
      <c r="B196" s="19"/>
      <c r="C196" s="19"/>
      <c r="D196" s="40">
        <v>22.15</v>
      </c>
      <c r="E196" s="40">
        <v>15.15</v>
      </c>
      <c r="F196" s="40">
        <f t="shared" si="24"/>
        <v>7</v>
      </c>
      <c r="G196" s="37">
        <v>60.0</v>
      </c>
      <c r="H196" s="40">
        <f t="shared" si="23"/>
        <v>0.2525</v>
      </c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</row>
    <row r="197">
      <c r="A197" s="37" t="s">
        <v>1522</v>
      </c>
      <c r="B197" s="19"/>
      <c r="C197" s="19"/>
      <c r="D197" s="40">
        <v>22.15</v>
      </c>
      <c r="E197" s="40">
        <v>15.15</v>
      </c>
      <c r="F197" s="40">
        <f t="shared" si="24"/>
        <v>7</v>
      </c>
      <c r="G197" s="37">
        <v>100.0</v>
      </c>
      <c r="H197" s="40">
        <f t="shared" si="23"/>
        <v>0.1515</v>
      </c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</row>
    <row r="198">
      <c r="A198" s="37" t="s">
        <v>1523</v>
      </c>
      <c r="B198" s="19"/>
      <c r="C198" s="19"/>
      <c r="D198" s="40">
        <v>22.16</v>
      </c>
      <c r="E198" s="40">
        <v>15.16</v>
      </c>
      <c r="F198" s="40">
        <f t="shared" si="24"/>
        <v>7</v>
      </c>
      <c r="G198" s="37">
        <v>70.0</v>
      </c>
      <c r="H198" s="40">
        <f t="shared" si="23"/>
        <v>0.2165714286</v>
      </c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</row>
    <row r="199">
      <c r="A199" s="37" t="s">
        <v>1524</v>
      </c>
      <c r="B199" s="19"/>
      <c r="C199" s="19"/>
      <c r="D199" s="40">
        <v>69.99</v>
      </c>
      <c r="E199" s="40">
        <v>0.0</v>
      </c>
      <c r="F199" s="40">
        <f t="shared" si="24"/>
        <v>69.99</v>
      </c>
      <c r="G199" s="37">
        <v>75.0</v>
      </c>
      <c r="H199" s="40">
        <f t="shared" si="23"/>
        <v>0</v>
      </c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</row>
    <row r="200">
      <c r="A200" s="37" t="s">
        <v>1525</v>
      </c>
      <c r="B200" s="19"/>
      <c r="C200" s="19"/>
      <c r="D200" s="40">
        <v>69.99</v>
      </c>
      <c r="E200" s="40">
        <v>22.99</v>
      </c>
      <c r="F200" s="40">
        <f t="shared" si="24"/>
        <v>47</v>
      </c>
      <c r="G200" s="37">
        <v>75.0</v>
      </c>
      <c r="H200" s="40">
        <f t="shared" si="23"/>
        <v>0.3065333333</v>
      </c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</row>
    <row r="201">
      <c r="A201" s="37" t="s">
        <v>1526</v>
      </c>
      <c r="B201" s="19"/>
      <c r="C201" s="19"/>
      <c r="D201" s="40">
        <v>19.99</v>
      </c>
      <c r="E201" s="40">
        <v>17.99</v>
      </c>
      <c r="F201" s="40">
        <f t="shared" si="24"/>
        <v>2</v>
      </c>
      <c r="G201" s="37">
        <v>28.0</v>
      </c>
      <c r="H201" s="40">
        <f t="shared" si="23"/>
        <v>0.6425</v>
      </c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</row>
    <row r="202">
      <c r="A202" s="37"/>
      <c r="B202" s="19"/>
      <c r="C202" s="19"/>
      <c r="D202" s="40"/>
      <c r="E202" s="40"/>
      <c r="F202" s="40"/>
      <c r="G202" s="37"/>
      <c r="H202" s="40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</row>
    <row r="203">
      <c r="A203" s="42" t="s">
        <v>131</v>
      </c>
      <c r="B203" s="42" t="s">
        <v>89</v>
      </c>
      <c r="C203" s="42">
        <f>COUNTA(A204:A218)</f>
        <v>15</v>
      </c>
      <c r="D203" s="311">
        <f t="shared" ref="D203:G203" si="25">SUM(D204:D218)</f>
        <v>544.86</v>
      </c>
      <c r="E203" s="311">
        <f t="shared" si="25"/>
        <v>238.37</v>
      </c>
      <c r="F203" s="311">
        <f t="shared" si="25"/>
        <v>306.49</v>
      </c>
      <c r="G203" s="312">
        <f t="shared" si="25"/>
        <v>439</v>
      </c>
      <c r="H203" s="311">
        <f t="shared" ref="H203:H218" si="26">E203/G203</f>
        <v>0.5429840547</v>
      </c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</row>
    <row r="204">
      <c r="A204" s="165" t="s">
        <v>720</v>
      </c>
      <c r="B204" s="313"/>
      <c r="C204" s="313"/>
      <c r="D204" s="314">
        <v>5.0</v>
      </c>
      <c r="E204" s="314">
        <v>5.0</v>
      </c>
      <c r="F204" s="314">
        <f t="shared" ref="F204:F218" si="27">D204-E204</f>
        <v>0</v>
      </c>
      <c r="G204" s="165">
        <v>5.0</v>
      </c>
      <c r="H204" s="314">
        <f t="shared" si="26"/>
        <v>1</v>
      </c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</row>
    <row r="205">
      <c r="A205" s="165" t="s">
        <v>721</v>
      </c>
      <c r="B205" s="313"/>
      <c r="C205" s="313"/>
      <c r="D205" s="314">
        <v>5.0</v>
      </c>
      <c r="E205" s="314">
        <v>5.0</v>
      </c>
      <c r="F205" s="314">
        <f t="shared" si="27"/>
        <v>0</v>
      </c>
      <c r="G205" s="165">
        <v>1.0</v>
      </c>
      <c r="H205" s="314">
        <f t="shared" si="26"/>
        <v>5</v>
      </c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</row>
    <row r="206">
      <c r="A206" s="165" t="s">
        <v>722</v>
      </c>
      <c r="B206" s="313"/>
      <c r="C206" s="313"/>
      <c r="D206" s="314">
        <v>4.99</v>
      </c>
      <c r="E206" s="314">
        <v>4.99</v>
      </c>
      <c r="F206" s="314">
        <f t="shared" si="27"/>
        <v>0</v>
      </c>
      <c r="G206" s="165">
        <v>1.0</v>
      </c>
      <c r="H206" s="314">
        <f t="shared" si="26"/>
        <v>4.99</v>
      </c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</row>
    <row r="207">
      <c r="A207" s="165" t="s">
        <v>723</v>
      </c>
      <c r="B207" s="313"/>
      <c r="C207" s="313"/>
      <c r="D207" s="314">
        <v>14.99</v>
      </c>
      <c r="E207" s="314">
        <v>4.99</v>
      </c>
      <c r="F207" s="314">
        <f t="shared" si="27"/>
        <v>10</v>
      </c>
      <c r="G207" s="165">
        <v>7.0</v>
      </c>
      <c r="H207" s="314">
        <f t="shared" si="26"/>
        <v>0.7128571429</v>
      </c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</row>
    <row r="208">
      <c r="A208" s="165" t="s">
        <v>724</v>
      </c>
      <c r="B208" s="313"/>
      <c r="C208" s="313"/>
      <c r="D208" s="314">
        <v>14.99</v>
      </c>
      <c r="E208" s="314">
        <v>2.0</v>
      </c>
      <c r="F208" s="314">
        <f t="shared" si="27"/>
        <v>12.99</v>
      </c>
      <c r="G208" s="165">
        <v>50.0</v>
      </c>
      <c r="H208" s="314">
        <f t="shared" si="26"/>
        <v>0.04</v>
      </c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</row>
    <row r="209">
      <c r="A209" s="165" t="s">
        <v>725</v>
      </c>
      <c r="B209" s="313"/>
      <c r="C209" s="313"/>
      <c r="D209" s="314">
        <v>29.99</v>
      </c>
      <c r="E209" s="314">
        <v>17.99</v>
      </c>
      <c r="F209" s="314">
        <f t="shared" si="27"/>
        <v>12</v>
      </c>
      <c r="G209" s="165">
        <v>36.0</v>
      </c>
      <c r="H209" s="314">
        <f t="shared" si="26"/>
        <v>0.4997222222</v>
      </c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</row>
    <row r="210">
      <c r="A210" s="165" t="s">
        <v>726</v>
      </c>
      <c r="B210" s="313"/>
      <c r="C210" s="313"/>
      <c r="D210" s="314">
        <v>24.99</v>
      </c>
      <c r="E210" s="314">
        <v>7.99</v>
      </c>
      <c r="F210" s="314">
        <f t="shared" si="27"/>
        <v>17</v>
      </c>
      <c r="G210" s="165">
        <v>42.0</v>
      </c>
      <c r="H210" s="314">
        <f t="shared" si="26"/>
        <v>0.1902380952</v>
      </c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</row>
    <row r="211">
      <c r="A211" s="165" t="s">
        <v>727</v>
      </c>
      <c r="B211" s="313"/>
      <c r="C211" s="313"/>
      <c r="D211" s="314">
        <v>14.99</v>
      </c>
      <c r="E211" s="314">
        <v>8.99</v>
      </c>
      <c r="F211" s="314">
        <f t="shared" si="27"/>
        <v>6</v>
      </c>
      <c r="G211" s="165">
        <v>2.0</v>
      </c>
      <c r="H211" s="314">
        <f t="shared" si="26"/>
        <v>4.495</v>
      </c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</row>
    <row r="212">
      <c r="A212" s="315" t="s">
        <v>728</v>
      </c>
      <c r="B212" s="313"/>
      <c r="C212" s="313"/>
      <c r="D212" s="314">
        <v>19.99</v>
      </c>
      <c r="E212" s="314">
        <v>7.99</v>
      </c>
      <c r="F212" s="314">
        <f t="shared" si="27"/>
        <v>12</v>
      </c>
      <c r="G212" s="165">
        <v>48.0</v>
      </c>
      <c r="H212" s="314">
        <f t="shared" si="26"/>
        <v>0.1664583333</v>
      </c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</row>
    <row r="213">
      <c r="A213" s="165" t="s">
        <v>729</v>
      </c>
      <c r="B213" s="313"/>
      <c r="C213" s="313"/>
      <c r="D213" s="314">
        <v>119.99</v>
      </c>
      <c r="E213" s="314">
        <v>59.99</v>
      </c>
      <c r="F213" s="314">
        <f t="shared" si="27"/>
        <v>60</v>
      </c>
      <c r="G213" s="165">
        <v>22.0</v>
      </c>
      <c r="H213" s="314">
        <f t="shared" si="26"/>
        <v>2.726818182</v>
      </c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</row>
    <row r="214">
      <c r="A214" s="165" t="s">
        <v>730</v>
      </c>
      <c r="B214" s="313"/>
      <c r="C214" s="313"/>
      <c r="D214" s="314">
        <v>24.99</v>
      </c>
      <c r="E214" s="314">
        <v>7.99</v>
      </c>
      <c r="F214" s="314">
        <f t="shared" si="27"/>
        <v>17</v>
      </c>
      <c r="G214" s="165">
        <v>30.0</v>
      </c>
      <c r="H214" s="314">
        <f t="shared" si="26"/>
        <v>0.2663333333</v>
      </c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</row>
    <row r="215">
      <c r="A215" s="165" t="s">
        <v>731</v>
      </c>
      <c r="B215" s="313"/>
      <c r="C215" s="313"/>
      <c r="D215" s="314">
        <v>99.98</v>
      </c>
      <c r="E215" s="314">
        <v>49.98</v>
      </c>
      <c r="F215" s="314">
        <f t="shared" si="27"/>
        <v>50</v>
      </c>
      <c r="G215" s="165">
        <v>103.0</v>
      </c>
      <c r="H215" s="314">
        <f t="shared" si="26"/>
        <v>0.4852427184</v>
      </c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</row>
    <row r="216">
      <c r="A216" s="165" t="s">
        <v>732</v>
      </c>
      <c r="B216" s="313"/>
      <c r="C216" s="313"/>
      <c r="D216" s="314">
        <v>54.99</v>
      </c>
      <c r="E216" s="314">
        <v>27.49</v>
      </c>
      <c r="F216" s="314">
        <f t="shared" si="27"/>
        <v>27.5</v>
      </c>
      <c r="G216" s="165">
        <v>51.0</v>
      </c>
      <c r="H216" s="314">
        <f t="shared" si="26"/>
        <v>0.5390196078</v>
      </c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</row>
    <row r="217">
      <c r="A217" s="165" t="s">
        <v>733</v>
      </c>
      <c r="B217" s="313"/>
      <c r="C217" s="313"/>
      <c r="D217" s="314">
        <v>69.99</v>
      </c>
      <c r="E217" s="314">
        <v>14.99</v>
      </c>
      <c r="F217" s="314">
        <f t="shared" si="27"/>
        <v>55</v>
      </c>
      <c r="G217" s="165">
        <v>40.0</v>
      </c>
      <c r="H217" s="314">
        <f t="shared" si="26"/>
        <v>0.37475</v>
      </c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</row>
    <row r="218">
      <c r="A218" s="165" t="s">
        <v>734</v>
      </c>
      <c r="B218" s="313"/>
      <c r="C218" s="313"/>
      <c r="D218" s="314">
        <v>39.99</v>
      </c>
      <c r="E218" s="314">
        <v>12.99</v>
      </c>
      <c r="F218" s="314">
        <f t="shared" si="27"/>
        <v>27</v>
      </c>
      <c r="G218" s="165">
        <v>1.0</v>
      </c>
      <c r="H218" s="314">
        <f t="shared" si="26"/>
        <v>12.99</v>
      </c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</row>
    <row r="219">
      <c r="A219" s="41"/>
      <c r="B219" s="41"/>
      <c r="C219" s="41"/>
      <c r="D219" s="40"/>
      <c r="E219" s="40"/>
      <c r="F219" s="40"/>
      <c r="G219" s="37"/>
      <c r="H219" s="40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</row>
    <row r="220">
      <c r="A220" s="42" t="s">
        <v>593</v>
      </c>
      <c r="B220" s="42" t="s">
        <v>473</v>
      </c>
      <c r="C220" s="42">
        <f>COUNTA(A221:A234)</f>
        <v>14</v>
      </c>
      <c r="D220" s="45">
        <f t="shared" ref="D220:G220" si="28">SUM(D221:D234)</f>
        <v>271.84</v>
      </c>
      <c r="E220" s="45">
        <f t="shared" si="28"/>
        <v>252.84</v>
      </c>
      <c r="F220" s="45">
        <f t="shared" si="28"/>
        <v>19</v>
      </c>
      <c r="G220" s="43">
        <f t="shared" si="28"/>
        <v>198</v>
      </c>
      <c r="H220" s="45">
        <f t="shared" ref="H220:H234" si="29">E220/G220</f>
        <v>1.276969697</v>
      </c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</row>
    <row r="221">
      <c r="A221" s="315" t="s">
        <v>1606</v>
      </c>
      <c r="B221" s="313"/>
      <c r="C221" s="313"/>
      <c r="D221" s="314">
        <v>12.98</v>
      </c>
      <c r="E221" s="314">
        <v>12.98</v>
      </c>
      <c r="F221" s="314">
        <f t="shared" ref="F221:F234" si="30">D221-E221</f>
        <v>0</v>
      </c>
      <c r="G221" s="165">
        <v>3.0</v>
      </c>
      <c r="H221" s="314">
        <f t="shared" si="29"/>
        <v>4.326666667</v>
      </c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</row>
    <row r="222">
      <c r="A222" s="165" t="s">
        <v>1607</v>
      </c>
      <c r="B222" s="313"/>
      <c r="C222" s="313"/>
      <c r="D222" s="314">
        <v>19.99</v>
      </c>
      <c r="E222" s="314">
        <v>14.99</v>
      </c>
      <c r="F222" s="314">
        <f t="shared" si="30"/>
        <v>5</v>
      </c>
      <c r="G222" s="165">
        <v>1.0</v>
      </c>
      <c r="H222" s="314">
        <f t="shared" si="29"/>
        <v>14.99</v>
      </c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</row>
    <row r="223">
      <c r="A223" s="165" t="s">
        <v>1608</v>
      </c>
      <c r="B223" s="313"/>
      <c r="C223" s="313"/>
      <c r="D223" s="314">
        <v>24.99</v>
      </c>
      <c r="E223" s="314">
        <v>24.99</v>
      </c>
      <c r="F223" s="314">
        <f t="shared" si="30"/>
        <v>0</v>
      </c>
      <c r="G223" s="165">
        <v>1.0</v>
      </c>
      <c r="H223" s="314">
        <f t="shared" si="29"/>
        <v>24.99</v>
      </c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</row>
    <row r="224">
      <c r="A224" s="165" t="s">
        <v>1609</v>
      </c>
      <c r="B224" s="313"/>
      <c r="C224" s="313"/>
      <c r="D224" s="314">
        <v>29.98</v>
      </c>
      <c r="E224" s="314">
        <v>29.98</v>
      </c>
      <c r="F224" s="314">
        <f t="shared" si="30"/>
        <v>0</v>
      </c>
      <c r="G224" s="165">
        <v>40.0</v>
      </c>
      <c r="H224" s="314">
        <f t="shared" si="29"/>
        <v>0.7495</v>
      </c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</row>
    <row r="225">
      <c r="A225" s="165" t="s">
        <v>1610</v>
      </c>
      <c r="B225" s="313"/>
      <c r="C225" s="313"/>
      <c r="D225" s="314">
        <v>14.99</v>
      </c>
      <c r="E225" s="314">
        <v>5.99</v>
      </c>
      <c r="F225" s="314">
        <f t="shared" si="30"/>
        <v>9</v>
      </c>
      <c r="G225" s="165">
        <v>30.0</v>
      </c>
      <c r="H225" s="314">
        <f t="shared" si="29"/>
        <v>0.1996666667</v>
      </c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</row>
    <row r="226">
      <c r="A226" s="165" t="s">
        <v>1611</v>
      </c>
      <c r="B226" s="313"/>
      <c r="C226" s="313"/>
      <c r="D226" s="314">
        <v>14.99</v>
      </c>
      <c r="E226" s="314">
        <v>14.99</v>
      </c>
      <c r="F226" s="314">
        <f t="shared" si="30"/>
        <v>0</v>
      </c>
      <c r="G226" s="165">
        <v>8.0</v>
      </c>
      <c r="H226" s="314">
        <f t="shared" si="29"/>
        <v>1.87375</v>
      </c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</row>
    <row r="227">
      <c r="A227" s="165" t="s">
        <v>1612</v>
      </c>
      <c r="B227" s="313"/>
      <c r="C227" s="313"/>
      <c r="D227" s="314">
        <v>14.99</v>
      </c>
      <c r="E227" s="314">
        <v>14.99</v>
      </c>
      <c r="F227" s="314">
        <f t="shared" si="30"/>
        <v>0</v>
      </c>
      <c r="G227" s="165">
        <v>18.0</v>
      </c>
      <c r="H227" s="314">
        <f t="shared" si="29"/>
        <v>0.8327777778</v>
      </c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</row>
    <row r="228">
      <c r="A228" s="315" t="s">
        <v>1613</v>
      </c>
      <c r="B228" s="313"/>
      <c r="C228" s="313"/>
      <c r="D228" s="314">
        <v>19.99</v>
      </c>
      <c r="E228" s="314">
        <v>19.99</v>
      </c>
      <c r="F228" s="314">
        <f t="shared" si="30"/>
        <v>0</v>
      </c>
      <c r="G228" s="165">
        <v>21.0</v>
      </c>
      <c r="H228" s="314">
        <f t="shared" si="29"/>
        <v>0.9519047619</v>
      </c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</row>
    <row r="229">
      <c r="A229" s="315" t="s">
        <v>1614</v>
      </c>
      <c r="B229" s="313"/>
      <c r="C229" s="313"/>
      <c r="D229" s="314">
        <v>14.99</v>
      </c>
      <c r="E229" s="314">
        <v>14.99</v>
      </c>
      <c r="F229" s="314">
        <f t="shared" si="30"/>
        <v>0</v>
      </c>
      <c r="G229" s="165">
        <v>10.0</v>
      </c>
      <c r="H229" s="314">
        <f t="shared" si="29"/>
        <v>1.499</v>
      </c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</row>
    <row r="230">
      <c r="A230" s="315" t="s">
        <v>1615</v>
      </c>
      <c r="B230" s="313"/>
      <c r="C230" s="313"/>
      <c r="D230" s="314">
        <v>14.99</v>
      </c>
      <c r="E230" s="314">
        <v>14.99</v>
      </c>
      <c r="F230" s="314">
        <f t="shared" si="30"/>
        <v>0</v>
      </c>
      <c r="G230" s="165">
        <v>30.0</v>
      </c>
      <c r="H230" s="314">
        <f t="shared" si="29"/>
        <v>0.4996666667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</row>
    <row r="231">
      <c r="A231" s="315" t="s">
        <v>1616</v>
      </c>
      <c r="B231" s="313"/>
      <c r="C231" s="313"/>
      <c r="D231" s="314">
        <v>14.99</v>
      </c>
      <c r="E231" s="314">
        <v>14.99</v>
      </c>
      <c r="F231" s="314">
        <f t="shared" si="30"/>
        <v>0</v>
      </c>
      <c r="G231" s="165">
        <v>9.0</v>
      </c>
      <c r="H231" s="314">
        <f t="shared" si="29"/>
        <v>1.665555556</v>
      </c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</row>
    <row r="232">
      <c r="A232" s="165" t="s">
        <v>1617</v>
      </c>
      <c r="B232" s="313"/>
      <c r="C232" s="313"/>
      <c r="D232" s="314">
        <v>19.99</v>
      </c>
      <c r="E232" s="314">
        <v>14.99</v>
      </c>
      <c r="F232" s="314">
        <f t="shared" si="30"/>
        <v>5</v>
      </c>
      <c r="G232" s="165">
        <v>1.0</v>
      </c>
      <c r="H232" s="314">
        <f t="shared" si="29"/>
        <v>14.99</v>
      </c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</row>
    <row r="233">
      <c r="A233" s="165" t="s">
        <v>1618</v>
      </c>
      <c r="B233" s="313"/>
      <c r="C233" s="313"/>
      <c r="D233" s="314">
        <v>29.99</v>
      </c>
      <c r="E233" s="314">
        <v>29.99</v>
      </c>
      <c r="F233" s="314">
        <f t="shared" si="30"/>
        <v>0</v>
      </c>
      <c r="G233" s="165">
        <v>6.0</v>
      </c>
      <c r="H233" s="314">
        <f t="shared" si="29"/>
        <v>4.998333333</v>
      </c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</row>
    <row r="234">
      <c r="A234" s="165" t="s">
        <v>1619</v>
      </c>
      <c r="B234" s="313"/>
      <c r="C234" s="313"/>
      <c r="D234" s="314">
        <v>23.99</v>
      </c>
      <c r="E234" s="314">
        <v>23.99</v>
      </c>
      <c r="F234" s="314">
        <f t="shared" si="30"/>
        <v>0</v>
      </c>
      <c r="G234" s="165">
        <v>20.0</v>
      </c>
      <c r="H234" s="314">
        <f t="shared" si="29"/>
        <v>1.1995</v>
      </c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</row>
    <row r="235">
      <c r="A235" s="41"/>
      <c r="B235" s="41"/>
      <c r="C235" s="41"/>
      <c r="D235" s="40"/>
      <c r="E235" s="40"/>
      <c r="F235" s="40"/>
      <c r="G235" s="37"/>
      <c r="H235" s="40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</row>
    <row r="236">
      <c r="A236" s="42" t="s">
        <v>17</v>
      </c>
      <c r="B236" s="42" t="s">
        <v>18</v>
      </c>
      <c r="C236" s="42">
        <f>COUNTA(A237:A250)</f>
        <v>14</v>
      </c>
      <c r="D236" s="45">
        <f t="shared" ref="D236:G236" si="31">SUM(D237:D250)</f>
        <v>464.87</v>
      </c>
      <c r="E236" s="45">
        <f t="shared" si="31"/>
        <v>288.39</v>
      </c>
      <c r="F236" s="45">
        <f t="shared" si="31"/>
        <v>176.48</v>
      </c>
      <c r="G236" s="43">
        <f t="shared" si="31"/>
        <v>52</v>
      </c>
      <c r="H236" s="45">
        <f t="shared" ref="H236:H250" si="32">E236/G236</f>
        <v>5.545961538</v>
      </c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</row>
    <row r="237">
      <c r="A237" s="316" t="s">
        <v>1029</v>
      </c>
      <c r="B237" s="313"/>
      <c r="C237" s="313"/>
      <c r="D237" s="314">
        <v>4.99</v>
      </c>
      <c r="E237" s="314">
        <v>2.5</v>
      </c>
      <c r="F237" s="314">
        <f t="shared" ref="F237:F250" si="33">D237-E237</f>
        <v>2.49</v>
      </c>
      <c r="G237" s="165">
        <v>1.0</v>
      </c>
      <c r="H237" s="314">
        <f t="shared" si="32"/>
        <v>2.5</v>
      </c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</row>
    <row r="238">
      <c r="A238" s="165" t="s">
        <v>1030</v>
      </c>
      <c r="B238" s="313"/>
      <c r="C238" s="313"/>
      <c r="D238" s="314">
        <v>4.99</v>
      </c>
      <c r="E238" s="314">
        <v>4.99</v>
      </c>
      <c r="F238" s="314">
        <f t="shared" si="33"/>
        <v>0</v>
      </c>
      <c r="G238" s="165">
        <v>5.0</v>
      </c>
      <c r="H238" s="314">
        <f t="shared" si="32"/>
        <v>0.998</v>
      </c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</row>
    <row r="239">
      <c r="A239" s="165" t="s">
        <v>1031</v>
      </c>
      <c r="B239" s="313"/>
      <c r="C239" s="313"/>
      <c r="D239" s="314">
        <v>4.99</v>
      </c>
      <c r="E239" s="314">
        <v>4.99</v>
      </c>
      <c r="F239" s="314">
        <f t="shared" si="33"/>
        <v>0</v>
      </c>
      <c r="G239" s="165">
        <v>15.0</v>
      </c>
      <c r="H239" s="314">
        <f t="shared" si="32"/>
        <v>0.3326666667</v>
      </c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</row>
    <row r="240">
      <c r="A240" s="316" t="s">
        <v>1032</v>
      </c>
      <c r="B240" s="313"/>
      <c r="C240" s="313"/>
      <c r="D240" s="314">
        <v>24.99</v>
      </c>
      <c r="E240" s="314">
        <v>14.99</v>
      </c>
      <c r="F240" s="314">
        <f t="shared" si="33"/>
        <v>10</v>
      </c>
      <c r="G240" s="165">
        <v>6.0</v>
      </c>
      <c r="H240" s="314">
        <f t="shared" si="32"/>
        <v>2.498333333</v>
      </c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</row>
    <row r="241">
      <c r="A241" s="165" t="s">
        <v>1033</v>
      </c>
      <c r="B241" s="313"/>
      <c r="C241" s="313"/>
      <c r="D241" s="314">
        <v>19.99</v>
      </c>
      <c r="E241" s="314">
        <v>19.99</v>
      </c>
      <c r="F241" s="314">
        <f t="shared" si="33"/>
        <v>0</v>
      </c>
      <c r="G241" s="165">
        <v>1.0</v>
      </c>
      <c r="H241" s="314">
        <f t="shared" si="32"/>
        <v>19.99</v>
      </c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</row>
    <row r="242">
      <c r="A242" s="165" t="s">
        <v>1034</v>
      </c>
      <c r="B242" s="313"/>
      <c r="C242" s="313"/>
      <c r="D242" s="314">
        <v>15.0</v>
      </c>
      <c r="E242" s="314">
        <v>15.0</v>
      </c>
      <c r="F242" s="314">
        <f t="shared" si="33"/>
        <v>0</v>
      </c>
      <c r="G242" s="165">
        <v>2.0</v>
      </c>
      <c r="H242" s="314">
        <f t="shared" si="32"/>
        <v>7.5</v>
      </c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</row>
    <row r="243">
      <c r="A243" s="165" t="s">
        <v>1035</v>
      </c>
      <c r="B243" s="313"/>
      <c r="C243" s="313"/>
      <c r="D243" s="314">
        <v>14.99</v>
      </c>
      <c r="E243" s="314">
        <v>14.99</v>
      </c>
      <c r="F243" s="314">
        <f t="shared" si="33"/>
        <v>0</v>
      </c>
      <c r="G243" s="165">
        <v>1.0</v>
      </c>
      <c r="H243" s="314">
        <f t="shared" si="32"/>
        <v>14.99</v>
      </c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</row>
    <row r="244">
      <c r="A244" s="165" t="s">
        <v>1036</v>
      </c>
      <c r="B244" s="313"/>
      <c r="C244" s="313"/>
      <c r="D244" s="314">
        <v>0.0</v>
      </c>
      <c r="E244" s="314">
        <v>0.0</v>
      </c>
      <c r="F244" s="314">
        <f t="shared" si="33"/>
        <v>0</v>
      </c>
      <c r="G244" s="165">
        <v>5.0</v>
      </c>
      <c r="H244" s="314">
        <f t="shared" si="32"/>
        <v>0</v>
      </c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</row>
    <row r="245">
      <c r="A245" s="165" t="s">
        <v>1037</v>
      </c>
      <c r="B245" s="313"/>
      <c r="C245" s="313"/>
      <c r="D245" s="314">
        <v>19.99</v>
      </c>
      <c r="E245" s="314">
        <v>19.99</v>
      </c>
      <c r="F245" s="314">
        <f t="shared" si="33"/>
        <v>0</v>
      </c>
      <c r="G245" s="165">
        <v>5.0</v>
      </c>
      <c r="H245" s="314">
        <f t="shared" si="32"/>
        <v>3.998</v>
      </c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</row>
    <row r="246">
      <c r="A246" s="165" t="s">
        <v>1038</v>
      </c>
      <c r="B246" s="313"/>
      <c r="C246" s="313"/>
      <c r="D246" s="314">
        <v>69.99</v>
      </c>
      <c r="E246" s="314">
        <v>0.0</v>
      </c>
      <c r="F246" s="314">
        <f t="shared" si="33"/>
        <v>69.99</v>
      </c>
      <c r="G246" s="165">
        <v>1.0</v>
      </c>
      <c r="H246" s="314">
        <f t="shared" si="32"/>
        <v>0</v>
      </c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</row>
    <row r="247">
      <c r="A247" s="315" t="s">
        <v>1039</v>
      </c>
      <c r="B247" s="313"/>
      <c r="C247" s="313"/>
      <c r="D247" s="314">
        <v>29.99</v>
      </c>
      <c r="E247" s="314">
        <v>20.99</v>
      </c>
      <c r="F247" s="314">
        <f t="shared" si="33"/>
        <v>9</v>
      </c>
      <c r="G247" s="165">
        <v>7.0</v>
      </c>
      <c r="H247" s="314">
        <f t="shared" si="32"/>
        <v>2.998571429</v>
      </c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</row>
    <row r="248">
      <c r="A248" s="165" t="s">
        <v>1040</v>
      </c>
      <c r="B248" s="313"/>
      <c r="C248" s="313"/>
      <c r="D248" s="314">
        <v>99.99</v>
      </c>
      <c r="E248" s="314">
        <v>99.99</v>
      </c>
      <c r="F248" s="314">
        <f t="shared" si="33"/>
        <v>0</v>
      </c>
      <c r="G248" s="165">
        <v>1.0</v>
      </c>
      <c r="H248" s="314">
        <f t="shared" si="32"/>
        <v>99.99</v>
      </c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>
      <c r="A249" s="165" t="s">
        <v>1041</v>
      </c>
      <c r="B249" s="313"/>
      <c r="C249" s="313"/>
      <c r="D249" s="314">
        <v>74.98</v>
      </c>
      <c r="E249" s="314">
        <v>29.98</v>
      </c>
      <c r="F249" s="314">
        <f t="shared" si="33"/>
        <v>45</v>
      </c>
      <c r="G249" s="165">
        <v>1.0</v>
      </c>
      <c r="H249" s="314">
        <f t="shared" si="32"/>
        <v>29.98</v>
      </c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</row>
    <row r="250">
      <c r="A250" s="165" t="s">
        <v>32</v>
      </c>
      <c r="B250" s="313"/>
      <c r="C250" s="313"/>
      <c r="D250" s="317">
        <v>79.99</v>
      </c>
      <c r="E250" s="317">
        <v>39.99</v>
      </c>
      <c r="F250" s="317">
        <f t="shared" si="33"/>
        <v>40</v>
      </c>
      <c r="G250" s="165">
        <v>1.0</v>
      </c>
      <c r="H250" s="314">
        <f t="shared" si="32"/>
        <v>39.99</v>
      </c>
      <c r="I250" s="19"/>
      <c r="J250" s="37"/>
      <c r="K250" s="38"/>
      <c r="L250" s="38"/>
      <c r="M250" s="37"/>
      <c r="N250" s="37"/>
      <c r="O250" s="19"/>
      <c r="P250" s="19"/>
      <c r="Q250" s="19"/>
      <c r="R250" s="19"/>
      <c r="S250" s="19"/>
      <c r="T250" s="37"/>
      <c r="U250" s="37"/>
      <c r="V250" s="1"/>
      <c r="W250" s="19"/>
      <c r="X250" s="19"/>
      <c r="Y250" s="19"/>
      <c r="Z250" s="19"/>
      <c r="AA250" s="19"/>
      <c r="AB250" s="19"/>
      <c r="AC250" s="19"/>
    </row>
    <row r="251">
      <c r="A251" s="41"/>
      <c r="B251" s="41"/>
      <c r="C251" s="41"/>
      <c r="D251" s="40"/>
      <c r="E251" s="40"/>
      <c r="F251" s="40"/>
      <c r="G251" s="37"/>
      <c r="H251" s="40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</row>
    <row r="252">
      <c r="A252" s="42" t="s">
        <v>105</v>
      </c>
      <c r="B252" s="42" t="s">
        <v>89</v>
      </c>
      <c r="C252" s="42">
        <f>COUNTA(A253:A265)</f>
        <v>13</v>
      </c>
      <c r="D252" s="45">
        <f t="shared" ref="D252:G252" si="34">SUM(D253:D265)</f>
        <v>889.87</v>
      </c>
      <c r="E252" s="45">
        <f t="shared" si="34"/>
        <v>369.12</v>
      </c>
      <c r="F252" s="45">
        <f t="shared" si="34"/>
        <v>520.75</v>
      </c>
      <c r="G252" s="43">
        <f t="shared" si="34"/>
        <v>149</v>
      </c>
      <c r="H252" s="45">
        <f t="shared" ref="H252:H265" si="35">E252/G252</f>
        <v>2.477315436</v>
      </c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</row>
    <row r="253">
      <c r="A253" s="165" t="s">
        <v>678</v>
      </c>
      <c r="B253" s="313"/>
      <c r="C253" s="313"/>
      <c r="D253" s="314">
        <v>69.99</v>
      </c>
      <c r="E253" s="314">
        <v>69.99</v>
      </c>
      <c r="F253" s="314">
        <f t="shared" ref="F253:F265" si="36">D253-E253</f>
        <v>0</v>
      </c>
      <c r="G253" s="165">
        <v>11.0</v>
      </c>
      <c r="H253" s="314">
        <f t="shared" si="35"/>
        <v>6.362727273</v>
      </c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>
      <c r="A254" s="315" t="s">
        <v>679</v>
      </c>
      <c r="B254" s="313"/>
      <c r="C254" s="313"/>
      <c r="D254" s="314">
        <v>69.99</v>
      </c>
      <c r="E254" s="314">
        <v>69.99</v>
      </c>
      <c r="F254" s="314">
        <f t="shared" si="36"/>
        <v>0</v>
      </c>
      <c r="G254" s="165">
        <v>18.0</v>
      </c>
      <c r="H254" s="314">
        <f t="shared" si="35"/>
        <v>3.888333333</v>
      </c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</row>
    <row r="255">
      <c r="A255" s="165" t="s">
        <v>680</v>
      </c>
      <c r="B255" s="313"/>
      <c r="C255" s="313"/>
      <c r="D255" s="314">
        <v>69.99</v>
      </c>
      <c r="E255" s="314">
        <v>69.99</v>
      </c>
      <c r="F255" s="314">
        <f t="shared" si="36"/>
        <v>0</v>
      </c>
      <c r="G255" s="165">
        <v>14.0</v>
      </c>
      <c r="H255" s="314">
        <f t="shared" si="35"/>
        <v>4.999285714</v>
      </c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</row>
    <row r="256">
      <c r="A256" s="165" t="s">
        <v>681</v>
      </c>
      <c r="B256" s="313"/>
      <c r="C256" s="313"/>
      <c r="D256" s="314">
        <v>69.99</v>
      </c>
      <c r="E256" s="314">
        <v>39.89</v>
      </c>
      <c r="F256" s="314">
        <f t="shared" si="36"/>
        <v>30.1</v>
      </c>
      <c r="G256" s="165">
        <v>21.0</v>
      </c>
      <c r="H256" s="314">
        <f t="shared" si="35"/>
        <v>1.89952381</v>
      </c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</row>
    <row r="257">
      <c r="A257" s="315" t="s">
        <v>682</v>
      </c>
      <c r="B257" s="313"/>
      <c r="C257" s="313"/>
      <c r="D257" s="314">
        <v>29.99</v>
      </c>
      <c r="E257" s="314">
        <v>4.0</v>
      </c>
      <c r="F257" s="314">
        <f t="shared" si="36"/>
        <v>25.99</v>
      </c>
      <c r="G257" s="165">
        <v>1.0</v>
      </c>
      <c r="H257" s="314">
        <f t="shared" si="35"/>
        <v>4</v>
      </c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</row>
    <row r="258">
      <c r="A258" s="165" t="s">
        <v>683</v>
      </c>
      <c r="B258" s="313"/>
      <c r="C258" s="313"/>
      <c r="D258" s="314">
        <v>29.99</v>
      </c>
      <c r="E258" s="314">
        <v>15.0</v>
      </c>
      <c r="F258" s="314">
        <f t="shared" si="36"/>
        <v>14.99</v>
      </c>
      <c r="G258" s="165">
        <v>15.0</v>
      </c>
      <c r="H258" s="314">
        <f t="shared" si="35"/>
        <v>1</v>
      </c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>
      <c r="A259" s="165" t="s">
        <v>684</v>
      </c>
      <c r="B259" s="313"/>
      <c r="C259" s="313"/>
      <c r="D259" s="314">
        <v>79.99</v>
      </c>
      <c r="E259" s="314">
        <v>15.99</v>
      </c>
      <c r="F259" s="314">
        <f t="shared" si="36"/>
        <v>64</v>
      </c>
      <c r="G259" s="165">
        <v>8.0</v>
      </c>
      <c r="H259" s="314">
        <f t="shared" si="35"/>
        <v>1.99875</v>
      </c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</row>
    <row r="260">
      <c r="A260" s="315" t="s">
        <v>685</v>
      </c>
      <c r="B260" s="313"/>
      <c r="C260" s="313"/>
      <c r="D260" s="314">
        <v>69.99</v>
      </c>
      <c r="E260" s="314">
        <v>0.0</v>
      </c>
      <c r="F260" s="314">
        <f t="shared" si="36"/>
        <v>69.99</v>
      </c>
      <c r="G260" s="165">
        <v>1.0</v>
      </c>
      <c r="H260" s="314">
        <f t="shared" si="35"/>
        <v>0</v>
      </c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</row>
    <row r="261">
      <c r="A261" s="165" t="s">
        <v>686</v>
      </c>
      <c r="B261" s="313"/>
      <c r="C261" s="313"/>
      <c r="D261" s="314">
        <v>69.99</v>
      </c>
      <c r="E261" s="314">
        <v>27.99</v>
      </c>
      <c r="F261" s="314">
        <f t="shared" si="36"/>
        <v>42</v>
      </c>
      <c r="G261" s="165">
        <v>28.0</v>
      </c>
      <c r="H261" s="314">
        <f t="shared" si="35"/>
        <v>0.9996428571</v>
      </c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</row>
    <row r="262">
      <c r="A262" s="165" t="s">
        <v>687</v>
      </c>
      <c r="B262" s="313"/>
      <c r="C262" s="313"/>
      <c r="D262" s="314">
        <v>89.99</v>
      </c>
      <c r="E262" s="314">
        <v>24.29</v>
      </c>
      <c r="F262" s="314">
        <f t="shared" si="36"/>
        <v>65.7</v>
      </c>
      <c r="G262" s="165">
        <v>4.0</v>
      </c>
      <c r="H262" s="314">
        <f t="shared" si="35"/>
        <v>6.0725</v>
      </c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</row>
    <row r="263">
      <c r="A263" s="165" t="s">
        <v>688</v>
      </c>
      <c r="B263" s="313"/>
      <c r="C263" s="313"/>
      <c r="D263" s="314">
        <v>79.99</v>
      </c>
      <c r="E263" s="314">
        <v>0.0</v>
      </c>
      <c r="F263" s="314">
        <f t="shared" si="36"/>
        <v>79.99</v>
      </c>
      <c r="G263" s="165">
        <v>25.0</v>
      </c>
      <c r="H263" s="314">
        <f t="shared" si="35"/>
        <v>0</v>
      </c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</row>
    <row r="264">
      <c r="A264" s="165" t="s">
        <v>689</v>
      </c>
      <c r="B264" s="313"/>
      <c r="C264" s="313"/>
      <c r="D264" s="314">
        <v>79.99</v>
      </c>
      <c r="E264" s="314">
        <v>31.99</v>
      </c>
      <c r="F264" s="314">
        <f t="shared" si="36"/>
        <v>48</v>
      </c>
      <c r="G264" s="165">
        <v>2.0</v>
      </c>
      <c r="H264" s="314">
        <f t="shared" si="35"/>
        <v>15.995</v>
      </c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</row>
    <row r="265">
      <c r="A265" s="315" t="s">
        <v>690</v>
      </c>
      <c r="B265" s="313"/>
      <c r="C265" s="313"/>
      <c r="D265" s="314">
        <v>79.99</v>
      </c>
      <c r="E265" s="314">
        <v>0.0</v>
      </c>
      <c r="F265" s="314">
        <f t="shared" si="36"/>
        <v>79.99</v>
      </c>
      <c r="G265" s="165">
        <v>1.0</v>
      </c>
      <c r="H265" s="314">
        <f t="shared" si="35"/>
        <v>0</v>
      </c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</row>
    <row r="266">
      <c r="A266" s="41"/>
      <c r="B266" s="41"/>
      <c r="C266" s="41"/>
      <c r="D266" s="40"/>
      <c r="E266" s="40"/>
      <c r="F266" s="40"/>
      <c r="G266" s="37"/>
      <c r="H266" s="40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</row>
    <row r="267">
      <c r="A267" s="42" t="s">
        <v>346</v>
      </c>
      <c r="B267" s="42" t="s">
        <v>18</v>
      </c>
      <c r="C267" s="42">
        <f>COUNTA(A268:A278)</f>
        <v>11</v>
      </c>
      <c r="D267" s="45">
        <f t="shared" ref="D267:G267" si="37">SUM(D268:D278)</f>
        <v>508.22</v>
      </c>
      <c r="E267" s="45">
        <f t="shared" si="37"/>
        <v>182.62</v>
      </c>
      <c r="F267" s="45">
        <f t="shared" si="37"/>
        <v>325.6</v>
      </c>
      <c r="G267" s="43">
        <f t="shared" si="37"/>
        <v>1119</v>
      </c>
      <c r="H267" s="45">
        <f t="shared" ref="H267:H278" si="38">E267/G267</f>
        <v>0.1631992851</v>
      </c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</row>
    <row r="268">
      <c r="A268" s="165" t="s">
        <v>1163</v>
      </c>
      <c r="B268" s="313"/>
      <c r="C268" s="313"/>
      <c r="D268" s="314">
        <v>13.33</v>
      </c>
      <c r="E268" s="314">
        <v>7.99</v>
      </c>
      <c r="F268" s="314">
        <f t="shared" ref="F268:F278" si="39">D268-E268</f>
        <v>5.34</v>
      </c>
      <c r="G268" s="165">
        <v>68.0</v>
      </c>
      <c r="H268" s="314">
        <f t="shared" si="38"/>
        <v>0.1175</v>
      </c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>
      <c r="A269" s="165" t="s">
        <v>1164</v>
      </c>
      <c r="B269" s="313"/>
      <c r="C269" s="313"/>
      <c r="D269" s="314">
        <v>39.99</v>
      </c>
      <c r="E269" s="314">
        <v>15.97</v>
      </c>
      <c r="F269" s="314">
        <f t="shared" si="39"/>
        <v>24.02</v>
      </c>
      <c r="G269" s="165">
        <v>63.0</v>
      </c>
      <c r="H269" s="314">
        <f t="shared" si="38"/>
        <v>0.2534920635</v>
      </c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</row>
    <row r="270">
      <c r="A270" s="165" t="s">
        <v>1165</v>
      </c>
      <c r="B270" s="313"/>
      <c r="C270" s="313"/>
      <c r="D270" s="314">
        <v>19.99</v>
      </c>
      <c r="E270" s="314">
        <v>8.99</v>
      </c>
      <c r="F270" s="314">
        <f t="shared" si="39"/>
        <v>11</v>
      </c>
      <c r="G270" s="37">
        <v>198.0</v>
      </c>
      <c r="H270" s="40">
        <f t="shared" si="38"/>
        <v>0.0454040404</v>
      </c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</row>
    <row r="271">
      <c r="A271" s="165" t="s">
        <v>1166</v>
      </c>
      <c r="B271" s="313"/>
      <c r="C271" s="313"/>
      <c r="D271" s="314">
        <v>19.99</v>
      </c>
      <c r="E271" s="314">
        <v>7.99</v>
      </c>
      <c r="F271" s="314">
        <f t="shared" si="39"/>
        <v>12</v>
      </c>
      <c r="G271" s="37">
        <v>119.0</v>
      </c>
      <c r="H271" s="40">
        <f t="shared" si="38"/>
        <v>0.06714285714</v>
      </c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</row>
    <row r="272">
      <c r="A272" s="165" t="s">
        <v>1167</v>
      </c>
      <c r="B272" s="313"/>
      <c r="C272" s="313"/>
      <c r="D272" s="314">
        <v>59.99</v>
      </c>
      <c r="E272" s="314">
        <v>0.0</v>
      </c>
      <c r="F272" s="314">
        <f t="shared" si="39"/>
        <v>59.99</v>
      </c>
      <c r="G272" s="165">
        <v>72.0</v>
      </c>
      <c r="H272" s="314">
        <f t="shared" si="38"/>
        <v>0</v>
      </c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</row>
    <row r="273">
      <c r="A273" s="315" t="s">
        <v>1168</v>
      </c>
      <c r="B273" s="313"/>
      <c r="C273" s="313"/>
      <c r="D273" s="314">
        <v>19.99</v>
      </c>
      <c r="E273" s="314">
        <v>6.99</v>
      </c>
      <c r="F273" s="314">
        <f t="shared" si="39"/>
        <v>13</v>
      </c>
      <c r="G273" s="37">
        <v>174.0</v>
      </c>
      <c r="H273" s="40">
        <f t="shared" si="38"/>
        <v>0.04017241379</v>
      </c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</row>
    <row r="274">
      <c r="A274" s="315" t="s">
        <v>1169</v>
      </c>
      <c r="B274" s="313"/>
      <c r="C274" s="313"/>
      <c r="D274" s="314">
        <v>19.99</v>
      </c>
      <c r="E274" s="314">
        <v>8.99</v>
      </c>
      <c r="F274" s="314">
        <f t="shared" si="39"/>
        <v>11</v>
      </c>
      <c r="G274" s="165">
        <v>42.0</v>
      </c>
      <c r="H274" s="314">
        <f t="shared" si="38"/>
        <v>0.214047619</v>
      </c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</row>
    <row r="275">
      <c r="A275" s="315" t="s">
        <v>1170</v>
      </c>
      <c r="B275" s="313"/>
      <c r="C275" s="313"/>
      <c r="D275" s="314">
        <v>99.98</v>
      </c>
      <c r="E275" s="314">
        <v>56.98</v>
      </c>
      <c r="F275" s="314">
        <f t="shared" si="39"/>
        <v>43</v>
      </c>
      <c r="G275" s="165">
        <v>130.0</v>
      </c>
      <c r="H275" s="314">
        <f t="shared" si="38"/>
        <v>0.4383076923</v>
      </c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</row>
    <row r="276">
      <c r="A276" s="315" t="s">
        <v>1171</v>
      </c>
      <c r="B276" s="313"/>
      <c r="C276" s="313"/>
      <c r="D276" s="314">
        <v>54.99</v>
      </c>
      <c r="E276" s="314">
        <v>0.0</v>
      </c>
      <c r="F276" s="314">
        <f t="shared" si="39"/>
        <v>54.99</v>
      </c>
      <c r="G276" s="165">
        <v>47.0</v>
      </c>
      <c r="H276" s="314">
        <f t="shared" si="38"/>
        <v>0</v>
      </c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</row>
    <row r="277">
      <c r="A277" s="165" t="s">
        <v>1172</v>
      </c>
      <c r="B277" s="313"/>
      <c r="C277" s="313"/>
      <c r="D277" s="314">
        <v>69.99</v>
      </c>
      <c r="E277" s="314">
        <v>46.23</v>
      </c>
      <c r="F277" s="314">
        <f t="shared" si="39"/>
        <v>23.76</v>
      </c>
      <c r="G277" s="165">
        <v>154.0</v>
      </c>
      <c r="H277" s="314">
        <f t="shared" si="38"/>
        <v>0.3001948052</v>
      </c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</row>
    <row r="278">
      <c r="A278" s="165" t="s">
        <v>1173</v>
      </c>
      <c r="B278" s="313"/>
      <c r="C278" s="313"/>
      <c r="D278" s="314">
        <v>89.99</v>
      </c>
      <c r="E278" s="314">
        <v>22.49</v>
      </c>
      <c r="F278" s="314">
        <f t="shared" si="39"/>
        <v>67.5</v>
      </c>
      <c r="G278" s="165">
        <v>52.0</v>
      </c>
      <c r="H278" s="314">
        <f t="shared" si="38"/>
        <v>0.4325</v>
      </c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</row>
    <row r="279">
      <c r="A279" s="41"/>
      <c r="B279" s="41"/>
      <c r="C279" s="41"/>
      <c r="D279" s="40"/>
      <c r="E279" s="40"/>
      <c r="F279" s="40"/>
      <c r="G279" s="37"/>
      <c r="H279" s="40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</row>
    <row r="280">
      <c r="A280" s="42" t="s">
        <v>588</v>
      </c>
      <c r="B280" s="42" t="s">
        <v>473</v>
      </c>
      <c r="C280" s="42">
        <f>COUNTA(A281:A289)</f>
        <v>9</v>
      </c>
      <c r="D280" s="45">
        <f t="shared" ref="D280:G280" si="40">SUM(D281:D289)</f>
        <v>189.94</v>
      </c>
      <c r="E280" s="45">
        <f t="shared" si="40"/>
        <v>97.65</v>
      </c>
      <c r="F280" s="45">
        <f t="shared" si="40"/>
        <v>92.29</v>
      </c>
      <c r="G280" s="43">
        <f t="shared" si="40"/>
        <v>433</v>
      </c>
      <c r="H280" s="45">
        <f t="shared" ref="H280:H289" si="41">E280/G280</f>
        <v>0.2255196305</v>
      </c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</row>
    <row r="281">
      <c r="A281" s="315" t="s">
        <v>1592</v>
      </c>
      <c r="B281" s="313"/>
      <c r="C281" s="313"/>
      <c r="D281" s="314">
        <v>8.99</v>
      </c>
      <c r="E281" s="314">
        <v>1.99</v>
      </c>
      <c r="F281" s="314">
        <f t="shared" ref="F281:F289" si="42">D281-E281</f>
        <v>7</v>
      </c>
      <c r="G281" s="165">
        <v>50.0</v>
      </c>
      <c r="H281" s="314">
        <f t="shared" si="41"/>
        <v>0.0398</v>
      </c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</row>
    <row r="282">
      <c r="A282" s="165" t="s">
        <v>1593</v>
      </c>
      <c r="B282" s="313"/>
      <c r="C282" s="313"/>
      <c r="D282" s="314">
        <v>8.0</v>
      </c>
      <c r="E282" s="314">
        <v>3.0</v>
      </c>
      <c r="F282" s="314">
        <f t="shared" si="42"/>
        <v>5</v>
      </c>
      <c r="G282" s="165">
        <v>70.0</v>
      </c>
      <c r="H282" s="314">
        <f t="shared" si="41"/>
        <v>0.04285714286</v>
      </c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</row>
    <row r="283">
      <c r="A283" s="165" t="s">
        <v>1594</v>
      </c>
      <c r="B283" s="313"/>
      <c r="C283" s="313"/>
      <c r="D283" s="314">
        <v>8.0</v>
      </c>
      <c r="E283" s="314">
        <v>3.0</v>
      </c>
      <c r="F283" s="314">
        <f t="shared" si="42"/>
        <v>5</v>
      </c>
      <c r="G283" s="165">
        <v>65.0</v>
      </c>
      <c r="H283" s="314">
        <f t="shared" si="41"/>
        <v>0.04615384615</v>
      </c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</row>
    <row r="284">
      <c r="A284" s="165" t="s">
        <v>1595</v>
      </c>
      <c r="B284" s="313"/>
      <c r="C284" s="313"/>
      <c r="D284" s="314">
        <v>14.99</v>
      </c>
      <c r="E284" s="314">
        <v>8.99</v>
      </c>
      <c r="F284" s="314">
        <f t="shared" si="42"/>
        <v>6</v>
      </c>
      <c r="G284" s="165">
        <v>60.0</v>
      </c>
      <c r="H284" s="314">
        <f t="shared" si="41"/>
        <v>0.1498333333</v>
      </c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>
      <c r="A285" s="165" t="s">
        <v>1596</v>
      </c>
      <c r="B285" s="313"/>
      <c r="C285" s="313"/>
      <c r="D285" s="314">
        <v>19.99</v>
      </c>
      <c r="E285" s="314">
        <v>8.0</v>
      </c>
      <c r="F285" s="314">
        <f t="shared" si="42"/>
        <v>11.99</v>
      </c>
      <c r="G285" s="165">
        <v>70.0</v>
      </c>
      <c r="H285" s="314">
        <f t="shared" si="41"/>
        <v>0.1142857143</v>
      </c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>
      <c r="A286" s="165" t="s">
        <v>1597</v>
      </c>
      <c r="B286" s="313"/>
      <c r="C286" s="313"/>
      <c r="D286" s="314">
        <v>9.99</v>
      </c>
      <c r="E286" s="314">
        <v>8.0</v>
      </c>
      <c r="F286" s="314">
        <f t="shared" si="42"/>
        <v>1.99</v>
      </c>
      <c r="G286" s="165">
        <v>10.0</v>
      </c>
      <c r="H286" s="314">
        <f t="shared" si="41"/>
        <v>0.8</v>
      </c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>
      <c r="A287" s="165" t="s">
        <v>1598</v>
      </c>
      <c r="B287" s="313"/>
      <c r="C287" s="313"/>
      <c r="D287" s="314">
        <v>69.99</v>
      </c>
      <c r="E287" s="314">
        <v>49.69</v>
      </c>
      <c r="F287" s="314">
        <f t="shared" si="42"/>
        <v>20.3</v>
      </c>
      <c r="G287" s="165">
        <v>74.0</v>
      </c>
      <c r="H287" s="314">
        <f t="shared" si="41"/>
        <v>0.6714864865</v>
      </c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</row>
    <row r="288">
      <c r="A288" s="165" t="s">
        <v>1599</v>
      </c>
      <c r="B288" s="313"/>
      <c r="C288" s="313"/>
      <c r="D288" s="318">
        <v>25.0</v>
      </c>
      <c r="E288" s="314">
        <v>6.99</v>
      </c>
      <c r="F288" s="314">
        <f t="shared" si="42"/>
        <v>18.01</v>
      </c>
      <c r="G288" s="165">
        <v>25.0</v>
      </c>
      <c r="H288" s="314">
        <f t="shared" si="41"/>
        <v>0.2796</v>
      </c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</row>
    <row r="289">
      <c r="A289" s="165" t="s">
        <v>1600</v>
      </c>
      <c r="B289" s="313"/>
      <c r="C289" s="313"/>
      <c r="D289" s="318">
        <v>24.99</v>
      </c>
      <c r="E289" s="314">
        <v>7.99</v>
      </c>
      <c r="F289" s="314">
        <f t="shared" si="42"/>
        <v>17</v>
      </c>
      <c r="G289" s="165">
        <v>9.0</v>
      </c>
      <c r="H289" s="314">
        <f t="shared" si="41"/>
        <v>0.8877777778</v>
      </c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</row>
    <row r="290">
      <c r="A290" s="41"/>
      <c r="B290" s="41"/>
      <c r="C290" s="41"/>
      <c r="D290" s="40"/>
      <c r="E290" s="40"/>
      <c r="F290" s="40"/>
      <c r="G290" s="37"/>
      <c r="H290" s="40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</row>
    <row r="291">
      <c r="A291" s="42" t="s">
        <v>229</v>
      </c>
      <c r="B291" s="42" t="s">
        <v>160</v>
      </c>
      <c r="C291" s="42">
        <f>COUNTA(A292:A298)</f>
        <v>7</v>
      </c>
      <c r="D291" s="45">
        <f t="shared" ref="D291:G291" si="43">SUM(D292:D298)</f>
        <v>112.92</v>
      </c>
      <c r="E291" s="45">
        <f t="shared" si="43"/>
        <v>55.68</v>
      </c>
      <c r="F291" s="45">
        <f t="shared" si="43"/>
        <v>57.24</v>
      </c>
      <c r="G291" s="43">
        <f t="shared" si="43"/>
        <v>40</v>
      </c>
      <c r="H291" s="45">
        <f t="shared" ref="H291:H298" si="44">E291/G291</f>
        <v>1.392</v>
      </c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</row>
    <row r="292">
      <c r="A292" s="165" t="s">
        <v>890</v>
      </c>
      <c r="B292" s="313"/>
      <c r="C292" s="313"/>
      <c r="D292" s="314">
        <v>12.98</v>
      </c>
      <c r="E292" s="314">
        <v>12.98</v>
      </c>
      <c r="F292" s="314">
        <f t="shared" ref="F292:F298" si="45">D292-E292</f>
        <v>0</v>
      </c>
      <c r="G292" s="165">
        <v>1.0</v>
      </c>
      <c r="H292" s="314">
        <f t="shared" si="44"/>
        <v>12.98</v>
      </c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</row>
    <row r="293">
      <c r="A293" s="165" t="s">
        <v>891</v>
      </c>
      <c r="B293" s="313"/>
      <c r="C293" s="313"/>
      <c r="D293" s="314">
        <v>9.99</v>
      </c>
      <c r="E293" s="314">
        <v>9.99</v>
      </c>
      <c r="F293" s="314">
        <f t="shared" si="45"/>
        <v>0</v>
      </c>
      <c r="G293" s="165">
        <v>30.0</v>
      </c>
      <c r="H293" s="314">
        <f t="shared" si="44"/>
        <v>0.333</v>
      </c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</row>
    <row r="294">
      <c r="A294" s="165" t="s">
        <v>892</v>
      </c>
      <c r="B294" s="313"/>
      <c r="C294" s="313"/>
      <c r="D294" s="314">
        <v>14.99</v>
      </c>
      <c r="E294" s="314">
        <v>0.0</v>
      </c>
      <c r="F294" s="314">
        <f t="shared" si="45"/>
        <v>14.99</v>
      </c>
      <c r="G294" s="165">
        <v>5.0</v>
      </c>
      <c r="H294" s="314">
        <f t="shared" si="44"/>
        <v>0</v>
      </c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</row>
    <row r="295">
      <c r="A295" s="165" t="s">
        <v>893</v>
      </c>
      <c r="B295" s="313"/>
      <c r="C295" s="313"/>
      <c r="D295" s="314">
        <v>24.99</v>
      </c>
      <c r="E295" s="314">
        <v>4.99</v>
      </c>
      <c r="F295" s="314">
        <f t="shared" si="45"/>
        <v>20</v>
      </c>
      <c r="G295" s="165">
        <v>1.0</v>
      </c>
      <c r="H295" s="314">
        <f t="shared" si="44"/>
        <v>4.99</v>
      </c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</row>
    <row r="296">
      <c r="A296" s="165" t="s">
        <v>894</v>
      </c>
      <c r="B296" s="313"/>
      <c r="C296" s="313"/>
      <c r="D296" s="314">
        <v>17.49</v>
      </c>
      <c r="E296" s="314">
        <v>8.99</v>
      </c>
      <c r="F296" s="314">
        <f t="shared" si="45"/>
        <v>8.5</v>
      </c>
      <c r="G296" s="165">
        <v>1.0</v>
      </c>
      <c r="H296" s="314">
        <f t="shared" si="44"/>
        <v>8.99</v>
      </c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</row>
    <row r="297">
      <c r="A297" s="165" t="s">
        <v>895</v>
      </c>
      <c r="B297" s="313"/>
      <c r="C297" s="313"/>
      <c r="D297" s="314">
        <v>14.99</v>
      </c>
      <c r="E297" s="314">
        <v>9.74</v>
      </c>
      <c r="F297" s="314">
        <f t="shared" si="45"/>
        <v>5.25</v>
      </c>
      <c r="G297" s="165">
        <v>1.0</v>
      </c>
      <c r="H297" s="314">
        <f t="shared" si="44"/>
        <v>9.74</v>
      </c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</row>
    <row r="298">
      <c r="A298" s="165" t="s">
        <v>896</v>
      </c>
      <c r="B298" s="313"/>
      <c r="C298" s="313"/>
      <c r="D298" s="314">
        <v>17.49</v>
      </c>
      <c r="E298" s="314">
        <v>8.99</v>
      </c>
      <c r="F298" s="314">
        <f t="shared" si="45"/>
        <v>8.5</v>
      </c>
      <c r="G298" s="165">
        <v>1.0</v>
      </c>
      <c r="H298" s="314">
        <f t="shared" si="44"/>
        <v>8.99</v>
      </c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</row>
    <row r="299">
      <c r="A299" s="41"/>
      <c r="B299" s="41"/>
      <c r="C299" s="41"/>
      <c r="D299" s="40"/>
      <c r="E299" s="40"/>
      <c r="F299" s="40"/>
      <c r="G299" s="37"/>
      <c r="H299" s="40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</row>
    <row r="300">
      <c r="A300" s="42" t="s">
        <v>492</v>
      </c>
      <c r="B300" s="42" t="s">
        <v>473</v>
      </c>
      <c r="C300" s="42">
        <f>COUNTA(A301:A307)</f>
        <v>7</v>
      </c>
      <c r="D300" s="45">
        <f t="shared" ref="D300:G300" si="46">SUM(D301:D307)</f>
        <v>91.93</v>
      </c>
      <c r="E300" s="45">
        <f t="shared" si="46"/>
        <v>36.47</v>
      </c>
      <c r="F300" s="45">
        <f t="shared" si="46"/>
        <v>55.46</v>
      </c>
      <c r="G300" s="43">
        <f t="shared" si="46"/>
        <v>102</v>
      </c>
      <c r="H300" s="45">
        <f t="shared" ref="H300:H307" si="47">E300/G300</f>
        <v>0.3575490196</v>
      </c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</row>
    <row r="301">
      <c r="A301" s="165" t="s">
        <v>1400</v>
      </c>
      <c r="B301" s="313"/>
      <c r="C301" s="313"/>
      <c r="D301" s="314">
        <v>4.99</v>
      </c>
      <c r="E301" s="314">
        <v>2.5</v>
      </c>
      <c r="F301" s="314">
        <f t="shared" ref="F301:F307" si="48">D301-E301</f>
        <v>2.49</v>
      </c>
      <c r="G301" s="165">
        <v>1.0</v>
      </c>
      <c r="H301" s="314">
        <f t="shared" si="47"/>
        <v>2.5</v>
      </c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</row>
    <row r="302">
      <c r="A302" s="315" t="s">
        <v>1401</v>
      </c>
      <c r="B302" s="313"/>
      <c r="C302" s="313"/>
      <c r="D302" s="314">
        <v>5.99</v>
      </c>
      <c r="E302" s="314">
        <v>3.0</v>
      </c>
      <c r="F302" s="314">
        <f t="shared" si="48"/>
        <v>2.99</v>
      </c>
      <c r="G302" s="165">
        <v>1.0</v>
      </c>
      <c r="H302" s="314">
        <f t="shared" si="47"/>
        <v>3</v>
      </c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</row>
    <row r="303">
      <c r="A303" s="315" t="s">
        <v>1402</v>
      </c>
      <c r="B303" s="313"/>
      <c r="C303" s="313"/>
      <c r="D303" s="314">
        <v>5.99</v>
      </c>
      <c r="E303" s="314">
        <v>3.0</v>
      </c>
      <c r="F303" s="314">
        <f t="shared" si="48"/>
        <v>2.99</v>
      </c>
      <c r="G303" s="165">
        <v>1.0</v>
      </c>
      <c r="H303" s="314">
        <f t="shared" si="47"/>
        <v>3</v>
      </c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</row>
    <row r="304">
      <c r="A304" s="165" t="s">
        <v>1403</v>
      </c>
      <c r="B304" s="313"/>
      <c r="C304" s="313"/>
      <c r="D304" s="314">
        <v>9.99</v>
      </c>
      <c r="E304" s="314">
        <v>3.99</v>
      </c>
      <c r="F304" s="314">
        <f t="shared" si="48"/>
        <v>6</v>
      </c>
      <c r="G304" s="165">
        <v>1.0</v>
      </c>
      <c r="H304" s="314">
        <f t="shared" si="47"/>
        <v>3.99</v>
      </c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</row>
    <row r="305">
      <c r="A305" s="165" t="s">
        <v>1404</v>
      </c>
      <c r="B305" s="313"/>
      <c r="C305" s="313"/>
      <c r="D305" s="314">
        <v>9.99</v>
      </c>
      <c r="E305" s="314">
        <v>3.99</v>
      </c>
      <c r="F305" s="314">
        <f t="shared" si="48"/>
        <v>6</v>
      </c>
      <c r="G305" s="165">
        <v>1.0</v>
      </c>
      <c r="H305" s="314">
        <f t="shared" si="47"/>
        <v>3.99</v>
      </c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</row>
    <row r="306">
      <c r="A306" s="165" t="s">
        <v>1405</v>
      </c>
      <c r="B306" s="313"/>
      <c r="C306" s="313"/>
      <c r="D306" s="314">
        <v>24.99</v>
      </c>
      <c r="E306" s="314">
        <v>5.0</v>
      </c>
      <c r="F306" s="314">
        <f t="shared" si="48"/>
        <v>19.99</v>
      </c>
      <c r="G306" s="165">
        <v>45.0</v>
      </c>
      <c r="H306" s="314">
        <f t="shared" si="47"/>
        <v>0.1111111111</v>
      </c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</row>
    <row r="307">
      <c r="A307" s="165" t="s">
        <v>1406</v>
      </c>
      <c r="B307" s="313"/>
      <c r="C307" s="313"/>
      <c r="D307" s="314">
        <v>29.99</v>
      </c>
      <c r="E307" s="314">
        <v>14.99</v>
      </c>
      <c r="F307" s="314">
        <f t="shared" si="48"/>
        <v>15</v>
      </c>
      <c r="G307" s="165">
        <v>52.0</v>
      </c>
      <c r="H307" s="314">
        <f t="shared" si="47"/>
        <v>0.2882692308</v>
      </c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</row>
    <row r="308">
      <c r="A308" s="41"/>
      <c r="B308" s="41"/>
      <c r="C308" s="41"/>
      <c r="D308" s="40"/>
      <c r="E308" s="40"/>
      <c r="F308" s="40"/>
      <c r="G308" s="37"/>
      <c r="H308" s="40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>
      <c r="A309" s="42" t="s">
        <v>170</v>
      </c>
      <c r="B309" s="42" t="s">
        <v>160</v>
      </c>
      <c r="C309" s="42">
        <f>COUNTA(A310:A315)</f>
        <v>6</v>
      </c>
      <c r="D309" s="45">
        <f t="shared" ref="D309:G309" si="49">SUM(D310:D315)</f>
        <v>339.94</v>
      </c>
      <c r="E309" s="45">
        <f t="shared" si="49"/>
        <v>36.98</v>
      </c>
      <c r="F309" s="45">
        <f t="shared" si="49"/>
        <v>302.96</v>
      </c>
      <c r="G309" s="43">
        <f t="shared" si="49"/>
        <v>317</v>
      </c>
      <c r="H309" s="45">
        <f t="shared" ref="H309:H315" si="50">E309/G309</f>
        <v>0.1166561514</v>
      </c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</row>
    <row r="310">
      <c r="A310" s="165" t="s">
        <v>774</v>
      </c>
      <c r="B310" s="313"/>
      <c r="C310" s="313"/>
      <c r="D310" s="314">
        <v>9.99</v>
      </c>
      <c r="E310" s="314">
        <v>9.99</v>
      </c>
      <c r="F310" s="314">
        <f t="shared" ref="F310:F315" si="51">D310-E310</f>
        <v>0</v>
      </c>
      <c r="G310" s="165">
        <v>70.0</v>
      </c>
      <c r="H310" s="314">
        <f t="shared" si="50"/>
        <v>0.1427142857</v>
      </c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>
      <c r="A311" s="165" t="s">
        <v>775</v>
      </c>
      <c r="B311" s="313"/>
      <c r="C311" s="313"/>
      <c r="D311" s="314">
        <v>69.99</v>
      </c>
      <c r="E311" s="314">
        <v>0.0</v>
      </c>
      <c r="F311" s="314">
        <f t="shared" si="51"/>
        <v>69.99</v>
      </c>
      <c r="G311" s="165">
        <v>1.0</v>
      </c>
      <c r="H311" s="314">
        <f t="shared" si="50"/>
        <v>0</v>
      </c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</row>
    <row r="312">
      <c r="A312" s="165" t="s">
        <v>776</v>
      </c>
      <c r="B312" s="313"/>
      <c r="C312" s="313"/>
      <c r="D312" s="314">
        <v>69.99</v>
      </c>
      <c r="E312" s="314">
        <v>0.0</v>
      </c>
      <c r="F312" s="314">
        <f t="shared" si="51"/>
        <v>69.99</v>
      </c>
      <c r="G312" s="165">
        <v>103.0</v>
      </c>
      <c r="H312" s="314">
        <f t="shared" si="50"/>
        <v>0</v>
      </c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</row>
    <row r="313">
      <c r="A313" s="165" t="s">
        <v>777</v>
      </c>
      <c r="B313" s="313"/>
      <c r="C313" s="313"/>
      <c r="D313" s="314">
        <v>79.99</v>
      </c>
      <c r="E313" s="314">
        <v>0.0</v>
      </c>
      <c r="F313" s="314">
        <f t="shared" si="51"/>
        <v>79.99</v>
      </c>
      <c r="G313" s="165">
        <v>82.0</v>
      </c>
      <c r="H313" s="314">
        <f t="shared" si="50"/>
        <v>0</v>
      </c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</row>
    <row r="314">
      <c r="A314" s="165" t="s">
        <v>778</v>
      </c>
      <c r="B314" s="313"/>
      <c r="C314" s="313"/>
      <c r="D314" s="314">
        <v>69.99</v>
      </c>
      <c r="E314" s="314">
        <v>0.0</v>
      </c>
      <c r="F314" s="314">
        <f t="shared" si="51"/>
        <v>69.99</v>
      </c>
      <c r="G314" s="165">
        <v>60.0</v>
      </c>
      <c r="H314" s="314">
        <f t="shared" si="50"/>
        <v>0</v>
      </c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</row>
    <row r="315">
      <c r="A315" s="165" t="s">
        <v>779</v>
      </c>
      <c r="B315" s="313"/>
      <c r="C315" s="313"/>
      <c r="D315" s="314">
        <v>39.99</v>
      </c>
      <c r="E315" s="314">
        <v>26.99</v>
      </c>
      <c r="F315" s="314">
        <f t="shared" si="51"/>
        <v>13</v>
      </c>
      <c r="G315" s="165">
        <v>1.0</v>
      </c>
      <c r="H315" s="314">
        <f t="shared" si="50"/>
        <v>26.99</v>
      </c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</row>
    <row r="316">
      <c r="A316" s="41"/>
      <c r="B316" s="41"/>
      <c r="C316" s="41"/>
      <c r="D316" s="40"/>
      <c r="E316" s="40"/>
      <c r="F316" s="40"/>
      <c r="G316" s="37"/>
      <c r="H316" s="40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</row>
    <row r="317">
      <c r="A317" s="42" t="s">
        <v>326</v>
      </c>
      <c r="B317" s="42" t="s">
        <v>18</v>
      </c>
      <c r="C317" s="42">
        <f>COUNTA(A318:A323)</f>
        <v>6</v>
      </c>
      <c r="D317" s="45">
        <f t="shared" ref="D317:G317" si="52">SUM(D318:D323)</f>
        <v>274.94</v>
      </c>
      <c r="E317" s="45">
        <f t="shared" si="52"/>
        <v>142.49</v>
      </c>
      <c r="F317" s="45">
        <f t="shared" si="52"/>
        <v>132.45</v>
      </c>
      <c r="G317" s="43">
        <f t="shared" si="52"/>
        <v>68</v>
      </c>
      <c r="H317" s="45">
        <f t="shared" ref="H317:H323" si="53">E317/G317</f>
        <v>2.095441176</v>
      </c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</row>
    <row r="318">
      <c r="A318" s="165" t="s">
        <v>1113</v>
      </c>
      <c r="B318" s="313"/>
      <c r="C318" s="313"/>
      <c r="D318" s="314">
        <v>39.99</v>
      </c>
      <c r="E318" s="314">
        <v>14.79</v>
      </c>
      <c r="F318" s="314">
        <f t="shared" ref="F318:F323" si="54">D318-E318</f>
        <v>25.2</v>
      </c>
      <c r="G318" s="165">
        <v>22.0</v>
      </c>
      <c r="H318" s="314">
        <f t="shared" si="53"/>
        <v>0.6722727273</v>
      </c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</row>
    <row r="319">
      <c r="A319" s="165" t="s">
        <v>1114</v>
      </c>
      <c r="B319" s="313"/>
      <c r="C319" s="313"/>
      <c r="D319" s="314">
        <v>19.99</v>
      </c>
      <c r="E319" s="314">
        <v>9.99</v>
      </c>
      <c r="F319" s="314">
        <f t="shared" si="54"/>
        <v>10</v>
      </c>
      <c r="G319" s="165">
        <v>1.0</v>
      </c>
      <c r="H319" s="314">
        <f t="shared" si="53"/>
        <v>9.99</v>
      </c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</row>
    <row r="320">
      <c r="A320" s="165" t="s">
        <v>1115</v>
      </c>
      <c r="B320" s="313"/>
      <c r="C320" s="313"/>
      <c r="D320" s="314">
        <v>34.99</v>
      </c>
      <c r="E320" s="314">
        <v>18.24</v>
      </c>
      <c r="F320" s="314">
        <f t="shared" si="54"/>
        <v>16.75</v>
      </c>
      <c r="G320" s="165">
        <v>38.0</v>
      </c>
      <c r="H320" s="314">
        <f t="shared" si="53"/>
        <v>0.48</v>
      </c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</row>
    <row r="321">
      <c r="A321" s="165" t="s">
        <v>1116</v>
      </c>
      <c r="B321" s="313"/>
      <c r="C321" s="313"/>
      <c r="D321" s="314">
        <v>49.99</v>
      </c>
      <c r="E321" s="314">
        <v>11.99</v>
      </c>
      <c r="F321" s="314">
        <f t="shared" si="54"/>
        <v>38</v>
      </c>
      <c r="G321" s="165">
        <v>1.0</v>
      </c>
      <c r="H321" s="314">
        <f t="shared" si="53"/>
        <v>11.99</v>
      </c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</row>
    <row r="322">
      <c r="A322" s="315" t="s">
        <v>1117</v>
      </c>
      <c r="B322" s="313"/>
      <c r="C322" s="313"/>
      <c r="D322" s="314">
        <v>59.99</v>
      </c>
      <c r="E322" s="314">
        <v>41.99</v>
      </c>
      <c r="F322" s="314">
        <f t="shared" si="54"/>
        <v>18</v>
      </c>
      <c r="G322" s="165">
        <v>1.0</v>
      </c>
      <c r="H322" s="314">
        <f t="shared" si="53"/>
        <v>41.99</v>
      </c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</row>
    <row r="323">
      <c r="A323" s="165" t="s">
        <v>1118</v>
      </c>
      <c r="B323" s="313"/>
      <c r="C323" s="313"/>
      <c r="D323" s="314">
        <v>69.99</v>
      </c>
      <c r="E323" s="314">
        <v>45.49</v>
      </c>
      <c r="F323" s="314">
        <f t="shared" si="54"/>
        <v>24.5</v>
      </c>
      <c r="G323" s="165">
        <v>5.0</v>
      </c>
      <c r="H323" s="314">
        <f t="shared" si="53"/>
        <v>9.098</v>
      </c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</row>
    <row r="324">
      <c r="A324" s="41"/>
      <c r="B324" s="41"/>
      <c r="C324" s="41"/>
      <c r="D324" s="40"/>
      <c r="E324" s="40"/>
      <c r="F324" s="40"/>
      <c r="G324" s="37"/>
      <c r="H324" s="40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</row>
    <row r="325">
      <c r="A325" s="42" t="s">
        <v>514</v>
      </c>
      <c r="B325" s="42" t="s">
        <v>473</v>
      </c>
      <c r="C325" s="42">
        <f>COUNTA(A326:A331)</f>
        <v>6</v>
      </c>
      <c r="D325" s="45">
        <f t="shared" ref="D325:G325" si="55">SUM(D326:D331)</f>
        <v>329.93</v>
      </c>
      <c r="E325" s="45">
        <f t="shared" si="55"/>
        <v>244.94</v>
      </c>
      <c r="F325" s="45">
        <f t="shared" si="55"/>
        <v>84.99</v>
      </c>
      <c r="G325" s="43">
        <f t="shared" si="55"/>
        <v>358</v>
      </c>
      <c r="H325" s="45">
        <f t="shared" ref="H325:H331" si="56">E325/G325</f>
        <v>0.6841899441</v>
      </c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</row>
    <row r="326">
      <c r="A326" s="165" t="s">
        <v>1440</v>
      </c>
      <c r="B326" s="313"/>
      <c r="C326" s="313"/>
      <c r="D326" s="314">
        <v>29.99</v>
      </c>
      <c r="E326" s="314">
        <v>29.99</v>
      </c>
      <c r="F326" s="314">
        <f t="shared" ref="F326:F331" si="57">D326-E326</f>
        <v>0</v>
      </c>
      <c r="G326" s="165">
        <v>71.0</v>
      </c>
      <c r="H326" s="314">
        <f t="shared" si="56"/>
        <v>0.4223943662</v>
      </c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</row>
    <row r="327">
      <c r="A327" s="165" t="s">
        <v>1441</v>
      </c>
      <c r="B327" s="313"/>
      <c r="C327" s="313"/>
      <c r="D327" s="314">
        <v>54.99</v>
      </c>
      <c r="E327" s="314">
        <v>31.49</v>
      </c>
      <c r="F327" s="314">
        <f t="shared" si="57"/>
        <v>23.5</v>
      </c>
      <c r="G327" s="165">
        <v>69.0</v>
      </c>
      <c r="H327" s="314">
        <f t="shared" si="56"/>
        <v>0.4563768116</v>
      </c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</row>
    <row r="328">
      <c r="A328" s="165" t="s">
        <v>1442</v>
      </c>
      <c r="B328" s="313"/>
      <c r="C328" s="313"/>
      <c r="D328" s="314">
        <v>19.99</v>
      </c>
      <c r="E328" s="314">
        <v>3.5</v>
      </c>
      <c r="F328" s="314">
        <f t="shared" si="57"/>
        <v>16.49</v>
      </c>
      <c r="G328" s="165">
        <v>15.0</v>
      </c>
      <c r="H328" s="314">
        <f t="shared" si="56"/>
        <v>0.2333333333</v>
      </c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</row>
    <row r="329">
      <c r="A329" s="165" t="s">
        <v>1443</v>
      </c>
      <c r="B329" s="313"/>
      <c r="C329" s="313"/>
      <c r="D329" s="314">
        <v>114.98</v>
      </c>
      <c r="E329" s="314">
        <v>114.98</v>
      </c>
      <c r="F329" s="314">
        <f t="shared" si="57"/>
        <v>0</v>
      </c>
      <c r="G329" s="165">
        <v>158.0</v>
      </c>
      <c r="H329" s="314">
        <f t="shared" si="56"/>
        <v>0.727721519</v>
      </c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</row>
    <row r="330">
      <c r="A330" s="165" t="s">
        <v>1444</v>
      </c>
      <c r="B330" s="313"/>
      <c r="C330" s="313"/>
      <c r="D330" s="314">
        <v>89.99</v>
      </c>
      <c r="E330" s="314">
        <v>44.99</v>
      </c>
      <c r="F330" s="314">
        <f t="shared" si="57"/>
        <v>45</v>
      </c>
      <c r="G330" s="165">
        <v>44.0</v>
      </c>
      <c r="H330" s="314">
        <f t="shared" si="56"/>
        <v>1.0225</v>
      </c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</row>
    <row r="331">
      <c r="A331" s="165" t="s">
        <v>1445</v>
      </c>
      <c r="B331" s="313"/>
      <c r="C331" s="313"/>
      <c r="D331" s="314">
        <v>19.99</v>
      </c>
      <c r="E331" s="314">
        <v>19.99</v>
      </c>
      <c r="F331" s="314">
        <f t="shared" si="57"/>
        <v>0</v>
      </c>
      <c r="G331" s="165">
        <v>1.0</v>
      </c>
      <c r="H331" s="314">
        <f t="shared" si="56"/>
        <v>19.99</v>
      </c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</row>
    <row r="332">
      <c r="A332" s="41"/>
      <c r="B332" s="41"/>
      <c r="C332" s="41"/>
      <c r="D332" s="40"/>
      <c r="E332" s="40"/>
      <c r="F332" s="40"/>
      <c r="G332" s="37"/>
      <c r="H332" s="40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</row>
    <row r="333">
      <c r="A333" s="42" t="s">
        <v>210</v>
      </c>
      <c r="B333" s="42" t="s">
        <v>160</v>
      </c>
      <c r="C333" s="42">
        <f>COUNTA(A334:A339)</f>
        <v>6</v>
      </c>
      <c r="D333" s="45">
        <f t="shared" ref="D333:G333" si="58">SUM(D334:D339)</f>
        <v>64.94</v>
      </c>
      <c r="E333" s="45">
        <f t="shared" si="58"/>
        <v>13.44</v>
      </c>
      <c r="F333" s="45">
        <f t="shared" si="58"/>
        <v>51.5</v>
      </c>
      <c r="G333" s="43">
        <f t="shared" si="58"/>
        <v>6</v>
      </c>
      <c r="H333" s="45">
        <f t="shared" ref="H333:H339" si="59">E333/G333</f>
        <v>2.24</v>
      </c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</row>
    <row r="334">
      <c r="A334" s="165" t="s">
        <v>850</v>
      </c>
      <c r="B334" s="313"/>
      <c r="C334" s="313"/>
      <c r="D334" s="314">
        <v>5.99</v>
      </c>
      <c r="E334" s="314">
        <v>1.99</v>
      </c>
      <c r="F334" s="314">
        <f t="shared" ref="F334:F339" si="60">D334-E334</f>
        <v>4</v>
      </c>
      <c r="G334" s="165">
        <v>1.0</v>
      </c>
      <c r="H334" s="314">
        <f t="shared" si="59"/>
        <v>1.99</v>
      </c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>
      <c r="A335" s="165" t="s">
        <v>851</v>
      </c>
      <c r="B335" s="313"/>
      <c r="C335" s="313"/>
      <c r="D335" s="314">
        <v>5.99</v>
      </c>
      <c r="E335" s="314">
        <v>1.99</v>
      </c>
      <c r="F335" s="314">
        <f t="shared" si="60"/>
        <v>4</v>
      </c>
      <c r="G335" s="315">
        <v>1.0</v>
      </c>
      <c r="H335" s="314">
        <f t="shared" si="59"/>
        <v>1.99</v>
      </c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>
      <c r="A336" s="165" t="s">
        <v>852</v>
      </c>
      <c r="B336" s="313"/>
      <c r="C336" s="313"/>
      <c r="D336" s="314">
        <v>5.99</v>
      </c>
      <c r="E336" s="314">
        <v>1.99</v>
      </c>
      <c r="F336" s="314">
        <f t="shared" si="60"/>
        <v>4</v>
      </c>
      <c r="G336" s="315">
        <v>1.0</v>
      </c>
      <c r="H336" s="314">
        <f t="shared" si="59"/>
        <v>1.99</v>
      </c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</row>
    <row r="337">
      <c r="A337" s="315" t="s">
        <v>853</v>
      </c>
      <c r="B337" s="313"/>
      <c r="C337" s="313"/>
      <c r="D337" s="314">
        <v>5.99</v>
      </c>
      <c r="E337" s="314">
        <v>1.99</v>
      </c>
      <c r="F337" s="314">
        <f t="shared" si="60"/>
        <v>4</v>
      </c>
      <c r="G337" s="315">
        <v>1.0</v>
      </c>
      <c r="H337" s="314">
        <f t="shared" si="59"/>
        <v>1.99</v>
      </c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</row>
    <row r="338">
      <c r="A338" s="315" t="s">
        <v>854</v>
      </c>
      <c r="B338" s="313"/>
      <c r="C338" s="313"/>
      <c r="D338" s="314">
        <v>5.99</v>
      </c>
      <c r="E338" s="314">
        <v>1.99</v>
      </c>
      <c r="F338" s="314">
        <f t="shared" si="60"/>
        <v>4</v>
      </c>
      <c r="G338" s="315">
        <v>1.0</v>
      </c>
      <c r="H338" s="314">
        <f t="shared" si="59"/>
        <v>1.99</v>
      </c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</row>
    <row r="339">
      <c r="A339" s="315" t="s">
        <v>855</v>
      </c>
      <c r="B339" s="313"/>
      <c r="C339" s="313"/>
      <c r="D339" s="314">
        <v>34.99</v>
      </c>
      <c r="E339" s="314">
        <v>3.49</v>
      </c>
      <c r="F339" s="314">
        <f t="shared" si="60"/>
        <v>31.5</v>
      </c>
      <c r="G339" s="165">
        <v>1.0</v>
      </c>
      <c r="H339" s="314">
        <f t="shared" si="59"/>
        <v>3.49</v>
      </c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</row>
    <row r="340">
      <c r="A340" s="244"/>
      <c r="B340" s="244"/>
      <c r="C340" s="245"/>
      <c r="D340" s="247"/>
      <c r="E340" s="247"/>
      <c r="F340" s="247"/>
      <c r="G340" s="245"/>
      <c r="H340" s="247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</row>
    <row r="341">
      <c r="A341" s="238" t="s">
        <v>417</v>
      </c>
      <c r="B341" s="238" t="s">
        <v>415</v>
      </c>
      <c r="C341" s="239">
        <f>COUNTA(E342:E347)</f>
        <v>6</v>
      </c>
      <c r="D341" s="241">
        <f t="shared" ref="D341:G341" si="61">SUM(D342:D347)</f>
        <v>218.95</v>
      </c>
      <c r="E341" s="241">
        <f t="shared" si="61"/>
        <v>120.95</v>
      </c>
      <c r="F341" s="241">
        <f t="shared" si="61"/>
        <v>98</v>
      </c>
      <c r="G341" s="239">
        <f t="shared" si="61"/>
        <v>465</v>
      </c>
      <c r="H341" s="241">
        <f t="shared" ref="H341:H347" si="62">E341/G341</f>
        <v>0.2601075269</v>
      </c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</row>
    <row r="342">
      <c r="A342" s="319" t="s">
        <v>1300</v>
      </c>
      <c r="B342" s="320"/>
      <c r="C342" s="320"/>
      <c r="D342" s="321">
        <v>10.99</v>
      </c>
      <c r="E342" s="321">
        <v>5.99</v>
      </c>
      <c r="F342" s="321">
        <f t="shared" ref="F342:F347" si="63">D342-E342</f>
        <v>5</v>
      </c>
      <c r="G342" s="322">
        <v>55.0</v>
      </c>
      <c r="H342" s="321">
        <f t="shared" si="62"/>
        <v>0.1089090909</v>
      </c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</row>
    <row r="343">
      <c r="A343" s="319" t="s">
        <v>1301</v>
      </c>
      <c r="B343" s="320"/>
      <c r="C343" s="320"/>
      <c r="D343" s="321">
        <v>12.0</v>
      </c>
      <c r="E343" s="321">
        <v>7.0</v>
      </c>
      <c r="F343" s="321">
        <f t="shared" si="63"/>
        <v>5</v>
      </c>
      <c r="G343" s="322">
        <v>45.0</v>
      </c>
      <c r="H343" s="321">
        <f t="shared" si="62"/>
        <v>0.1555555556</v>
      </c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</row>
    <row r="344">
      <c r="A344" s="322" t="s">
        <v>1302</v>
      </c>
      <c r="B344" s="320"/>
      <c r="C344" s="320"/>
      <c r="D344" s="321">
        <v>12.0</v>
      </c>
      <c r="E344" s="321">
        <v>7.0</v>
      </c>
      <c r="F344" s="321">
        <f t="shared" si="63"/>
        <v>5</v>
      </c>
      <c r="G344" s="322">
        <v>110.0</v>
      </c>
      <c r="H344" s="321">
        <f t="shared" si="62"/>
        <v>0.06363636364</v>
      </c>
      <c r="I344" s="19"/>
      <c r="J344" s="19"/>
      <c r="K344" s="59"/>
      <c r="L344" s="59"/>
      <c r="M344" s="59"/>
      <c r="N344" s="59"/>
      <c r="O344" s="59"/>
      <c r="P344" s="59"/>
      <c r="Q344" s="59"/>
      <c r="R344" s="5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</row>
    <row r="345">
      <c r="A345" s="322" t="s">
        <v>1303</v>
      </c>
      <c r="B345" s="320"/>
      <c r="C345" s="320"/>
      <c r="D345" s="321">
        <v>13.99</v>
      </c>
      <c r="E345" s="321">
        <v>5.99</v>
      </c>
      <c r="F345" s="321">
        <f t="shared" si="63"/>
        <v>8</v>
      </c>
      <c r="G345" s="322">
        <v>25.0</v>
      </c>
      <c r="H345" s="321">
        <f t="shared" si="62"/>
        <v>0.2396</v>
      </c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</row>
    <row r="346">
      <c r="A346" s="322" t="s">
        <v>1304</v>
      </c>
      <c r="B346" s="320"/>
      <c r="C346" s="320"/>
      <c r="D346" s="321">
        <v>59.99</v>
      </c>
      <c r="E346" s="321">
        <v>59.99</v>
      </c>
      <c r="F346" s="321">
        <f t="shared" si="63"/>
        <v>0</v>
      </c>
      <c r="G346" s="322">
        <v>60.0</v>
      </c>
      <c r="H346" s="321">
        <f t="shared" si="62"/>
        <v>0.9998333333</v>
      </c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</row>
    <row r="347">
      <c r="A347" s="322" t="s">
        <v>1305</v>
      </c>
      <c r="B347" s="320"/>
      <c r="C347" s="320"/>
      <c r="D347" s="321">
        <v>109.98</v>
      </c>
      <c r="E347" s="321">
        <v>34.98</v>
      </c>
      <c r="F347" s="321">
        <f t="shared" si="63"/>
        <v>75</v>
      </c>
      <c r="G347" s="322">
        <v>170.0</v>
      </c>
      <c r="H347" s="321">
        <f t="shared" si="62"/>
        <v>0.2057647059</v>
      </c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</row>
    <row r="348">
      <c r="A348" s="323"/>
      <c r="B348" s="324"/>
      <c r="C348" s="324"/>
      <c r="D348" s="325"/>
      <c r="E348" s="325"/>
      <c r="F348" s="325"/>
      <c r="G348" s="323"/>
      <c r="H348" s="325"/>
      <c r="I348" s="324"/>
      <c r="J348" s="324"/>
      <c r="K348" s="324"/>
      <c r="L348" s="324"/>
      <c r="M348" s="324"/>
      <c r="N348" s="324"/>
      <c r="O348" s="324"/>
      <c r="P348" s="324"/>
      <c r="Q348" s="324"/>
      <c r="R348" s="324"/>
      <c r="S348" s="324"/>
      <c r="T348" s="324"/>
      <c r="U348" s="324"/>
      <c r="V348" s="324"/>
      <c r="W348" s="324"/>
      <c r="X348" s="324"/>
      <c r="Y348" s="324"/>
      <c r="Z348" s="324"/>
      <c r="AA348" s="324"/>
      <c r="AB348" s="324"/>
      <c r="AC348" s="324"/>
    </row>
    <row r="349">
      <c r="A349" s="42" t="s">
        <v>552</v>
      </c>
      <c r="B349" s="42" t="s">
        <v>473</v>
      </c>
      <c r="C349" s="43">
        <f>COUNTA(E350:E354)</f>
        <v>5</v>
      </c>
      <c r="D349" s="45">
        <f t="shared" ref="D349:G349" si="64">SUM(D350:D354)</f>
        <v>81.95</v>
      </c>
      <c r="E349" s="45">
        <f t="shared" si="64"/>
        <v>81.95</v>
      </c>
      <c r="F349" s="45">
        <f t="shared" si="64"/>
        <v>0</v>
      </c>
      <c r="G349" s="43">
        <f t="shared" si="64"/>
        <v>138</v>
      </c>
      <c r="H349" s="45">
        <f t="shared" ref="H349:H354" si="65">E349/G349</f>
        <v>0.5938405797</v>
      </c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</row>
    <row r="350">
      <c r="A350" s="41" t="s">
        <v>1538</v>
      </c>
      <c r="B350" s="19"/>
      <c r="C350" s="19"/>
      <c r="D350" s="40">
        <v>4.99</v>
      </c>
      <c r="E350" s="40">
        <v>4.99</v>
      </c>
      <c r="F350" s="40">
        <f t="shared" ref="F350:F354" si="66">D350-E350</f>
        <v>0</v>
      </c>
      <c r="G350" s="37">
        <v>25.0</v>
      </c>
      <c r="H350" s="40">
        <f t="shared" si="65"/>
        <v>0.1996</v>
      </c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</row>
    <row r="351">
      <c r="A351" s="41" t="s">
        <v>1539</v>
      </c>
      <c r="B351" s="19"/>
      <c r="C351" s="19"/>
      <c r="D351" s="40">
        <v>4.99</v>
      </c>
      <c r="E351" s="40">
        <v>4.99</v>
      </c>
      <c r="F351" s="40">
        <f t="shared" si="66"/>
        <v>0</v>
      </c>
      <c r="G351" s="37">
        <v>30.0</v>
      </c>
      <c r="H351" s="40">
        <f t="shared" si="65"/>
        <v>0.1663333333</v>
      </c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</row>
    <row r="352">
      <c r="A352" s="37" t="s">
        <v>1540</v>
      </c>
      <c r="B352" s="19"/>
      <c r="C352" s="19"/>
      <c r="D352" s="40">
        <v>8.99</v>
      </c>
      <c r="E352" s="40">
        <v>8.99</v>
      </c>
      <c r="F352" s="40">
        <f t="shared" si="66"/>
        <v>0</v>
      </c>
      <c r="G352" s="37">
        <v>30.0</v>
      </c>
      <c r="H352" s="40">
        <f t="shared" si="65"/>
        <v>0.2996666667</v>
      </c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</row>
    <row r="353">
      <c r="A353" s="41" t="s">
        <v>1541</v>
      </c>
      <c r="B353" s="19"/>
      <c r="C353" s="19"/>
      <c r="D353" s="40">
        <v>12.99</v>
      </c>
      <c r="E353" s="40">
        <v>12.99</v>
      </c>
      <c r="F353" s="40">
        <f t="shared" si="66"/>
        <v>0</v>
      </c>
      <c r="G353" s="37">
        <v>45.0</v>
      </c>
      <c r="H353" s="40">
        <f t="shared" si="65"/>
        <v>0.2886666667</v>
      </c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</row>
    <row r="354">
      <c r="A354" s="41" t="s">
        <v>1542</v>
      </c>
      <c r="B354" s="19"/>
      <c r="C354" s="19"/>
      <c r="D354" s="40">
        <v>49.99</v>
      </c>
      <c r="E354" s="40">
        <v>49.99</v>
      </c>
      <c r="F354" s="40">
        <f t="shared" si="66"/>
        <v>0</v>
      </c>
      <c r="G354" s="37">
        <v>8.0</v>
      </c>
      <c r="H354" s="40">
        <f t="shared" si="65"/>
        <v>6.24875</v>
      </c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</row>
    <row r="355">
      <c r="A355" s="41"/>
      <c r="B355" s="19"/>
      <c r="C355" s="19"/>
      <c r="D355" s="40"/>
      <c r="E355" s="40"/>
      <c r="F355" s="40"/>
      <c r="G355" s="37"/>
      <c r="H355" s="40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</row>
    <row r="356">
      <c r="A356" s="57" t="s">
        <v>277</v>
      </c>
      <c r="B356" s="57" t="s">
        <v>254</v>
      </c>
      <c r="C356" s="56">
        <f>COUNTA(H357:H361)</f>
        <v>5</v>
      </c>
      <c r="D356" s="161">
        <f t="shared" ref="D356:G356" si="67">SUM(D357:D361)</f>
        <v>94.93</v>
      </c>
      <c r="E356" s="161">
        <f t="shared" si="67"/>
        <v>78.95</v>
      </c>
      <c r="F356" s="161">
        <f t="shared" si="67"/>
        <v>15.98</v>
      </c>
      <c r="G356" s="56">
        <f t="shared" si="67"/>
        <v>183</v>
      </c>
      <c r="H356" s="161">
        <f t="shared" ref="H356:H361" si="68">E356/G356</f>
        <v>0.431420765</v>
      </c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</row>
    <row r="357">
      <c r="A357" s="157" t="s">
        <v>983</v>
      </c>
      <c r="B357" s="19"/>
      <c r="C357" s="19"/>
      <c r="D357" s="159">
        <v>4.99</v>
      </c>
      <c r="E357" s="159">
        <v>4.99</v>
      </c>
      <c r="F357" s="159">
        <f t="shared" ref="F357:F361" si="69">D357-E357</f>
        <v>0</v>
      </c>
      <c r="G357" s="157">
        <v>50.0</v>
      </c>
      <c r="H357" s="159">
        <f t="shared" si="68"/>
        <v>0.0998</v>
      </c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</row>
    <row r="358">
      <c r="A358" s="156" t="s">
        <v>984</v>
      </c>
      <c r="B358" s="19"/>
      <c r="C358" s="19"/>
      <c r="D358" s="159">
        <v>9.99</v>
      </c>
      <c r="E358" s="159">
        <v>9.99</v>
      </c>
      <c r="F358" s="159">
        <f t="shared" si="69"/>
        <v>0</v>
      </c>
      <c r="G358" s="157">
        <v>10.0</v>
      </c>
      <c r="H358" s="159">
        <f t="shared" si="68"/>
        <v>0.999</v>
      </c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</row>
    <row r="359">
      <c r="A359" s="156" t="s">
        <v>985</v>
      </c>
      <c r="B359" s="19"/>
      <c r="C359" s="19"/>
      <c r="D359" s="159">
        <v>9.99</v>
      </c>
      <c r="E359" s="159">
        <v>9.99</v>
      </c>
      <c r="F359" s="159">
        <f t="shared" si="69"/>
        <v>0</v>
      </c>
      <c r="G359" s="157">
        <v>3.0</v>
      </c>
      <c r="H359" s="159">
        <f t="shared" si="68"/>
        <v>3.33</v>
      </c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</row>
    <row r="360">
      <c r="A360" s="157" t="s">
        <v>986</v>
      </c>
      <c r="B360" s="19"/>
      <c r="C360" s="19"/>
      <c r="D360" s="159">
        <v>29.98</v>
      </c>
      <c r="E360" s="159">
        <v>26.99</v>
      </c>
      <c r="F360" s="159">
        <f t="shared" si="69"/>
        <v>2.99</v>
      </c>
      <c r="G360" s="157">
        <v>40.0</v>
      </c>
      <c r="H360" s="159">
        <f t="shared" si="68"/>
        <v>0.67475</v>
      </c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</row>
    <row r="361">
      <c r="A361" s="157" t="s">
        <v>987</v>
      </c>
      <c r="B361" s="19"/>
      <c r="C361" s="19"/>
      <c r="D361" s="159">
        <v>39.98</v>
      </c>
      <c r="E361" s="159">
        <v>26.99</v>
      </c>
      <c r="F361" s="159">
        <f t="shared" si="69"/>
        <v>12.99</v>
      </c>
      <c r="G361" s="157">
        <v>80.0</v>
      </c>
      <c r="H361" s="159">
        <f t="shared" si="68"/>
        <v>0.337375</v>
      </c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</row>
    <row r="362">
      <c r="A362" s="157"/>
      <c r="B362" s="19"/>
      <c r="C362" s="19"/>
      <c r="D362" s="159"/>
      <c r="E362" s="159"/>
      <c r="F362" s="159"/>
      <c r="G362" s="157"/>
      <c r="H362" s="15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</row>
    <row r="363">
      <c r="A363" s="42" t="s">
        <v>613</v>
      </c>
      <c r="B363" s="42" t="s">
        <v>473</v>
      </c>
      <c r="C363" s="43">
        <f>COUNTA(H364:H368)</f>
        <v>5</v>
      </c>
      <c r="D363" s="45">
        <f t="shared" ref="D363:G363" si="70">SUM(D364:D368)</f>
        <v>94.98</v>
      </c>
      <c r="E363" s="45">
        <f t="shared" si="70"/>
        <v>78.48</v>
      </c>
      <c r="F363" s="45">
        <f t="shared" si="70"/>
        <v>16.5</v>
      </c>
      <c r="G363" s="43">
        <f t="shared" si="70"/>
        <v>59</v>
      </c>
      <c r="H363" s="45">
        <f t="shared" ref="H363:H368" si="71">E363/G363</f>
        <v>1.330169492</v>
      </c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</row>
    <row r="364">
      <c r="A364" s="41" t="s">
        <v>1647</v>
      </c>
      <c r="B364" s="19"/>
      <c r="C364" s="19"/>
      <c r="D364" s="40">
        <v>13.33</v>
      </c>
      <c r="E364" s="40">
        <v>13.33</v>
      </c>
      <c r="F364" s="40">
        <f t="shared" ref="F364:F368" si="72">D364-E364</f>
        <v>0</v>
      </c>
      <c r="G364" s="37">
        <v>14.0</v>
      </c>
      <c r="H364" s="40">
        <f t="shared" si="71"/>
        <v>0.9521428571</v>
      </c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</row>
    <row r="365">
      <c r="A365" s="41" t="s">
        <v>1648</v>
      </c>
      <c r="B365" s="19"/>
      <c r="C365" s="19"/>
      <c r="D365" s="40">
        <v>13.33</v>
      </c>
      <c r="E365" s="40">
        <v>13.33</v>
      </c>
      <c r="F365" s="40">
        <f t="shared" si="72"/>
        <v>0</v>
      </c>
      <c r="G365" s="37">
        <v>14.0</v>
      </c>
      <c r="H365" s="40">
        <f t="shared" si="71"/>
        <v>0.9521428571</v>
      </c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</row>
    <row r="366">
      <c r="A366" s="41" t="s">
        <v>1649</v>
      </c>
      <c r="B366" s="19"/>
      <c r="C366" s="19"/>
      <c r="D366" s="40">
        <v>13.33</v>
      </c>
      <c r="E366" s="40">
        <v>13.33</v>
      </c>
      <c r="F366" s="40">
        <f t="shared" si="72"/>
        <v>0</v>
      </c>
      <c r="G366" s="37">
        <v>13.0</v>
      </c>
      <c r="H366" s="40">
        <f t="shared" si="71"/>
        <v>1.025384615</v>
      </c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</row>
    <row r="367">
      <c r="A367" s="134" t="s">
        <v>1650</v>
      </c>
      <c r="B367" s="19"/>
      <c r="C367" s="19"/>
      <c r="D367" s="40">
        <v>27.5</v>
      </c>
      <c r="E367" s="40">
        <v>19.25</v>
      </c>
      <c r="F367" s="40">
        <f t="shared" si="72"/>
        <v>8.25</v>
      </c>
      <c r="G367" s="37">
        <v>9.0</v>
      </c>
      <c r="H367" s="40">
        <f t="shared" si="71"/>
        <v>2.138888889</v>
      </c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</row>
    <row r="368">
      <c r="A368" s="134" t="s">
        <v>1651</v>
      </c>
      <c r="B368" s="19"/>
      <c r="C368" s="19"/>
      <c r="D368" s="40">
        <v>27.49</v>
      </c>
      <c r="E368" s="40">
        <v>19.24</v>
      </c>
      <c r="F368" s="40">
        <f t="shared" si="72"/>
        <v>8.25</v>
      </c>
      <c r="G368" s="37">
        <v>9.0</v>
      </c>
      <c r="H368" s="40">
        <f t="shared" si="71"/>
        <v>2.137777778</v>
      </c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</row>
    <row r="369">
      <c r="A369" s="134"/>
      <c r="B369" s="19"/>
      <c r="C369" s="19"/>
      <c r="D369" s="40"/>
      <c r="E369" s="40"/>
      <c r="F369" s="40"/>
      <c r="G369" s="37"/>
      <c r="H369" s="40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</row>
    <row r="370">
      <c r="A370" s="42" t="s">
        <v>185</v>
      </c>
      <c r="B370" s="42" t="s">
        <v>160</v>
      </c>
      <c r="C370" s="43">
        <f>COUNTA(A371:A375)</f>
        <v>5</v>
      </c>
      <c r="D370" s="45">
        <f t="shared" ref="D370:G370" si="73">SUM(D371:D375)</f>
        <v>77.94</v>
      </c>
      <c r="E370" s="45">
        <f t="shared" si="73"/>
        <v>38.36</v>
      </c>
      <c r="F370" s="45">
        <f t="shared" si="73"/>
        <v>39.58</v>
      </c>
      <c r="G370" s="43">
        <f t="shared" si="73"/>
        <v>92</v>
      </c>
      <c r="H370" s="45">
        <f t="shared" ref="H370:H375" si="74">E370/G370</f>
        <v>0.4169565217</v>
      </c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</row>
    <row r="371">
      <c r="A371" s="37" t="s">
        <v>806</v>
      </c>
      <c r="B371" s="19"/>
      <c r="C371" s="19"/>
      <c r="D371" s="40">
        <v>4.99</v>
      </c>
      <c r="E371" s="40">
        <v>4.99</v>
      </c>
      <c r="F371" s="40">
        <f t="shared" ref="F371:F375" si="75">D371-E371</f>
        <v>0</v>
      </c>
      <c r="G371" s="37">
        <v>5.0</v>
      </c>
      <c r="H371" s="40">
        <f t="shared" si="74"/>
        <v>0.998</v>
      </c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</row>
    <row r="372">
      <c r="A372" s="37" t="s">
        <v>807</v>
      </c>
      <c r="B372" s="19"/>
      <c r="C372" s="19"/>
      <c r="D372" s="40">
        <v>7.99</v>
      </c>
      <c r="E372" s="40">
        <v>7.99</v>
      </c>
      <c r="F372" s="40">
        <f t="shared" si="75"/>
        <v>0</v>
      </c>
      <c r="G372" s="37">
        <v>5.0</v>
      </c>
      <c r="H372" s="40">
        <f t="shared" si="74"/>
        <v>1.598</v>
      </c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</row>
    <row r="373">
      <c r="A373" s="37" t="s">
        <v>808</v>
      </c>
      <c r="B373" s="19"/>
      <c r="C373" s="19"/>
      <c r="D373" s="40">
        <v>15.99</v>
      </c>
      <c r="E373" s="40">
        <v>6.4</v>
      </c>
      <c r="F373" s="40">
        <f t="shared" si="75"/>
        <v>9.59</v>
      </c>
      <c r="G373" s="37">
        <v>5.0</v>
      </c>
      <c r="H373" s="40">
        <f t="shared" si="74"/>
        <v>1.28</v>
      </c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</row>
    <row r="374">
      <c r="A374" s="37" t="s">
        <v>809</v>
      </c>
      <c r="B374" s="19"/>
      <c r="C374" s="19"/>
      <c r="D374" s="40">
        <v>32.98</v>
      </c>
      <c r="E374" s="40">
        <v>2.99</v>
      </c>
      <c r="F374" s="40">
        <f t="shared" si="75"/>
        <v>29.99</v>
      </c>
      <c r="G374" s="37">
        <v>76.0</v>
      </c>
      <c r="H374" s="40">
        <f t="shared" si="74"/>
        <v>0.03934210526</v>
      </c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</row>
    <row r="375">
      <c r="A375" s="37" t="s">
        <v>810</v>
      </c>
      <c r="B375" s="19"/>
      <c r="C375" s="19"/>
      <c r="D375" s="40">
        <v>15.99</v>
      </c>
      <c r="E375" s="40">
        <v>15.99</v>
      </c>
      <c r="F375" s="40">
        <f t="shared" si="75"/>
        <v>0</v>
      </c>
      <c r="G375" s="37">
        <v>1.0</v>
      </c>
      <c r="H375" s="40">
        <f t="shared" si="74"/>
        <v>15.99</v>
      </c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</row>
    <row r="376">
      <c r="A376" s="37"/>
      <c r="B376" s="19"/>
      <c r="C376" s="19"/>
      <c r="D376" s="40"/>
      <c r="E376" s="40"/>
      <c r="F376" s="40"/>
      <c r="G376" s="37"/>
      <c r="H376" s="40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</row>
    <row r="377">
      <c r="A377" s="42" t="s">
        <v>539</v>
      </c>
      <c r="B377" s="42" t="s">
        <v>473</v>
      </c>
      <c r="C377" s="43">
        <f>COUNTA(A378:A382)</f>
        <v>5</v>
      </c>
      <c r="D377" s="45">
        <f t="shared" ref="D377:G377" si="76">SUM(D378:D382)</f>
        <v>939.57</v>
      </c>
      <c r="E377" s="45">
        <f t="shared" si="76"/>
        <v>748.39</v>
      </c>
      <c r="F377" s="45">
        <f t="shared" si="76"/>
        <v>191.18</v>
      </c>
      <c r="G377" s="43">
        <f t="shared" si="76"/>
        <v>158</v>
      </c>
      <c r="H377" s="45">
        <f t="shared" ref="H377:H382" si="77">E377/G377</f>
        <v>4.73664557</v>
      </c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</row>
    <row r="378">
      <c r="A378" s="37" t="s">
        <v>1499</v>
      </c>
      <c r="B378" s="19"/>
      <c r="C378" s="19"/>
      <c r="D378" s="40">
        <v>14.99</v>
      </c>
      <c r="E378" s="40">
        <v>14.99</v>
      </c>
      <c r="F378" s="40">
        <f t="shared" ref="F378:F382" si="78">D378-E378</f>
        <v>0</v>
      </c>
      <c r="G378" s="37">
        <v>50.0</v>
      </c>
      <c r="H378" s="40">
        <f t="shared" si="77"/>
        <v>0.2998</v>
      </c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>
      <c r="A379" s="37" t="s">
        <v>1500</v>
      </c>
      <c r="B379" s="19"/>
      <c r="C379" s="19"/>
      <c r="D379" s="40">
        <v>14.99</v>
      </c>
      <c r="E379" s="40">
        <v>14.99</v>
      </c>
      <c r="F379" s="40">
        <f t="shared" si="78"/>
        <v>0</v>
      </c>
      <c r="G379" s="37">
        <v>80.0</v>
      </c>
      <c r="H379" s="40">
        <f t="shared" si="77"/>
        <v>0.187375</v>
      </c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>
      <c r="A380" s="37" t="s">
        <v>1501</v>
      </c>
      <c r="B380" s="19"/>
      <c r="C380" s="19"/>
      <c r="D380" s="40">
        <v>19.99</v>
      </c>
      <c r="E380" s="40">
        <v>18.0</v>
      </c>
      <c r="F380" s="40">
        <f t="shared" si="78"/>
        <v>1.99</v>
      </c>
      <c r="G380" s="37">
        <v>5.0</v>
      </c>
      <c r="H380" s="40">
        <f t="shared" si="77"/>
        <v>3.6</v>
      </c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</row>
    <row r="381">
      <c r="A381" s="37" t="s">
        <v>1502</v>
      </c>
      <c r="B381" s="19"/>
      <c r="C381" s="19"/>
      <c r="D381" s="40">
        <v>19.99</v>
      </c>
      <c r="E381" s="40">
        <v>18.0</v>
      </c>
      <c r="F381" s="40">
        <f t="shared" si="78"/>
        <v>1.99</v>
      </c>
      <c r="G381" s="37">
        <v>5.0</v>
      </c>
      <c r="H381" s="40">
        <f t="shared" si="77"/>
        <v>3.6</v>
      </c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</row>
    <row r="382">
      <c r="A382" s="37" t="s">
        <v>1503</v>
      </c>
      <c r="B382" s="19"/>
      <c r="C382" s="19"/>
      <c r="D382" s="40">
        <v>869.61</v>
      </c>
      <c r="E382" s="40">
        <v>682.41</v>
      </c>
      <c r="F382" s="40">
        <f t="shared" si="78"/>
        <v>187.2</v>
      </c>
      <c r="G382" s="37">
        <v>18.0</v>
      </c>
      <c r="H382" s="40">
        <f t="shared" si="77"/>
        <v>37.91166667</v>
      </c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</row>
    <row r="383">
      <c r="A383" s="37"/>
      <c r="B383" s="19"/>
      <c r="C383" s="19"/>
      <c r="D383" s="40"/>
      <c r="E383" s="40"/>
      <c r="F383" s="40"/>
      <c r="G383" s="37"/>
      <c r="H383" s="40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</row>
    <row r="384">
      <c r="A384" s="42" t="s">
        <v>495</v>
      </c>
      <c r="B384" s="42" t="s">
        <v>473</v>
      </c>
      <c r="C384" s="43">
        <f>COUNTA(A385:A389)</f>
        <v>5</v>
      </c>
      <c r="D384" s="45">
        <f t="shared" ref="D384:G384" si="79">SUM(D385:D389)</f>
        <v>179.93</v>
      </c>
      <c r="E384" s="45">
        <f t="shared" si="79"/>
        <v>55.46</v>
      </c>
      <c r="F384" s="45">
        <f t="shared" si="79"/>
        <v>124.47</v>
      </c>
      <c r="G384" s="43">
        <f t="shared" si="79"/>
        <v>281</v>
      </c>
      <c r="H384" s="45">
        <f t="shared" ref="H384:H389" si="80">E384/G384</f>
        <v>0.197366548</v>
      </c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</row>
    <row r="385">
      <c r="A385" s="37" t="s">
        <v>1409</v>
      </c>
      <c r="B385" s="19"/>
      <c r="C385" s="19"/>
      <c r="D385" s="40">
        <v>4.99</v>
      </c>
      <c r="E385" s="40">
        <v>0.0</v>
      </c>
      <c r="F385" s="40">
        <f t="shared" ref="F385:F389" si="81">D385-E385</f>
        <v>4.99</v>
      </c>
      <c r="G385" s="37">
        <v>3.0</v>
      </c>
      <c r="H385" s="40">
        <f t="shared" si="80"/>
        <v>0</v>
      </c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</row>
    <row r="386">
      <c r="A386" s="41" t="s">
        <v>1410</v>
      </c>
      <c r="B386" s="19"/>
      <c r="C386" s="19"/>
      <c r="D386" s="40">
        <v>49.98</v>
      </c>
      <c r="E386" s="40">
        <v>39.98</v>
      </c>
      <c r="F386" s="40">
        <f t="shared" si="81"/>
        <v>10</v>
      </c>
      <c r="G386" s="37">
        <v>115.0</v>
      </c>
      <c r="H386" s="40">
        <f t="shared" si="80"/>
        <v>0.3476521739</v>
      </c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</row>
    <row r="387">
      <c r="A387" s="37" t="s">
        <v>1411</v>
      </c>
      <c r="B387" s="19"/>
      <c r="C387" s="19"/>
      <c r="D387" s="40">
        <v>34.98</v>
      </c>
      <c r="E387" s="40">
        <v>7.49</v>
      </c>
      <c r="F387" s="40">
        <f t="shared" si="81"/>
        <v>27.49</v>
      </c>
      <c r="G387" s="37">
        <v>100.0</v>
      </c>
      <c r="H387" s="40">
        <f t="shared" si="80"/>
        <v>0.0749</v>
      </c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</row>
    <row r="388">
      <c r="A388" s="37" t="s">
        <v>1412</v>
      </c>
      <c r="B388" s="19"/>
      <c r="C388" s="19"/>
      <c r="D388" s="40">
        <v>19.99</v>
      </c>
      <c r="E388" s="40">
        <v>7.99</v>
      </c>
      <c r="F388" s="40">
        <f t="shared" si="81"/>
        <v>12</v>
      </c>
      <c r="G388" s="37">
        <v>1.0</v>
      </c>
      <c r="H388" s="40">
        <f t="shared" si="80"/>
        <v>7.99</v>
      </c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</row>
    <row r="389">
      <c r="A389" s="37" t="s">
        <v>1413</v>
      </c>
      <c r="B389" s="19"/>
      <c r="C389" s="19"/>
      <c r="D389" s="40">
        <v>69.99</v>
      </c>
      <c r="E389" s="40">
        <v>0.0</v>
      </c>
      <c r="F389" s="40">
        <f t="shared" si="81"/>
        <v>69.99</v>
      </c>
      <c r="G389" s="37">
        <v>62.0</v>
      </c>
      <c r="H389" s="40">
        <f t="shared" si="80"/>
        <v>0</v>
      </c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</row>
    <row r="390">
      <c r="A390" s="37"/>
      <c r="B390" s="19"/>
      <c r="C390" s="19"/>
      <c r="D390" s="40"/>
      <c r="E390" s="40"/>
      <c r="F390" s="40"/>
      <c r="G390" s="37"/>
      <c r="H390" s="40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</row>
    <row r="391">
      <c r="A391" s="42" t="s">
        <v>499</v>
      </c>
      <c r="B391" s="42" t="s">
        <v>473</v>
      </c>
      <c r="C391" s="43">
        <f>COUNTA(A392:A396)</f>
        <v>5</v>
      </c>
      <c r="D391" s="45">
        <f t="shared" ref="D391:G391" si="82">SUM(D392:D396)</f>
        <v>117.95</v>
      </c>
      <c r="E391" s="45">
        <f t="shared" si="82"/>
        <v>63.46</v>
      </c>
      <c r="F391" s="45">
        <f t="shared" si="82"/>
        <v>54.49</v>
      </c>
      <c r="G391" s="43">
        <f t="shared" si="82"/>
        <v>51</v>
      </c>
      <c r="H391" s="45">
        <f t="shared" ref="H391:H396" si="83">E391/G391</f>
        <v>1.244313725</v>
      </c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</row>
    <row r="392">
      <c r="A392" s="37" t="s">
        <v>1419</v>
      </c>
      <c r="B392" s="19"/>
      <c r="C392" s="19"/>
      <c r="D392" s="40">
        <v>10.99</v>
      </c>
      <c r="E392" s="40">
        <v>7.99</v>
      </c>
      <c r="F392" s="40">
        <f t="shared" ref="F392:F396" si="84">D392-E392</f>
        <v>3</v>
      </c>
      <c r="G392" s="37">
        <v>20.0</v>
      </c>
      <c r="H392" s="40">
        <f t="shared" si="83"/>
        <v>0.3995</v>
      </c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</row>
    <row r="393">
      <c r="A393" s="37" t="s">
        <v>1420</v>
      </c>
      <c r="B393" s="19"/>
      <c r="C393" s="19"/>
      <c r="D393" s="40">
        <v>12.99</v>
      </c>
      <c r="E393" s="40">
        <v>0.0</v>
      </c>
      <c r="F393" s="40">
        <f t="shared" si="84"/>
        <v>12.99</v>
      </c>
      <c r="G393" s="37">
        <v>5.0</v>
      </c>
      <c r="H393" s="40">
        <f t="shared" si="83"/>
        <v>0</v>
      </c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</row>
    <row r="394">
      <c r="A394" s="41" t="s">
        <v>1421</v>
      </c>
      <c r="B394" s="19"/>
      <c r="C394" s="19"/>
      <c r="D394" s="40">
        <v>14.99</v>
      </c>
      <c r="E394" s="40">
        <v>6.99</v>
      </c>
      <c r="F394" s="40">
        <f t="shared" si="84"/>
        <v>8</v>
      </c>
      <c r="G394" s="37">
        <v>1.0</v>
      </c>
      <c r="H394" s="40">
        <f t="shared" si="83"/>
        <v>6.99</v>
      </c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</row>
    <row r="395">
      <c r="A395" s="37" t="s">
        <v>1422</v>
      </c>
      <c r="B395" s="19"/>
      <c r="C395" s="19"/>
      <c r="D395" s="40">
        <v>59.99</v>
      </c>
      <c r="E395" s="40">
        <v>41.99</v>
      </c>
      <c r="F395" s="40">
        <f t="shared" si="84"/>
        <v>18</v>
      </c>
      <c r="G395" s="37">
        <v>22.0</v>
      </c>
      <c r="H395" s="40">
        <f t="shared" si="83"/>
        <v>1.908636364</v>
      </c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</row>
    <row r="396">
      <c r="A396" s="41" t="s">
        <v>1423</v>
      </c>
      <c r="B396" s="19"/>
      <c r="C396" s="19"/>
      <c r="D396" s="40">
        <v>18.99</v>
      </c>
      <c r="E396" s="40">
        <v>6.49</v>
      </c>
      <c r="F396" s="40">
        <f t="shared" si="84"/>
        <v>12.5</v>
      </c>
      <c r="G396" s="37">
        <v>3.0</v>
      </c>
      <c r="H396" s="40">
        <f t="shared" si="83"/>
        <v>2.163333333</v>
      </c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</row>
    <row r="397">
      <c r="A397" s="41"/>
      <c r="B397" s="19"/>
      <c r="C397" s="19"/>
      <c r="D397" s="40"/>
      <c r="E397" s="40"/>
      <c r="F397" s="40"/>
      <c r="G397" s="37"/>
      <c r="H397" s="40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</row>
    <row r="398">
      <c r="A398" s="57" t="s">
        <v>255</v>
      </c>
      <c r="B398" s="57" t="s">
        <v>254</v>
      </c>
      <c r="C398" s="56">
        <f>COUNTA(A399:A403)</f>
        <v>5</v>
      </c>
      <c r="D398" s="161">
        <f t="shared" ref="D398:G398" si="85">SUM(D399:D403)</f>
        <v>141.94</v>
      </c>
      <c r="E398" s="161">
        <f t="shared" si="85"/>
        <v>66.94</v>
      </c>
      <c r="F398" s="161">
        <f t="shared" si="85"/>
        <v>75</v>
      </c>
      <c r="G398" s="56">
        <f t="shared" si="85"/>
        <v>43</v>
      </c>
      <c r="H398" s="161">
        <f t="shared" ref="H398:H403" si="86">E398/G398</f>
        <v>1.556744186</v>
      </c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</row>
    <row r="399">
      <c r="A399" s="156" t="s">
        <v>952</v>
      </c>
      <c r="B399" s="19"/>
      <c r="C399" s="19"/>
      <c r="D399" s="159">
        <v>4.99</v>
      </c>
      <c r="E399" s="159">
        <v>4.99</v>
      </c>
      <c r="F399" s="159">
        <f t="shared" ref="F399:F403" si="87">D399-E399</f>
        <v>0</v>
      </c>
      <c r="G399" s="157">
        <v>1.0</v>
      </c>
      <c r="H399" s="159">
        <f t="shared" si="86"/>
        <v>4.99</v>
      </c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</row>
    <row r="400">
      <c r="A400" s="156" t="s">
        <v>953</v>
      </c>
      <c r="B400" s="19"/>
      <c r="C400" s="19"/>
      <c r="D400" s="159">
        <v>14.99</v>
      </c>
      <c r="E400" s="159">
        <v>9.99</v>
      </c>
      <c r="F400" s="159">
        <f t="shared" si="87"/>
        <v>5</v>
      </c>
      <c r="G400" s="157">
        <v>1.0</v>
      </c>
      <c r="H400" s="159">
        <f t="shared" si="86"/>
        <v>9.99</v>
      </c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</row>
    <row r="401">
      <c r="A401" s="157" t="s">
        <v>954</v>
      </c>
      <c r="B401" s="19"/>
      <c r="C401" s="19"/>
      <c r="D401" s="159">
        <v>51.98</v>
      </c>
      <c r="E401" s="159">
        <v>16.98</v>
      </c>
      <c r="F401" s="159">
        <f t="shared" si="87"/>
        <v>35</v>
      </c>
      <c r="G401" s="157">
        <v>34.0</v>
      </c>
      <c r="H401" s="159">
        <f t="shared" si="86"/>
        <v>0.4994117647</v>
      </c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</row>
    <row r="402">
      <c r="A402" s="156" t="s">
        <v>955</v>
      </c>
      <c r="B402" s="19"/>
      <c r="C402" s="19"/>
      <c r="D402" s="159">
        <v>9.99</v>
      </c>
      <c r="E402" s="159">
        <v>4.99</v>
      </c>
      <c r="F402" s="159">
        <f t="shared" si="87"/>
        <v>5</v>
      </c>
      <c r="G402" s="157">
        <v>1.0</v>
      </c>
      <c r="H402" s="159">
        <f t="shared" si="86"/>
        <v>4.99</v>
      </c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</row>
    <row r="403">
      <c r="A403" s="157" t="s">
        <v>956</v>
      </c>
      <c r="B403" s="19"/>
      <c r="C403" s="19"/>
      <c r="D403" s="170">
        <v>59.99</v>
      </c>
      <c r="E403" s="170">
        <v>29.99</v>
      </c>
      <c r="F403" s="170">
        <f t="shared" si="87"/>
        <v>30</v>
      </c>
      <c r="G403" s="157">
        <v>6.0</v>
      </c>
      <c r="H403" s="159">
        <f t="shared" si="86"/>
        <v>4.998333333</v>
      </c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</row>
    <row r="404">
      <c r="A404" s="157"/>
      <c r="B404" s="19"/>
      <c r="C404" s="19"/>
      <c r="D404" s="170"/>
      <c r="E404" s="170"/>
      <c r="F404" s="170"/>
      <c r="G404" s="157"/>
      <c r="H404" s="15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</row>
    <row r="405">
      <c r="A405" s="42" t="s">
        <v>480</v>
      </c>
      <c r="B405" s="42" t="s">
        <v>473</v>
      </c>
      <c r="C405" s="43">
        <f>COUNTA(A406:A410)</f>
        <v>5</v>
      </c>
      <c r="D405" s="45">
        <f t="shared" ref="D405:G405" si="88">SUM(D406:D410)</f>
        <v>112.95</v>
      </c>
      <c r="E405" s="45">
        <f t="shared" si="88"/>
        <v>17.46</v>
      </c>
      <c r="F405" s="45">
        <f t="shared" si="88"/>
        <v>95.49</v>
      </c>
      <c r="G405" s="43">
        <f t="shared" si="88"/>
        <v>124</v>
      </c>
      <c r="H405" s="45">
        <f t="shared" ref="H405:H410" si="89">E405/G405</f>
        <v>0.1408064516</v>
      </c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</row>
    <row r="406">
      <c r="A406" s="37" t="s">
        <v>1382</v>
      </c>
      <c r="B406" s="19"/>
      <c r="C406" s="19"/>
      <c r="D406" s="40">
        <v>4.99</v>
      </c>
      <c r="E406" s="40">
        <v>2.49</v>
      </c>
      <c r="F406" s="40">
        <f t="shared" ref="F406:F410" si="90">D406-E406</f>
        <v>2.5</v>
      </c>
      <c r="G406" s="37">
        <v>1.0</v>
      </c>
      <c r="H406" s="40">
        <f t="shared" si="89"/>
        <v>2.49</v>
      </c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</row>
    <row r="407">
      <c r="A407" s="37" t="s">
        <v>1383</v>
      </c>
      <c r="B407" s="19"/>
      <c r="C407" s="19"/>
      <c r="D407" s="40">
        <v>7.99</v>
      </c>
      <c r="E407" s="40">
        <v>2.99</v>
      </c>
      <c r="F407" s="40">
        <f t="shared" si="90"/>
        <v>5</v>
      </c>
      <c r="G407" s="37">
        <v>1.0</v>
      </c>
      <c r="H407" s="40">
        <f t="shared" si="89"/>
        <v>2.99</v>
      </c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</row>
    <row r="408">
      <c r="A408" s="37" t="s">
        <v>1384</v>
      </c>
      <c r="B408" s="19"/>
      <c r="C408" s="19"/>
      <c r="D408" s="40">
        <v>24.99</v>
      </c>
      <c r="E408" s="40">
        <v>6.99</v>
      </c>
      <c r="F408" s="40">
        <f t="shared" si="90"/>
        <v>18</v>
      </c>
      <c r="G408" s="37">
        <v>50.0</v>
      </c>
      <c r="H408" s="40">
        <f t="shared" si="89"/>
        <v>0.1398</v>
      </c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</row>
    <row r="409">
      <c r="A409" s="37" t="s">
        <v>1385</v>
      </c>
      <c r="B409" s="19"/>
      <c r="C409" s="19"/>
      <c r="D409" s="40">
        <v>4.99</v>
      </c>
      <c r="E409" s="40">
        <v>4.99</v>
      </c>
      <c r="F409" s="40">
        <f t="shared" si="90"/>
        <v>0</v>
      </c>
      <c r="G409" s="37">
        <v>15.0</v>
      </c>
      <c r="H409" s="40">
        <f t="shared" si="89"/>
        <v>0.3326666667</v>
      </c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</row>
    <row r="410">
      <c r="A410" s="37" t="s">
        <v>1386</v>
      </c>
      <c r="B410" s="19"/>
      <c r="C410" s="19"/>
      <c r="D410" s="40">
        <v>69.99</v>
      </c>
      <c r="E410" s="40">
        <v>0.0</v>
      </c>
      <c r="F410" s="40">
        <f t="shared" si="90"/>
        <v>69.99</v>
      </c>
      <c r="G410" s="37">
        <v>57.0</v>
      </c>
      <c r="H410" s="40">
        <f t="shared" si="89"/>
        <v>0</v>
      </c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</row>
    <row r="411">
      <c r="A411" s="37"/>
      <c r="B411" s="19"/>
      <c r="C411" s="19"/>
      <c r="D411" s="40"/>
      <c r="E411" s="40"/>
      <c r="F411" s="40"/>
      <c r="G411" s="37"/>
      <c r="H411" s="40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</row>
    <row r="412">
      <c r="A412" s="42" t="s">
        <v>177</v>
      </c>
      <c r="B412" s="42" t="s">
        <v>160</v>
      </c>
      <c r="C412" s="43">
        <f>COUNTA(A413:A416)</f>
        <v>4</v>
      </c>
      <c r="D412" s="45">
        <f t="shared" ref="D412:G412" si="91">SUM(D413:D416)</f>
        <v>48.97</v>
      </c>
      <c r="E412" s="45">
        <f t="shared" si="91"/>
        <v>43.97</v>
      </c>
      <c r="F412" s="45">
        <f t="shared" si="91"/>
        <v>5</v>
      </c>
      <c r="G412" s="43">
        <f t="shared" si="91"/>
        <v>57</v>
      </c>
      <c r="H412" s="45">
        <f t="shared" ref="H412:H416" si="92">E412/G412</f>
        <v>0.7714035088</v>
      </c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</row>
    <row r="413">
      <c r="A413" s="37" t="s">
        <v>790</v>
      </c>
      <c r="B413" s="19"/>
      <c r="C413" s="19"/>
      <c r="D413" s="40">
        <v>5.0</v>
      </c>
      <c r="E413" s="40">
        <v>5.0</v>
      </c>
      <c r="F413" s="40">
        <f t="shared" ref="F413:F416" si="93">D413-E413</f>
        <v>0</v>
      </c>
      <c r="G413" s="37">
        <v>20.0</v>
      </c>
      <c r="H413" s="40">
        <f t="shared" si="92"/>
        <v>0.25</v>
      </c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</row>
    <row r="414">
      <c r="A414" s="37" t="s">
        <v>791</v>
      </c>
      <c r="B414" s="19"/>
      <c r="C414" s="19"/>
      <c r="D414" s="40">
        <v>14.99</v>
      </c>
      <c r="E414" s="40">
        <v>14.99</v>
      </c>
      <c r="F414" s="40">
        <f t="shared" si="93"/>
        <v>0</v>
      </c>
      <c r="G414" s="37">
        <v>10.0</v>
      </c>
      <c r="H414" s="40">
        <f t="shared" si="92"/>
        <v>1.499</v>
      </c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</row>
    <row r="415">
      <c r="A415" s="41" t="s">
        <v>792</v>
      </c>
      <c r="B415" s="19"/>
      <c r="C415" s="19"/>
      <c r="D415" s="40">
        <v>8.99</v>
      </c>
      <c r="E415" s="40">
        <v>3.99</v>
      </c>
      <c r="F415" s="40">
        <f t="shared" si="93"/>
        <v>5</v>
      </c>
      <c r="G415" s="37">
        <v>25.0</v>
      </c>
      <c r="H415" s="40">
        <f t="shared" si="92"/>
        <v>0.1596</v>
      </c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</row>
    <row r="416">
      <c r="A416" s="37" t="s">
        <v>793</v>
      </c>
      <c r="B416" s="19"/>
      <c r="C416" s="19"/>
      <c r="D416" s="40">
        <v>19.99</v>
      </c>
      <c r="E416" s="40">
        <v>19.99</v>
      </c>
      <c r="F416" s="40">
        <f t="shared" si="93"/>
        <v>0</v>
      </c>
      <c r="G416" s="37">
        <v>2.0</v>
      </c>
      <c r="H416" s="40">
        <f t="shared" si="92"/>
        <v>9.995</v>
      </c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</row>
    <row r="417">
      <c r="A417" s="37"/>
      <c r="B417" s="19"/>
      <c r="C417" s="19"/>
      <c r="D417" s="40"/>
      <c r="E417" s="40"/>
      <c r="F417" s="40"/>
      <c r="G417" s="37"/>
      <c r="H417" s="40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</row>
    <row r="418">
      <c r="A418" s="42" t="s">
        <v>200</v>
      </c>
      <c r="B418" s="42" t="s">
        <v>160</v>
      </c>
      <c r="C418" s="43">
        <f>COUNTA(A419:A422)</f>
        <v>4</v>
      </c>
      <c r="D418" s="45">
        <f t="shared" ref="D418:G418" si="94">SUM(D419:D422)</f>
        <v>104.96</v>
      </c>
      <c r="E418" s="45">
        <f t="shared" si="94"/>
        <v>71.97</v>
      </c>
      <c r="F418" s="45">
        <f t="shared" si="94"/>
        <v>32.99</v>
      </c>
      <c r="G418" s="43">
        <f t="shared" si="94"/>
        <v>42</v>
      </c>
      <c r="H418" s="45">
        <f t="shared" ref="H418:H422" si="95">E418/G418</f>
        <v>1.713571429</v>
      </c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</row>
    <row r="419">
      <c r="A419" s="37" t="s">
        <v>832</v>
      </c>
      <c r="B419" s="19"/>
      <c r="C419" s="19"/>
      <c r="D419" s="40">
        <v>14.99</v>
      </c>
      <c r="E419" s="40">
        <v>10.5</v>
      </c>
      <c r="F419" s="40">
        <f t="shared" ref="F419:F422" si="96">D419-E419</f>
        <v>4.49</v>
      </c>
      <c r="G419" s="37">
        <v>20.0</v>
      </c>
      <c r="H419" s="40">
        <f t="shared" si="95"/>
        <v>0.525</v>
      </c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</row>
    <row r="420">
      <c r="A420" s="37" t="s">
        <v>833</v>
      </c>
      <c r="B420" s="19"/>
      <c r="C420" s="19"/>
      <c r="D420" s="40">
        <v>29.99</v>
      </c>
      <c r="E420" s="40">
        <v>19.49</v>
      </c>
      <c r="F420" s="40">
        <f t="shared" si="96"/>
        <v>10.5</v>
      </c>
      <c r="G420" s="37">
        <v>20.0</v>
      </c>
      <c r="H420" s="40">
        <f t="shared" si="95"/>
        <v>0.9745</v>
      </c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</row>
    <row r="421">
      <c r="A421" s="37" t="s">
        <v>834</v>
      </c>
      <c r="B421" s="19"/>
      <c r="C421" s="19"/>
      <c r="D421" s="40">
        <v>39.99</v>
      </c>
      <c r="E421" s="40">
        <v>29.99</v>
      </c>
      <c r="F421" s="40">
        <f t="shared" si="96"/>
        <v>10</v>
      </c>
      <c r="G421" s="37">
        <v>1.0</v>
      </c>
      <c r="H421" s="40">
        <f t="shared" si="95"/>
        <v>29.99</v>
      </c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</row>
    <row r="422">
      <c r="A422" s="37" t="s">
        <v>835</v>
      </c>
      <c r="B422" s="19"/>
      <c r="C422" s="19"/>
      <c r="D422" s="40">
        <v>19.99</v>
      </c>
      <c r="E422" s="40">
        <v>11.99</v>
      </c>
      <c r="F422" s="40">
        <f t="shared" si="96"/>
        <v>8</v>
      </c>
      <c r="G422" s="37">
        <v>1.0</v>
      </c>
      <c r="H422" s="40">
        <f t="shared" si="95"/>
        <v>11.99</v>
      </c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</row>
    <row r="423">
      <c r="A423" s="37"/>
      <c r="B423" s="19"/>
      <c r="C423" s="19"/>
      <c r="D423" s="40"/>
      <c r="E423" s="40"/>
      <c r="F423" s="40"/>
      <c r="G423" s="37"/>
      <c r="H423" s="40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</row>
    <row r="424">
      <c r="A424" s="42" t="s">
        <v>538</v>
      </c>
      <c r="B424" s="42" t="s">
        <v>473</v>
      </c>
      <c r="C424" s="43">
        <f>COUNTA(A425:A428)</f>
        <v>4</v>
      </c>
      <c r="D424" s="45">
        <f t="shared" ref="D424:G424" si="97">SUM(D425:D428)</f>
        <v>49.96</v>
      </c>
      <c r="E424" s="45">
        <f t="shared" si="97"/>
        <v>23.46</v>
      </c>
      <c r="F424" s="45">
        <f t="shared" si="97"/>
        <v>26.5</v>
      </c>
      <c r="G424" s="43">
        <f t="shared" si="97"/>
        <v>25</v>
      </c>
      <c r="H424" s="45">
        <f t="shared" ref="H424:H428" si="98">E424/G424</f>
        <v>0.9384</v>
      </c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</row>
    <row r="425">
      <c r="A425" s="41" t="s">
        <v>1495</v>
      </c>
      <c r="B425" s="19"/>
      <c r="C425" s="19"/>
      <c r="D425" s="40">
        <v>4.99</v>
      </c>
      <c r="E425" s="40">
        <v>4.99</v>
      </c>
      <c r="F425" s="40">
        <f t="shared" ref="F425:F428" si="99">D425-E425</f>
        <v>0</v>
      </c>
      <c r="G425" s="37">
        <v>1.0</v>
      </c>
      <c r="H425" s="40">
        <f t="shared" si="98"/>
        <v>4.99</v>
      </c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</row>
    <row r="426">
      <c r="A426" s="37" t="s">
        <v>1496</v>
      </c>
      <c r="B426" s="19"/>
      <c r="C426" s="19"/>
      <c r="D426" s="40">
        <v>14.99</v>
      </c>
      <c r="E426" s="40">
        <v>4.74</v>
      </c>
      <c r="F426" s="40">
        <f t="shared" si="99"/>
        <v>10.25</v>
      </c>
      <c r="G426" s="37">
        <v>16.0</v>
      </c>
      <c r="H426" s="40">
        <f t="shared" si="98"/>
        <v>0.29625</v>
      </c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</row>
    <row r="427">
      <c r="A427" s="37" t="s">
        <v>1497</v>
      </c>
      <c r="B427" s="19"/>
      <c r="C427" s="19"/>
      <c r="D427" s="40">
        <v>14.99</v>
      </c>
      <c r="E427" s="40">
        <v>3.99</v>
      </c>
      <c r="F427" s="40">
        <f t="shared" si="99"/>
        <v>11</v>
      </c>
      <c r="G427" s="37">
        <v>1.0</v>
      </c>
      <c r="H427" s="40">
        <f t="shared" si="98"/>
        <v>3.99</v>
      </c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</row>
    <row r="428">
      <c r="A428" s="37" t="s">
        <v>1498</v>
      </c>
      <c r="B428" s="19"/>
      <c r="C428" s="19"/>
      <c r="D428" s="40">
        <v>14.99</v>
      </c>
      <c r="E428" s="40">
        <v>9.74</v>
      </c>
      <c r="F428" s="40">
        <f t="shared" si="99"/>
        <v>5.25</v>
      </c>
      <c r="G428" s="37">
        <v>7.0</v>
      </c>
      <c r="H428" s="40">
        <f t="shared" si="98"/>
        <v>1.391428571</v>
      </c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>
      <c r="A429" s="37"/>
      <c r="B429" s="19"/>
      <c r="C429" s="19"/>
      <c r="D429" s="40"/>
      <c r="E429" s="40"/>
      <c r="F429" s="40"/>
      <c r="G429" s="37"/>
      <c r="H429" s="40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</row>
    <row r="430">
      <c r="A430" s="42" t="s">
        <v>541</v>
      </c>
      <c r="B430" s="42" t="s">
        <v>473</v>
      </c>
      <c r="C430" s="43">
        <f>COUNTA(A431:A434)</f>
        <v>4</v>
      </c>
      <c r="D430" s="45">
        <f t="shared" ref="D430:G430" si="100">SUM(D431:D434)</f>
        <v>14.98</v>
      </c>
      <c r="E430" s="45">
        <f t="shared" si="100"/>
        <v>12.48</v>
      </c>
      <c r="F430" s="45">
        <f t="shared" si="100"/>
        <v>2.5</v>
      </c>
      <c r="G430" s="43">
        <f t="shared" si="100"/>
        <v>4</v>
      </c>
      <c r="H430" s="45">
        <f t="shared" ref="H430:H434" si="101">E430/G430</f>
        <v>3.12</v>
      </c>
      <c r="I430" s="19"/>
      <c r="J430" s="19"/>
      <c r="K430" s="164"/>
      <c r="L430" s="164"/>
      <c r="M430" s="164"/>
      <c r="N430" s="164"/>
      <c r="O430" s="164"/>
      <c r="P430" s="164"/>
      <c r="Q430" s="164"/>
      <c r="R430" s="164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</row>
    <row r="431">
      <c r="A431" s="41" t="s">
        <v>1505</v>
      </c>
      <c r="B431" s="19"/>
      <c r="C431" s="19"/>
      <c r="D431" s="39">
        <v>3.33</v>
      </c>
      <c r="E431" s="39">
        <v>3.33</v>
      </c>
      <c r="F431" s="40">
        <f t="shared" ref="F431:F434" si="102">D431-E431</f>
        <v>0</v>
      </c>
      <c r="G431" s="37">
        <v>1.0</v>
      </c>
      <c r="H431" s="40">
        <f t="shared" si="101"/>
        <v>3.33</v>
      </c>
      <c r="I431" s="19"/>
      <c r="J431" s="19"/>
      <c r="K431" s="164"/>
      <c r="L431" s="164"/>
      <c r="M431" s="164"/>
      <c r="N431" s="164"/>
      <c r="O431" s="164"/>
      <c r="P431" s="164"/>
      <c r="Q431" s="164"/>
      <c r="R431" s="164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</row>
    <row r="432">
      <c r="A432" s="41" t="s">
        <v>1506</v>
      </c>
      <c r="B432" s="19"/>
      <c r="C432" s="19"/>
      <c r="D432" s="40">
        <v>3.33</v>
      </c>
      <c r="E432" s="40">
        <v>3.33</v>
      </c>
      <c r="F432" s="40">
        <f t="shared" si="102"/>
        <v>0</v>
      </c>
      <c r="G432" s="37">
        <v>1.0</v>
      </c>
      <c r="H432" s="40">
        <f t="shared" si="101"/>
        <v>3.33</v>
      </c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>
      <c r="A433" s="41" t="s">
        <v>1507</v>
      </c>
      <c r="B433" s="19"/>
      <c r="C433" s="19"/>
      <c r="D433" s="40">
        <v>3.33</v>
      </c>
      <c r="E433" s="40">
        <v>3.33</v>
      </c>
      <c r="F433" s="40">
        <f t="shared" si="102"/>
        <v>0</v>
      </c>
      <c r="G433" s="37">
        <v>1.0</v>
      </c>
      <c r="H433" s="40">
        <f t="shared" si="101"/>
        <v>3.33</v>
      </c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>
      <c r="A434" s="41" t="s">
        <v>1508</v>
      </c>
      <c r="B434" s="19"/>
      <c r="C434" s="19"/>
      <c r="D434" s="40">
        <v>4.99</v>
      </c>
      <c r="E434" s="40">
        <v>2.49</v>
      </c>
      <c r="F434" s="40">
        <f t="shared" si="102"/>
        <v>2.5</v>
      </c>
      <c r="G434" s="37">
        <v>1.0</v>
      </c>
      <c r="H434" s="40">
        <f t="shared" si="101"/>
        <v>2.49</v>
      </c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>
      <c r="A435" s="41"/>
      <c r="B435" s="19"/>
      <c r="C435" s="19"/>
      <c r="D435" s="40"/>
      <c r="E435" s="40"/>
      <c r="F435" s="40"/>
      <c r="G435" s="37"/>
      <c r="H435" s="40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</row>
    <row r="436">
      <c r="A436" s="42" t="s">
        <v>546</v>
      </c>
      <c r="B436" s="42" t="s">
        <v>473</v>
      </c>
      <c r="C436" s="43">
        <f>COUNTA(A437:A440)</f>
        <v>4</v>
      </c>
      <c r="D436" s="45">
        <f t="shared" ref="D436:G436" si="103">SUM(D437:D440)</f>
        <v>119.96</v>
      </c>
      <c r="E436" s="45">
        <f t="shared" si="103"/>
        <v>29.58</v>
      </c>
      <c r="F436" s="45">
        <f t="shared" si="103"/>
        <v>90.38</v>
      </c>
      <c r="G436" s="43">
        <f t="shared" si="103"/>
        <v>4</v>
      </c>
      <c r="H436" s="45">
        <f t="shared" ref="H436:H440" si="104">E436/G436</f>
        <v>7.395</v>
      </c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>
      <c r="A437" s="37" t="s">
        <v>1527</v>
      </c>
      <c r="B437" s="19"/>
      <c r="C437" s="19"/>
      <c r="D437" s="40">
        <v>59.99</v>
      </c>
      <c r="E437" s="40">
        <v>9.59</v>
      </c>
      <c r="F437" s="40">
        <f t="shared" ref="F437:F440" si="105">D437-E437</f>
        <v>50.4</v>
      </c>
      <c r="G437" s="37">
        <v>1.0</v>
      </c>
      <c r="H437" s="40">
        <f t="shared" si="104"/>
        <v>9.59</v>
      </c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>
      <c r="A438" s="41" t="s">
        <v>1528</v>
      </c>
      <c r="B438" s="19"/>
      <c r="C438" s="19"/>
      <c r="D438" s="40">
        <v>19.99</v>
      </c>
      <c r="E438" s="40">
        <v>19.99</v>
      </c>
      <c r="F438" s="40">
        <f t="shared" si="105"/>
        <v>0</v>
      </c>
      <c r="G438" s="37">
        <v>1.0</v>
      </c>
      <c r="H438" s="40">
        <f t="shared" si="104"/>
        <v>19.99</v>
      </c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>
      <c r="A439" s="37" t="s">
        <v>1529</v>
      </c>
      <c r="B439" s="19"/>
      <c r="C439" s="19"/>
      <c r="D439" s="40">
        <v>19.99</v>
      </c>
      <c r="E439" s="40">
        <v>0.0</v>
      </c>
      <c r="F439" s="40">
        <f t="shared" si="105"/>
        <v>19.99</v>
      </c>
      <c r="G439" s="37">
        <v>1.0</v>
      </c>
      <c r="H439" s="40">
        <f t="shared" si="104"/>
        <v>0</v>
      </c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</row>
    <row r="440">
      <c r="A440" s="37" t="s">
        <v>1530</v>
      </c>
      <c r="B440" s="19"/>
      <c r="C440" s="19"/>
      <c r="D440" s="40">
        <v>19.99</v>
      </c>
      <c r="E440" s="40">
        <v>0.0</v>
      </c>
      <c r="F440" s="40">
        <f t="shared" si="105"/>
        <v>19.99</v>
      </c>
      <c r="G440" s="37">
        <v>1.0</v>
      </c>
      <c r="H440" s="40">
        <f t="shared" si="104"/>
        <v>0</v>
      </c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>
      <c r="A441" s="37"/>
      <c r="B441" s="19"/>
      <c r="C441" s="19"/>
      <c r="D441" s="40"/>
      <c r="E441" s="40"/>
      <c r="F441" s="40"/>
      <c r="G441" s="37"/>
      <c r="H441" s="40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>
      <c r="A442" s="42" t="s">
        <v>333</v>
      </c>
      <c r="B442" s="42" t="s">
        <v>18</v>
      </c>
      <c r="C442" s="43">
        <f>COUNTA(A443:A446)</f>
        <v>4</v>
      </c>
      <c r="D442" s="45">
        <f t="shared" ref="D442:G442" si="106">SUM(D443:D446)</f>
        <v>149.96</v>
      </c>
      <c r="E442" s="45">
        <f t="shared" si="106"/>
        <v>23.98</v>
      </c>
      <c r="F442" s="45">
        <f t="shared" si="106"/>
        <v>125.98</v>
      </c>
      <c r="G442" s="43">
        <f t="shared" si="106"/>
        <v>88</v>
      </c>
      <c r="H442" s="45">
        <f t="shared" ref="H442:H446" si="107">E442/G442</f>
        <v>0.2725</v>
      </c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</row>
    <row r="443">
      <c r="A443" s="37" t="s">
        <v>1141</v>
      </c>
      <c r="B443" s="19"/>
      <c r="C443" s="19"/>
      <c r="D443" s="40">
        <v>14.99</v>
      </c>
      <c r="E443" s="40">
        <v>8.99</v>
      </c>
      <c r="F443" s="40">
        <f t="shared" ref="F443:F446" si="108">D443-E443</f>
        <v>6</v>
      </c>
      <c r="G443" s="37">
        <v>66.0</v>
      </c>
      <c r="H443" s="40">
        <f t="shared" si="107"/>
        <v>0.1362121212</v>
      </c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</row>
    <row r="444">
      <c r="A444" s="41" t="s">
        <v>1142</v>
      </c>
      <c r="B444" s="19"/>
      <c r="C444" s="19"/>
      <c r="D444" s="40">
        <v>14.99</v>
      </c>
      <c r="E444" s="40">
        <v>14.99</v>
      </c>
      <c r="F444" s="40">
        <f t="shared" si="108"/>
        <v>0</v>
      </c>
      <c r="G444" s="37">
        <v>3.0</v>
      </c>
      <c r="H444" s="40">
        <f t="shared" si="107"/>
        <v>4.996666667</v>
      </c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</row>
    <row r="445">
      <c r="A445" s="37" t="s">
        <v>1143</v>
      </c>
      <c r="B445" s="19"/>
      <c r="C445" s="19"/>
      <c r="D445" s="40">
        <v>49.99</v>
      </c>
      <c r="E445" s="40">
        <v>0.0</v>
      </c>
      <c r="F445" s="40">
        <f t="shared" si="108"/>
        <v>49.99</v>
      </c>
      <c r="G445" s="37">
        <v>18.0</v>
      </c>
      <c r="H445" s="40">
        <f t="shared" si="107"/>
        <v>0</v>
      </c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</row>
    <row r="446">
      <c r="A446" s="37" t="s">
        <v>1144</v>
      </c>
      <c r="B446" s="19"/>
      <c r="C446" s="19"/>
      <c r="D446" s="40">
        <v>69.99</v>
      </c>
      <c r="E446" s="40">
        <v>0.0</v>
      </c>
      <c r="F446" s="40">
        <f t="shared" si="108"/>
        <v>69.99</v>
      </c>
      <c r="G446" s="37">
        <v>1.0</v>
      </c>
      <c r="H446" s="40">
        <f t="shared" si="107"/>
        <v>0</v>
      </c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</row>
    <row r="447">
      <c r="A447" s="37"/>
      <c r="B447" s="19"/>
      <c r="C447" s="19"/>
      <c r="D447" s="40"/>
      <c r="E447" s="40"/>
      <c r="F447" s="40"/>
      <c r="G447" s="37"/>
      <c r="H447" s="40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</row>
    <row r="448">
      <c r="A448" s="148" t="s">
        <v>454</v>
      </c>
      <c r="B448" s="148" t="s">
        <v>439</v>
      </c>
      <c r="C448" s="149">
        <f>COUNTA(A449:A452)</f>
        <v>4</v>
      </c>
      <c r="D448" s="151">
        <f t="shared" ref="D448:G448" si="109">SUM(D449:D452)</f>
        <v>99.96</v>
      </c>
      <c r="E448" s="151">
        <f t="shared" si="109"/>
        <v>13.99</v>
      </c>
      <c r="F448" s="151">
        <f t="shared" si="109"/>
        <v>85.97</v>
      </c>
      <c r="G448" s="149">
        <f t="shared" si="109"/>
        <v>4</v>
      </c>
      <c r="H448" s="151">
        <f t="shared" ref="H448:H452" si="110">E448/G448</f>
        <v>3.4975</v>
      </c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</row>
    <row r="449">
      <c r="A449" s="153" t="s">
        <v>1347</v>
      </c>
      <c r="B449" s="326"/>
      <c r="C449" s="326"/>
      <c r="D449" s="155">
        <v>19.99</v>
      </c>
      <c r="E449" s="155">
        <v>3.5</v>
      </c>
      <c r="F449" s="155">
        <f t="shared" ref="F449:F452" si="111">D449-E449</f>
        <v>16.49</v>
      </c>
      <c r="G449" s="153">
        <v>1.0</v>
      </c>
      <c r="H449" s="155">
        <f t="shared" si="110"/>
        <v>3.5</v>
      </c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</row>
    <row r="450">
      <c r="A450" s="153" t="s">
        <v>1348</v>
      </c>
      <c r="B450" s="326"/>
      <c r="C450" s="326"/>
      <c r="D450" s="155">
        <v>19.99</v>
      </c>
      <c r="E450" s="155">
        <v>3.5</v>
      </c>
      <c r="F450" s="155">
        <f t="shared" si="111"/>
        <v>16.49</v>
      </c>
      <c r="G450" s="153">
        <v>1.0</v>
      </c>
      <c r="H450" s="155">
        <f t="shared" si="110"/>
        <v>3.5</v>
      </c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</row>
    <row r="451">
      <c r="A451" s="153" t="s">
        <v>1349</v>
      </c>
      <c r="B451" s="326"/>
      <c r="C451" s="326"/>
      <c r="D451" s="155">
        <v>39.99</v>
      </c>
      <c r="E451" s="155">
        <v>3.5</v>
      </c>
      <c r="F451" s="155">
        <f t="shared" si="111"/>
        <v>36.49</v>
      </c>
      <c r="G451" s="153">
        <v>1.0</v>
      </c>
      <c r="H451" s="155">
        <f t="shared" si="110"/>
        <v>3.5</v>
      </c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</row>
    <row r="452">
      <c r="A452" s="153" t="s">
        <v>1350</v>
      </c>
      <c r="B452" s="326"/>
      <c r="C452" s="326"/>
      <c r="D452" s="155">
        <v>19.99</v>
      </c>
      <c r="E452" s="155">
        <v>3.49</v>
      </c>
      <c r="F452" s="155">
        <f t="shared" si="111"/>
        <v>16.5</v>
      </c>
      <c r="G452" s="153">
        <v>1.0</v>
      </c>
      <c r="H452" s="155">
        <f t="shared" si="110"/>
        <v>3.49</v>
      </c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</row>
    <row r="453">
      <c r="A453" s="169"/>
      <c r="B453" s="324"/>
      <c r="C453" s="324"/>
      <c r="D453" s="327"/>
      <c r="E453" s="327"/>
      <c r="F453" s="327"/>
      <c r="G453" s="169"/>
      <c r="H453" s="327"/>
      <c r="I453" s="324"/>
      <c r="J453" s="324"/>
      <c r="K453" s="324"/>
      <c r="L453" s="324"/>
      <c r="M453" s="324"/>
      <c r="N453" s="324"/>
      <c r="O453" s="324"/>
      <c r="P453" s="324"/>
      <c r="Q453" s="324"/>
      <c r="R453" s="324"/>
      <c r="S453" s="324"/>
      <c r="T453" s="324"/>
      <c r="U453" s="324"/>
      <c r="V453" s="324"/>
      <c r="W453" s="324"/>
      <c r="X453" s="324"/>
      <c r="Y453" s="324"/>
      <c r="Z453" s="324"/>
      <c r="AA453" s="324"/>
      <c r="AB453" s="324"/>
      <c r="AC453" s="324"/>
    </row>
    <row r="454">
      <c r="A454" s="42" t="s">
        <v>183</v>
      </c>
      <c r="B454" s="42" t="s">
        <v>160</v>
      </c>
      <c r="C454" s="43">
        <f>COUNTA(A455:A458)</f>
        <v>4</v>
      </c>
      <c r="D454" s="45">
        <f t="shared" ref="D454:G454" si="112">SUM(D455:D458)</f>
        <v>234.95</v>
      </c>
      <c r="E454" s="45">
        <f t="shared" si="112"/>
        <v>65.48</v>
      </c>
      <c r="F454" s="45">
        <f t="shared" si="112"/>
        <v>169.47</v>
      </c>
      <c r="G454" s="43">
        <f t="shared" si="112"/>
        <v>4</v>
      </c>
      <c r="H454" s="45">
        <f t="shared" ref="H454:H458" si="113">E454/G454</f>
        <v>16.37</v>
      </c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</row>
    <row r="455">
      <c r="A455" s="37" t="s">
        <v>801</v>
      </c>
      <c r="B455" s="19"/>
      <c r="C455" s="19"/>
      <c r="D455" s="40">
        <v>54.99</v>
      </c>
      <c r="E455" s="40">
        <v>0.0</v>
      </c>
      <c r="F455" s="40">
        <f t="shared" ref="F455:F458" si="114">D455-E455</f>
        <v>54.99</v>
      </c>
      <c r="G455" s="37">
        <v>1.0</v>
      </c>
      <c r="H455" s="40">
        <f t="shared" si="113"/>
        <v>0</v>
      </c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</row>
    <row r="456">
      <c r="A456" s="37" t="s">
        <v>802</v>
      </c>
      <c r="B456" s="19"/>
      <c r="C456" s="19"/>
      <c r="D456" s="40">
        <v>59.99</v>
      </c>
      <c r="E456" s="40">
        <v>0.0</v>
      </c>
      <c r="F456" s="40">
        <f t="shared" si="114"/>
        <v>59.99</v>
      </c>
      <c r="G456" s="37">
        <v>1.0</v>
      </c>
      <c r="H456" s="40">
        <f t="shared" si="113"/>
        <v>0</v>
      </c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</row>
    <row r="457">
      <c r="A457" s="37" t="s">
        <v>803</v>
      </c>
      <c r="B457" s="19"/>
      <c r="C457" s="19"/>
      <c r="D457" s="40">
        <v>44.99</v>
      </c>
      <c r="E457" s="40">
        <v>0.0</v>
      </c>
      <c r="F457" s="40">
        <f t="shared" si="114"/>
        <v>44.99</v>
      </c>
      <c r="G457" s="37">
        <v>1.0</v>
      </c>
      <c r="H457" s="40">
        <f t="shared" si="113"/>
        <v>0</v>
      </c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</row>
    <row r="458">
      <c r="A458" s="37" t="s">
        <v>804</v>
      </c>
      <c r="B458" s="19"/>
      <c r="C458" s="19"/>
      <c r="D458" s="39">
        <f>59.99+14.99</f>
        <v>74.98</v>
      </c>
      <c r="E458" s="39">
        <f>59.99+5.49</f>
        <v>65.48</v>
      </c>
      <c r="F458" s="39">
        <f t="shared" si="114"/>
        <v>9.5</v>
      </c>
      <c r="G458" s="37">
        <v>1.0</v>
      </c>
      <c r="H458" s="40">
        <f t="shared" si="113"/>
        <v>65.48</v>
      </c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</row>
    <row r="459">
      <c r="A459" s="37"/>
      <c r="B459" s="19"/>
      <c r="C459" s="19"/>
      <c r="D459" s="39"/>
      <c r="E459" s="39"/>
      <c r="F459" s="39"/>
      <c r="G459" s="37"/>
      <c r="H459" s="40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</row>
    <row r="460">
      <c r="A460" s="42" t="s">
        <v>528</v>
      </c>
      <c r="B460" s="42" t="s">
        <v>473</v>
      </c>
      <c r="C460" s="43">
        <f>COUNTA(A461:A464)</f>
        <v>4</v>
      </c>
      <c r="D460" s="45">
        <f t="shared" ref="D460:G460" si="115">SUM(D461:D464)</f>
        <v>49.96</v>
      </c>
      <c r="E460" s="45">
        <f t="shared" si="115"/>
        <v>9.97</v>
      </c>
      <c r="F460" s="45">
        <f t="shared" si="115"/>
        <v>39.99</v>
      </c>
      <c r="G460" s="43">
        <f t="shared" si="115"/>
        <v>5</v>
      </c>
      <c r="H460" s="45">
        <f t="shared" ref="H460:H464" si="116">E460/G460</f>
        <v>1.994</v>
      </c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</row>
    <row r="461">
      <c r="A461" s="37" t="s">
        <v>1463</v>
      </c>
      <c r="B461" s="19"/>
      <c r="C461" s="19"/>
      <c r="D461" s="40">
        <v>4.99</v>
      </c>
      <c r="E461" s="40">
        <v>2.49</v>
      </c>
      <c r="F461" s="40">
        <f t="shared" ref="F461:F464" si="117">D461-E461</f>
        <v>2.5</v>
      </c>
      <c r="G461" s="37">
        <v>1.0</v>
      </c>
      <c r="H461" s="40">
        <f t="shared" si="116"/>
        <v>2.49</v>
      </c>
      <c r="I461" s="19"/>
      <c r="J461" s="19"/>
      <c r="K461" s="19"/>
      <c r="L461" s="19"/>
      <c r="M461" s="164"/>
      <c r="N461" s="164"/>
      <c r="O461" s="164"/>
      <c r="P461" s="164"/>
      <c r="Q461" s="164"/>
      <c r="R461" s="164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</row>
    <row r="462">
      <c r="A462" s="37" t="s">
        <v>1464</v>
      </c>
      <c r="B462" s="19"/>
      <c r="C462" s="19"/>
      <c r="D462" s="40">
        <v>4.99</v>
      </c>
      <c r="E462" s="40">
        <v>2.49</v>
      </c>
      <c r="F462" s="40">
        <f t="shared" si="117"/>
        <v>2.5</v>
      </c>
      <c r="G462" s="37">
        <v>1.0</v>
      </c>
      <c r="H462" s="40">
        <f t="shared" si="116"/>
        <v>2.49</v>
      </c>
      <c r="I462" s="19"/>
      <c r="J462" s="19"/>
      <c r="K462" s="19"/>
      <c r="L462" s="19"/>
      <c r="M462" s="164"/>
      <c r="N462" s="164"/>
      <c r="O462" s="164"/>
      <c r="P462" s="164"/>
      <c r="Q462" s="164"/>
      <c r="R462" s="164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</row>
    <row r="463">
      <c r="A463" s="37" t="s">
        <v>1465</v>
      </c>
      <c r="B463" s="19"/>
      <c r="C463" s="19"/>
      <c r="D463" s="40">
        <v>9.99</v>
      </c>
      <c r="E463" s="40">
        <v>4.99</v>
      </c>
      <c r="F463" s="40">
        <f t="shared" si="117"/>
        <v>5</v>
      </c>
      <c r="G463" s="37">
        <v>1.0</v>
      </c>
      <c r="H463" s="40">
        <f t="shared" si="116"/>
        <v>4.99</v>
      </c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</row>
    <row r="464">
      <c r="A464" s="41" t="s">
        <v>1466</v>
      </c>
      <c r="B464" s="19"/>
      <c r="C464" s="19"/>
      <c r="D464" s="40">
        <v>29.99</v>
      </c>
      <c r="E464" s="40">
        <v>0.0</v>
      </c>
      <c r="F464" s="40">
        <f t="shared" si="117"/>
        <v>29.99</v>
      </c>
      <c r="G464" s="37">
        <v>2.0</v>
      </c>
      <c r="H464" s="40">
        <f t="shared" si="116"/>
        <v>0</v>
      </c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</row>
    <row r="465">
      <c r="A465" s="41"/>
      <c r="B465" s="19"/>
      <c r="C465" s="19"/>
      <c r="D465" s="40"/>
      <c r="E465" s="40"/>
      <c r="F465" s="40"/>
      <c r="G465" s="37"/>
      <c r="H465" s="40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</row>
    <row r="466">
      <c r="A466" s="42" t="s">
        <v>155</v>
      </c>
      <c r="B466" s="131" t="s">
        <v>151</v>
      </c>
      <c r="C466" s="43">
        <f>COUNTA(A467:A470)</f>
        <v>4</v>
      </c>
      <c r="D466" s="45">
        <f t="shared" ref="D466:G466" si="118">SUM(D467:D470)</f>
        <v>131.96</v>
      </c>
      <c r="E466" s="45">
        <f t="shared" si="118"/>
        <v>9</v>
      </c>
      <c r="F466" s="45">
        <f t="shared" si="118"/>
        <v>122.96</v>
      </c>
      <c r="G466" s="43">
        <f t="shared" si="118"/>
        <v>8</v>
      </c>
      <c r="H466" s="45">
        <f t="shared" ref="H466:H470" si="119">E466/G466</f>
        <v>1.125</v>
      </c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</row>
    <row r="467">
      <c r="A467" s="37" t="s">
        <v>756</v>
      </c>
      <c r="B467" s="19"/>
      <c r="C467" s="19"/>
      <c r="D467" s="40">
        <v>19.99</v>
      </c>
      <c r="E467" s="40">
        <v>5.0</v>
      </c>
      <c r="F467" s="40">
        <f t="shared" ref="F467:F470" si="120">D467-E467</f>
        <v>14.99</v>
      </c>
      <c r="G467" s="37">
        <v>5.0</v>
      </c>
      <c r="H467" s="40">
        <f t="shared" si="119"/>
        <v>1</v>
      </c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</row>
    <row r="468">
      <c r="A468" s="37" t="s">
        <v>757</v>
      </c>
      <c r="B468" s="19"/>
      <c r="C468" s="19"/>
      <c r="D468" s="40">
        <v>19.99</v>
      </c>
      <c r="E468" s="40">
        <v>2.0</v>
      </c>
      <c r="F468" s="40">
        <f t="shared" si="120"/>
        <v>17.99</v>
      </c>
      <c r="G468" s="37">
        <v>1.0</v>
      </c>
      <c r="H468" s="40">
        <f t="shared" si="119"/>
        <v>2</v>
      </c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</row>
    <row r="469">
      <c r="A469" s="37" t="s">
        <v>758</v>
      </c>
      <c r="B469" s="19"/>
      <c r="C469" s="19"/>
      <c r="D469" s="40">
        <v>21.99</v>
      </c>
      <c r="E469" s="40">
        <v>2.0</v>
      </c>
      <c r="F469" s="40">
        <f t="shared" si="120"/>
        <v>19.99</v>
      </c>
      <c r="G469" s="37">
        <v>1.0</v>
      </c>
      <c r="H469" s="40">
        <f t="shared" si="119"/>
        <v>2</v>
      </c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</row>
    <row r="470">
      <c r="A470" s="37" t="s">
        <v>759</v>
      </c>
      <c r="B470" s="19"/>
      <c r="C470" s="19"/>
      <c r="D470" s="40">
        <v>69.99</v>
      </c>
      <c r="E470" s="40">
        <v>0.0</v>
      </c>
      <c r="F470" s="40">
        <f t="shared" si="120"/>
        <v>69.99</v>
      </c>
      <c r="G470" s="37">
        <v>1.0</v>
      </c>
      <c r="H470" s="40">
        <f t="shared" si="119"/>
        <v>0</v>
      </c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</row>
    <row r="471">
      <c r="A471" s="37"/>
      <c r="B471" s="19"/>
      <c r="C471" s="19"/>
      <c r="D471" s="40"/>
      <c r="E471" s="40"/>
      <c r="F471" s="40"/>
      <c r="G471" s="37"/>
      <c r="H471" s="40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</row>
    <row r="472">
      <c r="A472" s="42" t="s">
        <v>231</v>
      </c>
      <c r="B472" s="131" t="s">
        <v>160</v>
      </c>
      <c r="C472" s="43">
        <f>COUNTA(A473:A476)</f>
        <v>4</v>
      </c>
      <c r="D472" s="45">
        <f t="shared" ref="D472:G472" si="121">SUM(D473:D476)</f>
        <v>68.96</v>
      </c>
      <c r="E472" s="45">
        <f t="shared" si="121"/>
        <v>21.46</v>
      </c>
      <c r="F472" s="45">
        <f t="shared" si="121"/>
        <v>47.5</v>
      </c>
      <c r="G472" s="43">
        <f t="shared" si="121"/>
        <v>5</v>
      </c>
      <c r="H472" s="45">
        <f t="shared" ref="H472:H476" si="122">E472/G472</f>
        <v>4.292</v>
      </c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</row>
    <row r="473">
      <c r="A473" s="37" t="s">
        <v>898</v>
      </c>
      <c r="B473" s="19"/>
      <c r="C473" s="19"/>
      <c r="D473" s="40">
        <v>10.99</v>
      </c>
      <c r="E473" s="40">
        <v>2.99</v>
      </c>
      <c r="F473" s="40">
        <f t="shared" ref="F473:F476" si="123">D473-E473</f>
        <v>8</v>
      </c>
      <c r="G473" s="37">
        <v>1.0</v>
      </c>
      <c r="H473" s="40">
        <f t="shared" si="122"/>
        <v>2.99</v>
      </c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</row>
    <row r="474">
      <c r="A474" s="37" t="s">
        <v>899</v>
      </c>
      <c r="B474" s="19"/>
      <c r="C474" s="19"/>
      <c r="D474" s="40">
        <v>29.99</v>
      </c>
      <c r="E474" s="40">
        <v>7.49</v>
      </c>
      <c r="F474" s="40">
        <f t="shared" si="123"/>
        <v>22.5</v>
      </c>
      <c r="G474" s="37">
        <v>1.0</v>
      </c>
      <c r="H474" s="40">
        <f t="shared" si="122"/>
        <v>7.49</v>
      </c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</row>
    <row r="475">
      <c r="A475" s="37" t="s">
        <v>900</v>
      </c>
      <c r="B475" s="19"/>
      <c r="C475" s="19"/>
      <c r="D475" s="40">
        <v>7.99</v>
      </c>
      <c r="E475" s="40">
        <v>2.99</v>
      </c>
      <c r="F475" s="40">
        <f t="shared" si="123"/>
        <v>5</v>
      </c>
      <c r="G475" s="37">
        <v>1.0</v>
      </c>
      <c r="H475" s="40">
        <f t="shared" si="122"/>
        <v>2.99</v>
      </c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</row>
    <row r="476">
      <c r="A476" s="37" t="s">
        <v>901</v>
      </c>
      <c r="B476" s="19"/>
      <c r="C476" s="19"/>
      <c r="D476" s="40">
        <v>19.99</v>
      </c>
      <c r="E476" s="40">
        <v>7.99</v>
      </c>
      <c r="F476" s="40">
        <f t="shared" si="123"/>
        <v>12</v>
      </c>
      <c r="G476" s="37">
        <v>2.0</v>
      </c>
      <c r="H476" s="40">
        <f t="shared" si="122"/>
        <v>3.995</v>
      </c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</row>
    <row r="477">
      <c r="A477" s="37"/>
      <c r="B477" s="19"/>
      <c r="C477" s="19"/>
      <c r="D477" s="40"/>
      <c r="E477" s="40"/>
      <c r="F477" s="40"/>
      <c r="G477" s="37"/>
      <c r="H477" s="40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</row>
    <row r="478">
      <c r="A478" s="42" t="s">
        <v>1672</v>
      </c>
      <c r="B478" s="42" t="s">
        <v>473</v>
      </c>
      <c r="C478" s="43">
        <f>COUNTA(A479:A482)</f>
        <v>4</v>
      </c>
      <c r="D478" s="45">
        <f t="shared" ref="D478:G478" si="124">SUM(D479:D482)</f>
        <v>109.98</v>
      </c>
      <c r="E478" s="45">
        <f t="shared" si="124"/>
        <v>39.99</v>
      </c>
      <c r="F478" s="45">
        <f t="shared" si="124"/>
        <v>69.99</v>
      </c>
      <c r="G478" s="43">
        <f t="shared" si="124"/>
        <v>77</v>
      </c>
      <c r="H478" s="45">
        <f t="shared" ref="H478:H482" si="125">E478/G478</f>
        <v>0.5193506494</v>
      </c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19"/>
      <c r="W478" s="19"/>
      <c r="X478" s="19"/>
      <c r="Y478" s="19"/>
      <c r="Z478" s="19"/>
      <c r="AA478" s="19"/>
      <c r="AB478" s="19"/>
      <c r="AC478" s="19"/>
    </row>
    <row r="479">
      <c r="A479" s="41" t="s">
        <v>1633</v>
      </c>
      <c r="B479" s="19"/>
      <c r="C479" s="19"/>
      <c r="D479" s="40">
        <v>69.99</v>
      </c>
      <c r="E479" s="40">
        <v>0.0</v>
      </c>
      <c r="F479" s="40">
        <f t="shared" ref="F479:F482" si="126">D479-E479</f>
        <v>69.99</v>
      </c>
      <c r="G479" s="37">
        <v>46.0</v>
      </c>
      <c r="H479" s="40">
        <f t="shared" si="125"/>
        <v>0</v>
      </c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</row>
    <row r="480">
      <c r="A480" s="37" t="s">
        <v>1634</v>
      </c>
      <c r="B480" s="19"/>
      <c r="C480" s="19"/>
      <c r="D480" s="40">
        <v>13.33</v>
      </c>
      <c r="E480" s="40">
        <v>13.33</v>
      </c>
      <c r="F480" s="40">
        <f t="shared" si="126"/>
        <v>0</v>
      </c>
      <c r="G480" s="37">
        <v>10.0</v>
      </c>
      <c r="H480" s="40">
        <f t="shared" si="125"/>
        <v>1.333</v>
      </c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</row>
    <row r="481">
      <c r="A481" s="37" t="s">
        <v>1635</v>
      </c>
      <c r="B481" s="19"/>
      <c r="C481" s="19"/>
      <c r="D481" s="40">
        <v>13.33</v>
      </c>
      <c r="E481" s="40">
        <v>13.33</v>
      </c>
      <c r="F481" s="40">
        <f t="shared" si="126"/>
        <v>0</v>
      </c>
      <c r="G481" s="37">
        <v>10.0</v>
      </c>
      <c r="H481" s="40">
        <f t="shared" si="125"/>
        <v>1.333</v>
      </c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</row>
    <row r="482">
      <c r="A482" s="37" t="s">
        <v>1636</v>
      </c>
      <c r="B482" s="19"/>
      <c r="C482" s="19"/>
      <c r="D482" s="40">
        <v>13.33</v>
      </c>
      <c r="E482" s="40">
        <v>13.33</v>
      </c>
      <c r="F482" s="40">
        <f t="shared" si="126"/>
        <v>0</v>
      </c>
      <c r="G482" s="37">
        <v>11.0</v>
      </c>
      <c r="H482" s="40">
        <f t="shared" si="125"/>
        <v>1.211818182</v>
      </c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</row>
    <row r="483">
      <c r="A483" s="37"/>
      <c r="B483" s="19"/>
      <c r="C483" s="19"/>
      <c r="D483" s="40"/>
      <c r="E483" s="40"/>
      <c r="F483" s="40"/>
      <c r="G483" s="37"/>
      <c r="H483" s="40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</row>
    <row r="484">
      <c r="A484" s="42" t="s">
        <v>338</v>
      </c>
      <c r="B484" s="42" t="s">
        <v>18</v>
      </c>
      <c r="C484" s="43">
        <f>COUNTA(A485:A488)</f>
        <v>4</v>
      </c>
      <c r="D484" s="45">
        <f t="shared" ref="D484:G484" si="127">SUM(D485:D488)</f>
        <v>34.96</v>
      </c>
      <c r="E484" s="45">
        <f t="shared" si="127"/>
        <v>27.96</v>
      </c>
      <c r="F484" s="45">
        <f t="shared" si="127"/>
        <v>7</v>
      </c>
      <c r="G484" s="43">
        <f t="shared" si="127"/>
        <v>14</v>
      </c>
      <c r="H484" s="45">
        <f t="shared" ref="H484:H488" si="128">E484/G484</f>
        <v>1.997142857</v>
      </c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</row>
    <row r="485">
      <c r="A485" s="41" t="s">
        <v>1149</v>
      </c>
      <c r="B485" s="19"/>
      <c r="C485" s="19"/>
      <c r="D485" s="40">
        <v>14.99</v>
      </c>
      <c r="E485" s="40">
        <v>14.99</v>
      </c>
      <c r="F485" s="40">
        <f t="shared" ref="F485:F488" si="129">D485-E485</f>
        <v>0</v>
      </c>
      <c r="G485" s="37">
        <v>4.0</v>
      </c>
      <c r="H485" s="40">
        <f t="shared" si="128"/>
        <v>3.7475</v>
      </c>
      <c r="I485" s="19"/>
      <c r="J485" s="19"/>
      <c r="K485" s="19"/>
      <c r="L485" s="19"/>
      <c r="M485" s="19"/>
      <c r="N485" s="19"/>
      <c r="O485" s="19"/>
      <c r="P485" s="19"/>
      <c r="Q485" s="19"/>
      <c r="R485" s="23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</row>
    <row r="486">
      <c r="A486" s="41" t="s">
        <v>1150</v>
      </c>
      <c r="B486" s="19"/>
      <c r="C486" s="19"/>
      <c r="D486" s="40">
        <v>4.99</v>
      </c>
      <c r="E486" s="40">
        <v>4.99</v>
      </c>
      <c r="F486" s="40">
        <f t="shared" si="129"/>
        <v>0</v>
      </c>
      <c r="G486" s="37">
        <v>1.0</v>
      </c>
      <c r="H486" s="40">
        <f t="shared" si="128"/>
        <v>4.99</v>
      </c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</row>
    <row r="487">
      <c r="A487" s="37" t="s">
        <v>1151</v>
      </c>
      <c r="B487" s="19"/>
      <c r="C487" s="19"/>
      <c r="D487" s="40">
        <v>4.99</v>
      </c>
      <c r="E487" s="40">
        <v>1.99</v>
      </c>
      <c r="F487" s="40">
        <f t="shared" si="129"/>
        <v>3</v>
      </c>
      <c r="G487" s="37">
        <v>1.0</v>
      </c>
      <c r="H487" s="40">
        <f t="shared" si="128"/>
        <v>1.99</v>
      </c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</row>
    <row r="488">
      <c r="A488" s="37" t="s">
        <v>1152</v>
      </c>
      <c r="B488" s="19"/>
      <c r="C488" s="19"/>
      <c r="D488" s="40">
        <v>9.99</v>
      </c>
      <c r="E488" s="40">
        <v>5.99</v>
      </c>
      <c r="F488" s="40">
        <f t="shared" si="129"/>
        <v>4</v>
      </c>
      <c r="G488" s="37">
        <v>8.0</v>
      </c>
      <c r="H488" s="40">
        <f t="shared" si="128"/>
        <v>0.74875</v>
      </c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</row>
    <row r="489">
      <c r="A489" s="37"/>
      <c r="B489" s="19"/>
      <c r="C489" s="19"/>
      <c r="D489" s="40"/>
      <c r="E489" s="40"/>
      <c r="F489" s="40"/>
      <c r="G489" s="37"/>
      <c r="H489" s="40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</row>
    <row r="490">
      <c r="A490" s="42" t="s">
        <v>215</v>
      </c>
      <c r="B490" s="42" t="s">
        <v>160</v>
      </c>
      <c r="C490" s="43">
        <f>COUNTA(A491:A494)</f>
        <v>4</v>
      </c>
      <c r="D490" s="45">
        <f t="shared" ref="D490:G490" si="130">SUM(D491:D494)</f>
        <v>79.96</v>
      </c>
      <c r="E490" s="45">
        <f t="shared" si="130"/>
        <v>33.96</v>
      </c>
      <c r="F490" s="45">
        <f t="shared" si="130"/>
        <v>46</v>
      </c>
      <c r="G490" s="43">
        <f t="shared" si="130"/>
        <v>34</v>
      </c>
      <c r="H490" s="45">
        <f t="shared" ref="H490:H494" si="131">E490/G490</f>
        <v>0.9988235294</v>
      </c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</row>
    <row r="491">
      <c r="A491" s="37" t="s">
        <v>862</v>
      </c>
      <c r="B491" s="19"/>
      <c r="C491" s="19"/>
      <c r="D491" s="40">
        <v>19.99</v>
      </c>
      <c r="E491" s="40">
        <v>7.99</v>
      </c>
      <c r="F491" s="40">
        <f t="shared" ref="F491:F494" si="132">D491-E491</f>
        <v>12</v>
      </c>
      <c r="G491" s="37">
        <v>15.0</v>
      </c>
      <c r="H491" s="40">
        <f t="shared" si="131"/>
        <v>0.5326666667</v>
      </c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</row>
    <row r="492">
      <c r="A492" s="37" t="s">
        <v>863</v>
      </c>
      <c r="B492" s="19"/>
      <c r="C492" s="19"/>
      <c r="D492" s="40">
        <v>19.99</v>
      </c>
      <c r="E492" s="40">
        <v>7.99</v>
      </c>
      <c r="F492" s="40">
        <f t="shared" si="132"/>
        <v>12</v>
      </c>
      <c r="G492" s="37">
        <v>14.0</v>
      </c>
      <c r="H492" s="40">
        <f t="shared" si="131"/>
        <v>0.5707142857</v>
      </c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</row>
    <row r="493">
      <c r="A493" s="37" t="s">
        <v>864</v>
      </c>
      <c r="B493" s="19"/>
      <c r="C493" s="19"/>
      <c r="D493" s="40">
        <v>19.99</v>
      </c>
      <c r="E493" s="40">
        <v>7.99</v>
      </c>
      <c r="F493" s="40">
        <f t="shared" si="132"/>
        <v>12</v>
      </c>
      <c r="G493" s="37">
        <v>1.0</v>
      </c>
      <c r="H493" s="40">
        <f t="shared" si="131"/>
        <v>7.99</v>
      </c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</row>
    <row r="494">
      <c r="A494" s="37" t="s">
        <v>865</v>
      </c>
      <c r="B494" s="19"/>
      <c r="C494" s="19"/>
      <c r="D494" s="40">
        <v>19.99</v>
      </c>
      <c r="E494" s="40">
        <v>9.99</v>
      </c>
      <c r="F494" s="40">
        <f t="shared" si="132"/>
        <v>10</v>
      </c>
      <c r="G494" s="37">
        <v>4.0</v>
      </c>
      <c r="H494" s="40">
        <f t="shared" si="131"/>
        <v>2.4975</v>
      </c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</row>
    <row r="495">
      <c r="A495" s="37"/>
      <c r="B495" s="19"/>
      <c r="C495" s="19"/>
      <c r="D495" s="40"/>
      <c r="E495" s="40"/>
      <c r="F495" s="40"/>
      <c r="G495" s="37"/>
      <c r="H495" s="40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</row>
    <row r="496">
      <c r="A496" s="42" t="s">
        <v>216</v>
      </c>
      <c r="B496" s="42" t="s">
        <v>160</v>
      </c>
      <c r="C496" s="43">
        <f>COUNTA(A497:A500)</f>
        <v>4</v>
      </c>
      <c r="D496" s="45">
        <f t="shared" ref="D496:G496" si="133">SUM(D497:D500)</f>
        <v>97.96</v>
      </c>
      <c r="E496" s="45">
        <f t="shared" si="133"/>
        <v>26.37</v>
      </c>
      <c r="F496" s="45">
        <f t="shared" si="133"/>
        <v>71.59</v>
      </c>
      <c r="G496" s="43">
        <f t="shared" si="133"/>
        <v>4</v>
      </c>
      <c r="H496" s="45">
        <f t="shared" ref="H496:H500" si="134">E496/G496</f>
        <v>6.5925</v>
      </c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</row>
    <row r="497">
      <c r="A497" s="41" t="s">
        <v>866</v>
      </c>
      <c r="B497" s="19"/>
      <c r="C497" s="19"/>
      <c r="D497" s="40">
        <v>24.99</v>
      </c>
      <c r="E497" s="40">
        <v>9.99</v>
      </c>
      <c r="F497" s="40">
        <f t="shared" ref="F497:F500" si="135">D497-E497</f>
        <v>15</v>
      </c>
      <c r="G497" s="37">
        <v>1.0</v>
      </c>
      <c r="H497" s="40">
        <f t="shared" si="134"/>
        <v>9.99</v>
      </c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</row>
    <row r="498">
      <c r="A498" s="41" t="s">
        <v>867</v>
      </c>
      <c r="B498" s="19"/>
      <c r="C498" s="19"/>
      <c r="D498" s="40">
        <v>12.99</v>
      </c>
      <c r="E498" s="40">
        <v>6.49</v>
      </c>
      <c r="F498" s="40">
        <f t="shared" si="135"/>
        <v>6.5</v>
      </c>
      <c r="G498" s="37">
        <v>1.0</v>
      </c>
      <c r="H498" s="40">
        <f t="shared" si="134"/>
        <v>6.49</v>
      </c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</row>
    <row r="499">
      <c r="A499" s="37" t="s">
        <v>868</v>
      </c>
      <c r="B499" s="19"/>
      <c r="C499" s="19"/>
      <c r="D499" s="40">
        <v>29.99</v>
      </c>
      <c r="E499" s="40">
        <v>9.89</v>
      </c>
      <c r="F499" s="40">
        <f t="shared" si="135"/>
        <v>20.1</v>
      </c>
      <c r="G499" s="37">
        <v>1.0</v>
      </c>
      <c r="H499" s="40">
        <f t="shared" si="134"/>
        <v>9.89</v>
      </c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</row>
    <row r="500">
      <c r="A500" s="37" t="s">
        <v>869</v>
      </c>
      <c r="B500" s="19"/>
      <c r="C500" s="19"/>
      <c r="D500" s="40">
        <v>29.99</v>
      </c>
      <c r="E500" s="40">
        <v>0.0</v>
      </c>
      <c r="F500" s="40">
        <f t="shared" si="135"/>
        <v>29.99</v>
      </c>
      <c r="G500" s="37">
        <v>1.0</v>
      </c>
      <c r="H500" s="40">
        <f t="shared" si="134"/>
        <v>0</v>
      </c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</row>
    <row r="501">
      <c r="A501" s="37"/>
      <c r="B501" s="19"/>
      <c r="C501" s="19"/>
      <c r="D501" s="40"/>
      <c r="E501" s="40"/>
      <c r="F501" s="40"/>
      <c r="G501" s="37"/>
      <c r="H501" s="40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</row>
    <row r="502">
      <c r="A502" s="42" t="s">
        <v>575</v>
      </c>
      <c r="B502" s="42" t="s">
        <v>473</v>
      </c>
      <c r="C502" s="43">
        <f>COUNTA(A503:A506)</f>
        <v>4</v>
      </c>
      <c r="D502" s="45">
        <f t="shared" ref="D502:G502" si="136">SUM(D503:D506)</f>
        <v>64.97</v>
      </c>
      <c r="E502" s="45">
        <f t="shared" si="136"/>
        <v>17.98</v>
      </c>
      <c r="F502" s="45">
        <f t="shared" si="136"/>
        <v>46.99</v>
      </c>
      <c r="G502" s="43">
        <f t="shared" si="136"/>
        <v>75</v>
      </c>
      <c r="H502" s="45">
        <f t="shared" ref="H502:H506" si="137">E502/G502</f>
        <v>0.2397333333</v>
      </c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</row>
    <row r="503">
      <c r="A503" s="41" t="s">
        <v>1573</v>
      </c>
      <c r="B503" s="19"/>
      <c r="C503" s="19"/>
      <c r="D503" s="40">
        <v>12.99</v>
      </c>
      <c r="E503" s="40">
        <v>4.99</v>
      </c>
      <c r="F503" s="40">
        <f t="shared" ref="F503:F506" si="138">D503-E503</f>
        <v>8</v>
      </c>
      <c r="G503" s="37">
        <v>25.0</v>
      </c>
      <c r="H503" s="40">
        <f t="shared" si="137"/>
        <v>0.1996</v>
      </c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</row>
    <row r="504">
      <c r="A504" s="37" t="s">
        <v>1574</v>
      </c>
      <c r="B504" s="19"/>
      <c r="C504" s="19"/>
      <c r="D504" s="40">
        <v>12.0</v>
      </c>
      <c r="E504" s="40">
        <v>3.0</v>
      </c>
      <c r="F504" s="40">
        <f t="shared" si="138"/>
        <v>9</v>
      </c>
      <c r="G504" s="37">
        <v>5.0</v>
      </c>
      <c r="H504" s="40">
        <f t="shared" si="137"/>
        <v>0.6</v>
      </c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</row>
    <row r="505">
      <c r="A505" s="37" t="s">
        <v>1575</v>
      </c>
      <c r="B505" s="19"/>
      <c r="C505" s="19"/>
      <c r="D505" s="40">
        <v>19.99</v>
      </c>
      <c r="E505" s="40">
        <v>9.99</v>
      </c>
      <c r="F505" s="40">
        <f t="shared" si="138"/>
        <v>10</v>
      </c>
      <c r="G505" s="37">
        <v>1.0</v>
      </c>
      <c r="H505" s="40">
        <f t="shared" si="137"/>
        <v>9.99</v>
      </c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</row>
    <row r="506">
      <c r="A506" s="37" t="s">
        <v>1576</v>
      </c>
      <c r="B506" s="19"/>
      <c r="C506" s="19"/>
      <c r="D506" s="40">
        <v>19.99</v>
      </c>
      <c r="E506" s="40">
        <v>0.0</v>
      </c>
      <c r="F506" s="40">
        <f t="shared" si="138"/>
        <v>19.99</v>
      </c>
      <c r="G506" s="37">
        <v>44.0</v>
      </c>
      <c r="H506" s="40">
        <f t="shared" si="137"/>
        <v>0</v>
      </c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</row>
    <row r="507">
      <c r="A507" s="37"/>
      <c r="B507" s="19"/>
      <c r="C507" s="19"/>
      <c r="D507" s="40"/>
      <c r="E507" s="40"/>
      <c r="F507" s="40"/>
      <c r="G507" s="37"/>
      <c r="H507" s="40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</row>
    <row r="508">
      <c r="A508" s="57" t="s">
        <v>272</v>
      </c>
      <c r="B508" s="57" t="s">
        <v>254</v>
      </c>
      <c r="C508" s="56">
        <f>COUNTA(A509:A512)</f>
        <v>4</v>
      </c>
      <c r="D508" s="161">
        <f t="shared" ref="D508:G508" si="139">SUM(D509:D512)</f>
        <v>86.46</v>
      </c>
      <c r="E508" s="161">
        <f t="shared" si="139"/>
        <v>20.37</v>
      </c>
      <c r="F508" s="161">
        <f t="shared" si="139"/>
        <v>66.09</v>
      </c>
      <c r="G508" s="56">
        <f t="shared" si="139"/>
        <v>48</v>
      </c>
      <c r="H508" s="161">
        <f t="shared" ref="H508:H512" si="140">E508/G508</f>
        <v>0.424375</v>
      </c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</row>
    <row r="509">
      <c r="A509" s="328" t="s">
        <v>974</v>
      </c>
      <c r="B509" s="19"/>
      <c r="C509" s="19"/>
      <c r="D509" s="327">
        <v>13.49</v>
      </c>
      <c r="E509" s="327">
        <v>5.39</v>
      </c>
      <c r="F509" s="327">
        <f t="shared" ref="F509:F512" si="141">D509-E509</f>
        <v>8.1</v>
      </c>
      <c r="G509" s="328">
        <v>1.0</v>
      </c>
      <c r="H509" s="327">
        <f t="shared" si="140"/>
        <v>5.39</v>
      </c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</row>
    <row r="510">
      <c r="A510" s="169" t="s">
        <v>975</v>
      </c>
      <c r="B510" s="19"/>
      <c r="C510" s="19"/>
      <c r="D510" s="327">
        <v>19.99</v>
      </c>
      <c r="E510" s="327">
        <v>5.99</v>
      </c>
      <c r="F510" s="327">
        <f t="shared" si="141"/>
        <v>14</v>
      </c>
      <c r="G510" s="169">
        <v>1.0</v>
      </c>
      <c r="H510" s="327">
        <f t="shared" si="140"/>
        <v>5.99</v>
      </c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</row>
    <row r="511">
      <c r="A511" s="169" t="s">
        <v>976</v>
      </c>
      <c r="B511" s="19"/>
      <c r="C511" s="19"/>
      <c r="D511" s="327">
        <v>22.99</v>
      </c>
      <c r="E511" s="327">
        <v>8.99</v>
      </c>
      <c r="F511" s="327">
        <f t="shared" si="141"/>
        <v>14</v>
      </c>
      <c r="G511" s="169">
        <v>35.0</v>
      </c>
      <c r="H511" s="327">
        <f t="shared" si="140"/>
        <v>0.2568571429</v>
      </c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</row>
    <row r="512">
      <c r="A512" s="169" t="s">
        <v>977</v>
      </c>
      <c r="B512" s="19"/>
      <c r="C512" s="19"/>
      <c r="D512" s="327">
        <v>29.99</v>
      </c>
      <c r="E512" s="327">
        <v>0.0</v>
      </c>
      <c r="F512" s="327">
        <f t="shared" si="141"/>
        <v>29.99</v>
      </c>
      <c r="G512" s="169">
        <v>11.0</v>
      </c>
      <c r="H512" s="327">
        <f t="shared" si="140"/>
        <v>0</v>
      </c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</row>
    <row r="513">
      <c r="A513" s="169"/>
      <c r="B513" s="19"/>
      <c r="C513" s="19"/>
      <c r="D513" s="327"/>
      <c r="E513" s="327"/>
      <c r="F513" s="327"/>
      <c r="G513" s="169"/>
      <c r="H513" s="327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</row>
    <row r="514">
      <c r="A514" s="42" t="s">
        <v>224</v>
      </c>
      <c r="B514" s="42" t="s">
        <v>160</v>
      </c>
      <c r="C514" s="43">
        <f>COUNTA(A515:A518)</f>
        <v>4</v>
      </c>
      <c r="D514" s="45">
        <f t="shared" ref="D514:G514" si="142">SUM(D515:D518)</f>
        <v>164.96</v>
      </c>
      <c r="E514" s="45">
        <f t="shared" si="142"/>
        <v>44.37</v>
      </c>
      <c r="F514" s="45">
        <f t="shared" si="142"/>
        <v>120.59</v>
      </c>
      <c r="G514" s="43">
        <f t="shared" si="142"/>
        <v>33</v>
      </c>
      <c r="H514" s="45">
        <f t="shared" ref="H514:H518" si="143">E514/G514</f>
        <v>1.344545455</v>
      </c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</row>
    <row r="515">
      <c r="A515" s="41" t="s">
        <v>880</v>
      </c>
      <c r="B515" s="19"/>
      <c r="C515" s="19"/>
      <c r="D515" s="40">
        <v>49.99</v>
      </c>
      <c r="E515" s="40">
        <v>9.99</v>
      </c>
      <c r="F515" s="40">
        <f t="shared" ref="F515:F518" si="144">D515-E515</f>
        <v>40</v>
      </c>
      <c r="G515" s="37">
        <v>1.0</v>
      </c>
      <c r="H515" s="40">
        <f t="shared" si="143"/>
        <v>9.99</v>
      </c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</row>
    <row r="516">
      <c r="A516" s="37" t="s">
        <v>881</v>
      </c>
      <c r="B516" s="19"/>
      <c r="C516" s="19"/>
      <c r="D516" s="40">
        <v>4.99</v>
      </c>
      <c r="E516" s="40">
        <v>4.99</v>
      </c>
      <c r="F516" s="40">
        <f t="shared" si="144"/>
        <v>0</v>
      </c>
      <c r="G516" s="37">
        <v>1.0</v>
      </c>
      <c r="H516" s="40">
        <f t="shared" si="143"/>
        <v>4.99</v>
      </c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</row>
    <row r="517">
      <c r="A517" s="37" t="s">
        <v>882</v>
      </c>
      <c r="B517" s="19"/>
      <c r="C517" s="19"/>
      <c r="D517" s="40">
        <v>69.99</v>
      </c>
      <c r="E517" s="40">
        <v>29.39</v>
      </c>
      <c r="F517" s="40">
        <f t="shared" si="144"/>
        <v>40.6</v>
      </c>
      <c r="G517" s="37">
        <v>30.0</v>
      </c>
      <c r="H517" s="40">
        <f t="shared" si="143"/>
        <v>0.9796666667</v>
      </c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</row>
    <row r="518">
      <c r="A518" s="37" t="s">
        <v>883</v>
      </c>
      <c r="B518" s="19"/>
      <c r="C518" s="19"/>
      <c r="D518" s="40">
        <v>39.99</v>
      </c>
      <c r="E518" s="40">
        <v>0.0</v>
      </c>
      <c r="F518" s="40">
        <f t="shared" si="144"/>
        <v>39.99</v>
      </c>
      <c r="G518" s="37">
        <v>1.0</v>
      </c>
      <c r="H518" s="40">
        <f t="shared" si="143"/>
        <v>0</v>
      </c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</row>
    <row r="519">
      <c r="A519" s="37"/>
      <c r="B519" s="19"/>
      <c r="C519" s="19"/>
      <c r="D519" s="40"/>
      <c r="E519" s="40"/>
      <c r="F519" s="40"/>
      <c r="G519" s="37"/>
      <c r="H519" s="40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</row>
    <row r="520">
      <c r="A520" s="42" t="s">
        <v>223</v>
      </c>
      <c r="B520" s="329" t="s">
        <v>160</v>
      </c>
      <c r="C520" s="43">
        <f>COUNTA(A521:A524)</f>
        <v>4</v>
      </c>
      <c r="D520" s="45">
        <f t="shared" ref="D520:G520" si="145">SUM(D521:D524)</f>
        <v>62.96</v>
      </c>
      <c r="E520" s="45">
        <f t="shared" si="145"/>
        <v>19.97</v>
      </c>
      <c r="F520" s="45">
        <f t="shared" si="145"/>
        <v>42.99</v>
      </c>
      <c r="G520" s="43">
        <f t="shared" si="145"/>
        <v>17</v>
      </c>
      <c r="H520" s="45">
        <f t="shared" ref="H520:H524" si="146">E520/G520</f>
        <v>1.174705882</v>
      </c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</row>
    <row r="521">
      <c r="A521" s="37" t="s">
        <v>876</v>
      </c>
      <c r="B521" s="19"/>
      <c r="C521" s="19"/>
      <c r="D521" s="40">
        <v>9.99</v>
      </c>
      <c r="E521" s="40">
        <v>1.99</v>
      </c>
      <c r="F521" s="40">
        <f t="shared" ref="F521:F524" si="147">D521-E521</f>
        <v>8</v>
      </c>
      <c r="G521" s="41">
        <v>1.0</v>
      </c>
      <c r="H521" s="40">
        <f t="shared" si="146"/>
        <v>1.99</v>
      </c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</row>
    <row r="522">
      <c r="A522" s="37" t="s">
        <v>877</v>
      </c>
      <c r="B522" s="19"/>
      <c r="C522" s="19"/>
      <c r="D522" s="40">
        <v>7.99</v>
      </c>
      <c r="E522" s="40">
        <v>7.99</v>
      </c>
      <c r="F522" s="40">
        <f t="shared" si="147"/>
        <v>0</v>
      </c>
      <c r="G522" s="37">
        <v>1.0</v>
      </c>
      <c r="H522" s="40">
        <f t="shared" si="146"/>
        <v>7.99</v>
      </c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</row>
    <row r="523">
      <c r="A523" s="134" t="s">
        <v>878</v>
      </c>
      <c r="B523" s="19"/>
      <c r="C523" s="19"/>
      <c r="D523" s="40">
        <v>22.49</v>
      </c>
      <c r="E523" s="40">
        <v>5.0</v>
      </c>
      <c r="F523" s="40">
        <f t="shared" si="147"/>
        <v>17.49</v>
      </c>
      <c r="G523" s="37">
        <v>5.0</v>
      </c>
      <c r="H523" s="40">
        <f t="shared" si="146"/>
        <v>1</v>
      </c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</row>
    <row r="524">
      <c r="A524" s="134" t="s">
        <v>879</v>
      </c>
      <c r="B524" s="19"/>
      <c r="C524" s="19"/>
      <c r="D524" s="40">
        <v>22.49</v>
      </c>
      <c r="E524" s="40">
        <v>4.99</v>
      </c>
      <c r="F524" s="40">
        <f t="shared" si="147"/>
        <v>17.5</v>
      </c>
      <c r="G524" s="37">
        <v>10.0</v>
      </c>
      <c r="H524" s="40">
        <f t="shared" si="146"/>
        <v>0.499</v>
      </c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</row>
    <row r="525">
      <c r="A525" s="134"/>
      <c r="B525" s="19"/>
      <c r="C525" s="19"/>
      <c r="D525" s="40"/>
      <c r="E525" s="40"/>
      <c r="F525" s="40"/>
      <c r="G525" s="37"/>
      <c r="H525" s="40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</row>
    <row r="526">
      <c r="A526" s="148" t="s">
        <v>451</v>
      </c>
      <c r="B526" s="274" t="s">
        <v>439</v>
      </c>
      <c r="C526" s="149">
        <f>COUNTA(A527:A530)</f>
        <v>4</v>
      </c>
      <c r="D526" s="151">
        <f t="shared" ref="D526:G526" si="148">SUM(D527:D530)</f>
        <v>73.96</v>
      </c>
      <c r="E526" s="151">
        <f t="shared" si="148"/>
        <v>32.71</v>
      </c>
      <c r="F526" s="151">
        <f t="shared" si="148"/>
        <v>41.25</v>
      </c>
      <c r="G526" s="149">
        <f t="shared" si="148"/>
        <v>24</v>
      </c>
      <c r="H526" s="151">
        <f t="shared" ref="H526:H530" si="149">E526/G526</f>
        <v>1.362916667</v>
      </c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</row>
    <row r="527">
      <c r="A527" s="152" t="s">
        <v>1341</v>
      </c>
      <c r="B527" s="326"/>
      <c r="C527" s="326"/>
      <c r="D527" s="155">
        <v>8.99</v>
      </c>
      <c r="E527" s="155">
        <v>1.99</v>
      </c>
      <c r="F527" s="155">
        <f t="shared" ref="F527:F530" si="150">D527-E527</f>
        <v>7</v>
      </c>
      <c r="G527" s="153">
        <v>10.0</v>
      </c>
      <c r="H527" s="155">
        <f t="shared" si="149"/>
        <v>0.199</v>
      </c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</row>
    <row r="528">
      <c r="A528" s="152" t="s">
        <v>1342</v>
      </c>
      <c r="B528" s="326"/>
      <c r="C528" s="326"/>
      <c r="D528" s="155">
        <v>14.99</v>
      </c>
      <c r="E528" s="155">
        <v>9.99</v>
      </c>
      <c r="F528" s="155">
        <f t="shared" si="150"/>
        <v>5</v>
      </c>
      <c r="G528" s="153">
        <v>9.0</v>
      </c>
      <c r="H528" s="155">
        <f t="shared" si="149"/>
        <v>1.11</v>
      </c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</row>
    <row r="529">
      <c r="A529" s="152" t="s">
        <v>1343</v>
      </c>
      <c r="B529" s="326"/>
      <c r="C529" s="326"/>
      <c r="D529" s="155">
        <v>19.99</v>
      </c>
      <c r="E529" s="155">
        <v>4.99</v>
      </c>
      <c r="F529" s="155">
        <f t="shared" si="150"/>
        <v>15</v>
      </c>
      <c r="G529" s="153">
        <v>4.0</v>
      </c>
      <c r="H529" s="155">
        <f t="shared" si="149"/>
        <v>1.2475</v>
      </c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</row>
    <row r="530">
      <c r="A530" s="153" t="s">
        <v>1344</v>
      </c>
      <c r="B530" s="326"/>
      <c r="C530" s="326"/>
      <c r="D530" s="330">
        <v>29.99</v>
      </c>
      <c r="E530" s="330">
        <v>15.74</v>
      </c>
      <c r="F530" s="330">
        <f t="shared" si="150"/>
        <v>14.25</v>
      </c>
      <c r="G530" s="153">
        <v>1.0</v>
      </c>
      <c r="H530" s="155">
        <f t="shared" si="149"/>
        <v>15.74</v>
      </c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</row>
    <row r="531">
      <c r="A531" s="169"/>
      <c r="B531" s="324"/>
      <c r="C531" s="324"/>
      <c r="D531" s="331"/>
      <c r="E531" s="331"/>
      <c r="F531" s="331"/>
      <c r="G531" s="169"/>
      <c r="H531" s="327"/>
      <c r="I531" s="324"/>
      <c r="J531" s="324"/>
      <c r="K531" s="324"/>
      <c r="L531" s="324"/>
      <c r="M531" s="324"/>
      <c r="N531" s="324"/>
      <c r="O531" s="324"/>
      <c r="P531" s="324"/>
      <c r="Q531" s="324"/>
      <c r="R531" s="324"/>
      <c r="S531" s="324"/>
      <c r="T531" s="324"/>
      <c r="U531" s="324"/>
      <c r="V531" s="324"/>
      <c r="W531" s="324"/>
      <c r="X531" s="324"/>
      <c r="Y531" s="324"/>
      <c r="Z531" s="324"/>
      <c r="AA531" s="324"/>
      <c r="AB531" s="324"/>
      <c r="AC531" s="324"/>
    </row>
    <row r="532">
      <c r="A532" s="42" t="s">
        <v>353</v>
      </c>
      <c r="B532" s="329" t="s">
        <v>18</v>
      </c>
      <c r="C532" s="43">
        <f>COUNTA(A533:A535)</f>
        <v>3</v>
      </c>
      <c r="D532" s="45">
        <f t="shared" ref="D532:G532" si="151">SUM(D533:D535)</f>
        <v>109.98</v>
      </c>
      <c r="E532" s="45">
        <f t="shared" si="151"/>
        <v>42.28</v>
      </c>
      <c r="F532" s="45">
        <f t="shared" si="151"/>
        <v>67.7</v>
      </c>
      <c r="G532" s="43">
        <f t="shared" si="151"/>
        <v>3</v>
      </c>
      <c r="H532" s="45">
        <f t="shared" ref="H532:H535" si="152">E532/G532</f>
        <v>14.09333333</v>
      </c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</row>
    <row r="533">
      <c r="A533" s="37" t="s">
        <v>1220</v>
      </c>
      <c r="B533" s="19"/>
      <c r="C533" s="19"/>
      <c r="D533" s="40">
        <v>59.99</v>
      </c>
      <c r="E533" s="40">
        <v>19.79</v>
      </c>
      <c r="F533" s="40">
        <f t="shared" ref="F533:F535" si="153">D533-E533</f>
        <v>40.2</v>
      </c>
      <c r="G533" s="37">
        <v>1.0</v>
      </c>
      <c r="H533" s="40">
        <f t="shared" si="152"/>
        <v>19.79</v>
      </c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</row>
    <row r="534">
      <c r="A534" s="37" t="s">
        <v>1221</v>
      </c>
      <c r="B534" s="19"/>
      <c r="C534" s="19"/>
      <c r="D534" s="40">
        <v>25.0</v>
      </c>
      <c r="E534" s="40">
        <v>11.25</v>
      </c>
      <c r="F534" s="40">
        <f t="shared" si="153"/>
        <v>13.75</v>
      </c>
      <c r="G534" s="37">
        <v>1.0</v>
      </c>
      <c r="H534" s="40">
        <f t="shared" si="152"/>
        <v>11.25</v>
      </c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</row>
    <row r="535">
      <c r="A535" s="37" t="s">
        <v>1222</v>
      </c>
      <c r="B535" s="19"/>
      <c r="C535" s="19"/>
      <c r="D535" s="40">
        <v>24.99</v>
      </c>
      <c r="E535" s="40">
        <v>11.24</v>
      </c>
      <c r="F535" s="40">
        <f t="shared" si="153"/>
        <v>13.75</v>
      </c>
      <c r="G535" s="37">
        <v>1.0</v>
      </c>
      <c r="H535" s="40">
        <f t="shared" si="152"/>
        <v>11.24</v>
      </c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</row>
    <row r="536">
      <c r="A536" s="37"/>
      <c r="B536" s="19"/>
      <c r="C536" s="19"/>
      <c r="D536" s="40"/>
      <c r="E536" s="40"/>
      <c r="F536" s="40"/>
      <c r="G536" s="37"/>
      <c r="H536" s="40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</row>
    <row r="537">
      <c r="A537" s="42" t="s">
        <v>357</v>
      </c>
      <c r="B537" s="329" t="s">
        <v>18</v>
      </c>
      <c r="C537" s="43">
        <f>COUNTA(A538:A540)</f>
        <v>3</v>
      </c>
      <c r="D537" s="45">
        <f t="shared" ref="D537:G537" si="154">SUM(D538:D540)</f>
        <v>134.96</v>
      </c>
      <c r="E537" s="45">
        <f t="shared" si="154"/>
        <v>48.97</v>
      </c>
      <c r="F537" s="45">
        <f t="shared" si="154"/>
        <v>85.99</v>
      </c>
      <c r="G537" s="43">
        <f t="shared" si="154"/>
        <v>5</v>
      </c>
      <c r="H537" s="45">
        <f t="shared" ref="H537:H540" si="155">E537/G537</f>
        <v>9.794</v>
      </c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</row>
    <row r="538">
      <c r="A538" s="41" t="s">
        <v>1242</v>
      </c>
      <c r="B538" s="19"/>
      <c r="C538" s="19"/>
      <c r="D538" s="40">
        <v>14.99</v>
      </c>
      <c r="E538" s="40">
        <v>14.99</v>
      </c>
      <c r="F538" s="40">
        <f t="shared" ref="F538:F540" si="156">D538-E538</f>
        <v>0</v>
      </c>
      <c r="G538" s="37">
        <v>1.0</v>
      </c>
      <c r="H538" s="40">
        <f t="shared" si="155"/>
        <v>14.99</v>
      </c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</row>
    <row r="539">
      <c r="A539" s="37" t="s">
        <v>1243</v>
      </c>
      <c r="B539" s="19"/>
      <c r="C539" s="19"/>
      <c r="D539" s="40">
        <v>59.98</v>
      </c>
      <c r="E539" s="40">
        <v>33.98</v>
      </c>
      <c r="F539" s="40">
        <f t="shared" si="156"/>
        <v>26</v>
      </c>
      <c r="G539" s="37">
        <v>3.0</v>
      </c>
      <c r="H539" s="40">
        <f t="shared" si="155"/>
        <v>11.32666667</v>
      </c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</row>
    <row r="540">
      <c r="A540" s="37" t="s">
        <v>1244</v>
      </c>
      <c r="B540" s="19"/>
      <c r="C540" s="19"/>
      <c r="D540" s="40">
        <v>59.99</v>
      </c>
      <c r="E540" s="40">
        <v>0.0</v>
      </c>
      <c r="F540" s="40">
        <f t="shared" si="156"/>
        <v>59.99</v>
      </c>
      <c r="G540" s="37">
        <v>1.0</v>
      </c>
      <c r="H540" s="40">
        <f t="shared" si="155"/>
        <v>0</v>
      </c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</row>
    <row r="541">
      <c r="A541" s="37"/>
      <c r="B541" s="19"/>
      <c r="C541" s="19"/>
      <c r="D541" s="40"/>
      <c r="E541" s="40"/>
      <c r="F541" s="40"/>
      <c r="G541" s="37"/>
      <c r="H541" s="40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</row>
    <row r="542">
      <c r="A542" s="42" t="s">
        <v>226</v>
      </c>
      <c r="B542" s="329" t="s">
        <v>160</v>
      </c>
      <c r="C542" s="43">
        <f>COUNTA(A543:A545)</f>
        <v>3</v>
      </c>
      <c r="D542" s="45">
        <f t="shared" ref="D542:G542" si="157">SUM(D543:D545)</f>
        <v>89.97</v>
      </c>
      <c r="E542" s="45">
        <f t="shared" si="157"/>
        <v>48.97</v>
      </c>
      <c r="F542" s="45">
        <f t="shared" si="157"/>
        <v>41</v>
      </c>
      <c r="G542" s="43">
        <f t="shared" si="157"/>
        <v>72</v>
      </c>
      <c r="H542" s="45">
        <f t="shared" ref="H542:H545" si="158">E542/G542</f>
        <v>0.6801388889</v>
      </c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</row>
    <row r="543">
      <c r="A543" s="37" t="s">
        <v>885</v>
      </c>
      <c r="B543" s="19"/>
      <c r="C543" s="19"/>
      <c r="D543" s="167">
        <v>59.99</v>
      </c>
      <c r="E543" s="40">
        <v>34.99</v>
      </c>
      <c r="F543" s="40">
        <f t="shared" ref="F543:F545" si="159">D543-E543</f>
        <v>25</v>
      </c>
      <c r="G543" s="37">
        <v>70.0</v>
      </c>
      <c r="H543" s="40">
        <f t="shared" si="158"/>
        <v>0.4998571429</v>
      </c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</row>
    <row r="544">
      <c r="A544" s="37" t="s">
        <v>886</v>
      </c>
      <c r="B544" s="19"/>
      <c r="C544" s="19"/>
      <c r="D544" s="40">
        <v>9.99</v>
      </c>
      <c r="E544" s="40">
        <v>3.99</v>
      </c>
      <c r="F544" s="40">
        <f t="shared" si="159"/>
        <v>6</v>
      </c>
      <c r="G544" s="37">
        <v>1.0</v>
      </c>
      <c r="H544" s="40">
        <f t="shared" si="158"/>
        <v>3.99</v>
      </c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</row>
    <row r="545">
      <c r="A545" s="37" t="s">
        <v>887</v>
      </c>
      <c r="B545" s="19"/>
      <c r="C545" s="19"/>
      <c r="D545" s="40">
        <v>19.99</v>
      </c>
      <c r="E545" s="40">
        <v>9.99</v>
      </c>
      <c r="F545" s="40">
        <f t="shared" si="159"/>
        <v>10</v>
      </c>
      <c r="G545" s="37">
        <v>1.0</v>
      </c>
      <c r="H545" s="40">
        <f t="shared" si="158"/>
        <v>9.99</v>
      </c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</row>
    <row r="546">
      <c r="A546" s="37"/>
      <c r="B546" s="19"/>
      <c r="C546" s="19"/>
      <c r="D546" s="40"/>
      <c r="E546" s="40"/>
      <c r="F546" s="40"/>
      <c r="G546" s="37"/>
      <c r="H546" s="40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</row>
    <row r="547">
      <c r="A547" s="42" t="s">
        <v>596</v>
      </c>
      <c r="B547" s="42" t="s">
        <v>473</v>
      </c>
      <c r="C547" s="43">
        <f>COUNTA(A548:A550)</f>
        <v>3</v>
      </c>
      <c r="D547" s="45">
        <f t="shared" ref="D547:G547" si="160">SUM(D548:D550)</f>
        <v>27.97</v>
      </c>
      <c r="E547" s="45">
        <f t="shared" si="160"/>
        <v>18.97</v>
      </c>
      <c r="F547" s="45">
        <f t="shared" si="160"/>
        <v>9</v>
      </c>
      <c r="G547" s="43">
        <f t="shared" si="160"/>
        <v>3</v>
      </c>
      <c r="H547" s="45">
        <f t="shared" ref="H547:H550" si="161">E547/G547</f>
        <v>6.323333333</v>
      </c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</row>
    <row r="548">
      <c r="A548" s="37" t="s">
        <v>1623</v>
      </c>
      <c r="B548" s="19"/>
      <c r="C548" s="19"/>
      <c r="D548" s="40">
        <v>4.99</v>
      </c>
      <c r="E548" s="40">
        <v>1.99</v>
      </c>
      <c r="F548" s="40">
        <f t="shared" ref="F548:F550" si="162">D548-E548</f>
        <v>3</v>
      </c>
      <c r="G548" s="37">
        <v>1.0</v>
      </c>
      <c r="H548" s="40">
        <f t="shared" si="161"/>
        <v>1.99</v>
      </c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</row>
    <row r="549">
      <c r="A549" s="37" t="s">
        <v>1624</v>
      </c>
      <c r="B549" s="19"/>
      <c r="C549" s="19"/>
      <c r="D549" s="40">
        <v>7.99</v>
      </c>
      <c r="E549" s="40">
        <v>1.99</v>
      </c>
      <c r="F549" s="40">
        <f t="shared" si="162"/>
        <v>6</v>
      </c>
      <c r="G549" s="37">
        <v>1.0</v>
      </c>
      <c r="H549" s="40">
        <f t="shared" si="161"/>
        <v>1.99</v>
      </c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</row>
    <row r="550">
      <c r="A550" s="37" t="s">
        <v>1625</v>
      </c>
      <c r="B550" s="19"/>
      <c r="C550" s="19"/>
      <c r="D550" s="40">
        <v>14.99</v>
      </c>
      <c r="E550" s="40">
        <v>14.99</v>
      </c>
      <c r="F550" s="40">
        <f t="shared" si="162"/>
        <v>0</v>
      </c>
      <c r="G550" s="37">
        <v>1.0</v>
      </c>
      <c r="H550" s="40">
        <f t="shared" si="161"/>
        <v>14.99</v>
      </c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</row>
    <row r="551">
      <c r="A551" s="37"/>
      <c r="B551" s="19"/>
      <c r="C551" s="19"/>
      <c r="D551" s="40"/>
      <c r="E551" s="40"/>
      <c r="F551" s="40"/>
      <c r="G551" s="37"/>
      <c r="H551" s="40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</row>
    <row r="552">
      <c r="A552" s="148" t="s">
        <v>460</v>
      </c>
      <c r="B552" s="148" t="s">
        <v>439</v>
      </c>
      <c r="C552" s="149">
        <f>COUNTA(A553:A555)</f>
        <v>3</v>
      </c>
      <c r="D552" s="151">
        <f t="shared" ref="D552:G552" si="163">SUM(D553:D555)</f>
        <v>69.97</v>
      </c>
      <c r="E552" s="151">
        <f t="shared" si="163"/>
        <v>8.99</v>
      </c>
      <c r="F552" s="151">
        <f t="shared" si="163"/>
        <v>60.98</v>
      </c>
      <c r="G552" s="149">
        <f t="shared" si="163"/>
        <v>17</v>
      </c>
      <c r="H552" s="151">
        <f t="shared" ref="H552:H555" si="164">E552/G552</f>
        <v>0.5288235294</v>
      </c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</row>
    <row r="553">
      <c r="A553" s="152" t="s">
        <v>1358</v>
      </c>
      <c r="B553" s="326"/>
      <c r="C553" s="326"/>
      <c r="D553" s="155">
        <v>19.99</v>
      </c>
      <c r="E553" s="155">
        <v>4.99</v>
      </c>
      <c r="F553" s="155">
        <f t="shared" ref="F553:F555" si="165">D553-E553</f>
        <v>15</v>
      </c>
      <c r="G553" s="153">
        <v>1.0</v>
      </c>
      <c r="H553" s="155">
        <f t="shared" si="164"/>
        <v>4.99</v>
      </c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</row>
    <row r="554">
      <c r="A554" s="153" t="s">
        <v>1359</v>
      </c>
      <c r="B554" s="326"/>
      <c r="C554" s="326"/>
      <c r="D554" s="155">
        <v>19.99</v>
      </c>
      <c r="E554" s="155">
        <v>1.0</v>
      </c>
      <c r="F554" s="155">
        <f t="shared" si="165"/>
        <v>18.99</v>
      </c>
      <c r="G554" s="153">
        <v>15.0</v>
      </c>
      <c r="H554" s="155">
        <f t="shared" si="164"/>
        <v>0.06666666667</v>
      </c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</row>
    <row r="555">
      <c r="A555" s="153" t="s">
        <v>1360</v>
      </c>
      <c r="B555" s="326"/>
      <c r="C555" s="326"/>
      <c r="D555" s="155">
        <v>29.99</v>
      </c>
      <c r="E555" s="155">
        <v>3.0</v>
      </c>
      <c r="F555" s="155">
        <f t="shared" si="165"/>
        <v>26.99</v>
      </c>
      <c r="G555" s="153">
        <v>1.0</v>
      </c>
      <c r="H555" s="155">
        <f t="shared" si="164"/>
        <v>3</v>
      </c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</row>
    <row r="556">
      <c r="A556" s="157"/>
      <c r="B556" s="19"/>
      <c r="C556" s="19"/>
      <c r="D556" s="159"/>
      <c r="E556" s="159"/>
      <c r="F556" s="159"/>
      <c r="G556" s="157"/>
      <c r="H556" s="15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</row>
    <row r="557">
      <c r="A557" s="42" t="s">
        <v>348</v>
      </c>
      <c r="B557" s="42" t="s">
        <v>18</v>
      </c>
      <c r="C557" s="43">
        <f>COUNTA(A558:A560)</f>
        <v>3</v>
      </c>
      <c r="D557" s="45">
        <f t="shared" ref="D557:G557" si="166">SUM(D558:D560)</f>
        <v>0</v>
      </c>
      <c r="E557" s="45">
        <f t="shared" si="166"/>
        <v>0</v>
      </c>
      <c r="F557" s="45">
        <f t="shared" si="166"/>
        <v>0</v>
      </c>
      <c r="G557" s="43">
        <f t="shared" si="166"/>
        <v>11</v>
      </c>
      <c r="H557" s="45">
        <f t="shared" ref="H557:H560" si="167">E557/G557</f>
        <v>0</v>
      </c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</row>
    <row r="558">
      <c r="A558" s="37" t="s">
        <v>1191</v>
      </c>
      <c r="B558" s="19"/>
      <c r="C558" s="19"/>
      <c r="D558" s="40">
        <v>0.0</v>
      </c>
      <c r="E558" s="40">
        <v>0.0</v>
      </c>
      <c r="F558" s="40">
        <f t="shared" ref="F558:F560" si="168">D558-E558</f>
        <v>0</v>
      </c>
      <c r="G558" s="37">
        <v>5.0</v>
      </c>
      <c r="H558" s="40">
        <f t="shared" si="167"/>
        <v>0</v>
      </c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</row>
    <row r="559">
      <c r="A559" s="41" t="s">
        <v>1192</v>
      </c>
      <c r="B559" s="19"/>
      <c r="C559" s="19"/>
      <c r="D559" s="40">
        <v>0.0</v>
      </c>
      <c r="E559" s="40">
        <v>0.0</v>
      </c>
      <c r="F559" s="40">
        <f t="shared" si="168"/>
        <v>0</v>
      </c>
      <c r="G559" s="37">
        <v>1.0</v>
      </c>
      <c r="H559" s="40">
        <f t="shared" si="167"/>
        <v>0</v>
      </c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</row>
    <row r="560">
      <c r="A560" s="37" t="s">
        <v>1193</v>
      </c>
      <c r="B560" s="19"/>
      <c r="C560" s="19"/>
      <c r="D560" s="40">
        <v>0.0</v>
      </c>
      <c r="E560" s="40">
        <v>0.0</v>
      </c>
      <c r="F560" s="40">
        <f t="shared" si="168"/>
        <v>0</v>
      </c>
      <c r="G560" s="37">
        <v>5.0</v>
      </c>
      <c r="H560" s="40">
        <f t="shared" si="167"/>
        <v>0</v>
      </c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</row>
    <row r="561">
      <c r="A561" s="37"/>
      <c r="B561" s="19"/>
      <c r="C561" s="19"/>
      <c r="D561" s="40"/>
      <c r="E561" s="40"/>
      <c r="F561" s="40"/>
      <c r="G561" s="37"/>
      <c r="H561" s="40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</row>
    <row r="562">
      <c r="A562" s="57" t="s">
        <v>252</v>
      </c>
      <c r="B562" s="57" t="s">
        <v>244</v>
      </c>
      <c r="C562" s="56">
        <f>COUNTA(A563:A565)</f>
        <v>3</v>
      </c>
      <c r="D562" s="161">
        <f t="shared" ref="D562:G562" si="169">SUM(D563:D565)</f>
        <v>29.99</v>
      </c>
      <c r="E562" s="161">
        <f t="shared" si="169"/>
        <v>29.99</v>
      </c>
      <c r="F562" s="161">
        <f t="shared" si="169"/>
        <v>0</v>
      </c>
      <c r="G562" s="56">
        <f t="shared" si="169"/>
        <v>8</v>
      </c>
      <c r="H562" s="161">
        <f t="shared" ref="H562:H565" si="170">E562/G562</f>
        <v>3.74875</v>
      </c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</row>
    <row r="563">
      <c r="A563" s="156" t="s">
        <v>948</v>
      </c>
      <c r="B563" s="19"/>
      <c r="C563" s="19"/>
      <c r="D563" s="159">
        <v>10.0</v>
      </c>
      <c r="E563" s="159">
        <v>10.0</v>
      </c>
      <c r="F563" s="159">
        <f t="shared" ref="F563:F565" si="171">D563-E563</f>
        <v>0</v>
      </c>
      <c r="G563" s="157">
        <v>5.0</v>
      </c>
      <c r="H563" s="159">
        <f t="shared" si="170"/>
        <v>2</v>
      </c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</row>
    <row r="564">
      <c r="A564" s="156" t="s">
        <v>949</v>
      </c>
      <c r="B564" s="19"/>
      <c r="C564" s="19"/>
      <c r="D564" s="159">
        <v>10.0</v>
      </c>
      <c r="E564" s="159">
        <v>10.0</v>
      </c>
      <c r="F564" s="159">
        <f t="shared" si="171"/>
        <v>0</v>
      </c>
      <c r="G564" s="157">
        <v>2.0</v>
      </c>
      <c r="H564" s="159">
        <f t="shared" si="170"/>
        <v>5</v>
      </c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</row>
    <row r="565">
      <c r="A565" s="156" t="s">
        <v>950</v>
      </c>
      <c r="B565" s="19"/>
      <c r="C565" s="19"/>
      <c r="D565" s="159">
        <v>9.99</v>
      </c>
      <c r="E565" s="159">
        <v>9.99</v>
      </c>
      <c r="F565" s="159">
        <f t="shared" si="171"/>
        <v>0</v>
      </c>
      <c r="G565" s="157">
        <v>1.0</v>
      </c>
      <c r="H565" s="159">
        <f t="shared" si="170"/>
        <v>9.99</v>
      </c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</row>
    <row r="566">
      <c r="A566" s="156"/>
      <c r="B566" s="19"/>
      <c r="C566" s="19"/>
      <c r="D566" s="159"/>
      <c r="E566" s="159"/>
      <c r="F566" s="159"/>
      <c r="G566" s="157"/>
      <c r="H566" s="15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</row>
    <row r="567">
      <c r="A567" s="42" t="s">
        <v>214</v>
      </c>
      <c r="B567" s="42" t="s">
        <v>160</v>
      </c>
      <c r="C567" s="43">
        <f>COUNTA(A568:A570)</f>
        <v>3</v>
      </c>
      <c r="D567" s="45">
        <f t="shared" ref="D567:G567" si="172">SUM(D568:D570)</f>
        <v>34.98</v>
      </c>
      <c r="E567" s="45">
        <f t="shared" si="172"/>
        <v>14.99</v>
      </c>
      <c r="F567" s="45">
        <f t="shared" si="172"/>
        <v>19.99</v>
      </c>
      <c r="G567" s="43">
        <f t="shared" si="172"/>
        <v>3</v>
      </c>
      <c r="H567" s="45">
        <f t="shared" ref="H567:H570" si="173">E567/G567</f>
        <v>4.996666667</v>
      </c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</row>
    <row r="568">
      <c r="A568" s="37" t="s">
        <v>859</v>
      </c>
      <c r="B568" s="19"/>
      <c r="C568" s="19"/>
      <c r="D568" s="40">
        <v>11.66</v>
      </c>
      <c r="E568" s="40">
        <v>4.99</v>
      </c>
      <c r="F568" s="40">
        <f t="shared" ref="F568:F570" si="174">D568-E568</f>
        <v>6.67</v>
      </c>
      <c r="G568" s="37">
        <v>1.0</v>
      </c>
      <c r="H568" s="40">
        <f t="shared" si="173"/>
        <v>4.99</v>
      </c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</row>
    <row r="569">
      <c r="A569" s="37" t="s">
        <v>860</v>
      </c>
      <c r="B569" s="19"/>
      <c r="C569" s="19"/>
      <c r="D569" s="40">
        <v>11.66</v>
      </c>
      <c r="E569" s="40">
        <v>5.0</v>
      </c>
      <c r="F569" s="40">
        <f t="shared" si="174"/>
        <v>6.66</v>
      </c>
      <c r="G569" s="37">
        <v>1.0</v>
      </c>
      <c r="H569" s="40">
        <f t="shared" si="173"/>
        <v>5</v>
      </c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</row>
    <row r="570">
      <c r="A570" s="37" t="s">
        <v>861</v>
      </c>
      <c r="B570" s="19"/>
      <c r="C570" s="19"/>
      <c r="D570" s="40">
        <v>11.66</v>
      </c>
      <c r="E570" s="40">
        <v>5.0</v>
      </c>
      <c r="F570" s="40">
        <f t="shared" si="174"/>
        <v>6.66</v>
      </c>
      <c r="G570" s="37">
        <v>1.0</v>
      </c>
      <c r="H570" s="40">
        <f t="shared" si="173"/>
        <v>5</v>
      </c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</row>
    <row r="571">
      <c r="A571" s="37"/>
      <c r="B571" s="19"/>
      <c r="C571" s="19"/>
      <c r="D571" s="40"/>
      <c r="E571" s="40"/>
      <c r="F571" s="40"/>
      <c r="G571" s="37"/>
      <c r="H571" s="40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</row>
    <row r="572">
      <c r="A572" s="42" t="s">
        <v>571</v>
      </c>
      <c r="B572" s="42" t="s">
        <v>473</v>
      </c>
      <c r="C572" s="43">
        <f>COUNTA(A573:A575)</f>
        <v>3</v>
      </c>
      <c r="D572" s="45">
        <f t="shared" ref="D572:G572" si="175">SUM(D573:D575)</f>
        <v>128.96</v>
      </c>
      <c r="E572" s="45">
        <f t="shared" si="175"/>
        <v>58.98</v>
      </c>
      <c r="F572" s="45">
        <f t="shared" si="175"/>
        <v>69.98</v>
      </c>
      <c r="G572" s="43">
        <f t="shared" si="175"/>
        <v>113</v>
      </c>
      <c r="H572" s="45">
        <f t="shared" ref="H572:H575" si="176">E572/G572</f>
        <v>0.5219469027</v>
      </c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</row>
    <row r="573">
      <c r="A573" s="37" t="s">
        <v>1565</v>
      </c>
      <c r="B573" s="19"/>
      <c r="C573" s="19"/>
      <c r="D573" s="40">
        <v>13.99</v>
      </c>
      <c r="E573" s="40">
        <v>5.99</v>
      </c>
      <c r="F573" s="40">
        <f t="shared" ref="F573:F575" si="177">D573-E573</f>
        <v>8</v>
      </c>
      <c r="G573" s="37">
        <v>1.0</v>
      </c>
      <c r="H573" s="40">
        <f t="shared" si="176"/>
        <v>5.99</v>
      </c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</row>
    <row r="574">
      <c r="A574" s="37" t="s">
        <v>1566</v>
      </c>
      <c r="B574" s="19"/>
      <c r="C574" s="19"/>
      <c r="D574" s="40">
        <v>44.98</v>
      </c>
      <c r="E574" s="40">
        <v>18.0</v>
      </c>
      <c r="F574" s="40">
        <f t="shared" si="177"/>
        <v>26.98</v>
      </c>
      <c r="G574" s="37">
        <v>50.0</v>
      </c>
      <c r="H574" s="40">
        <f t="shared" si="176"/>
        <v>0.36</v>
      </c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</row>
    <row r="575">
      <c r="A575" s="37" t="s">
        <v>1567</v>
      </c>
      <c r="B575" s="19"/>
      <c r="C575" s="19"/>
      <c r="D575" s="40">
        <v>69.99</v>
      </c>
      <c r="E575" s="40">
        <v>34.99</v>
      </c>
      <c r="F575" s="40">
        <f t="shared" si="177"/>
        <v>35</v>
      </c>
      <c r="G575" s="37">
        <v>62.0</v>
      </c>
      <c r="H575" s="40">
        <f t="shared" si="176"/>
        <v>0.5643548387</v>
      </c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</row>
    <row r="576">
      <c r="A576" s="37"/>
      <c r="B576" s="19"/>
      <c r="C576" s="19"/>
      <c r="D576" s="40"/>
      <c r="E576" s="40"/>
      <c r="F576" s="40"/>
      <c r="G576" s="37"/>
      <c r="H576" s="40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</row>
    <row r="577">
      <c r="A577" s="42" t="s">
        <v>133</v>
      </c>
      <c r="B577" s="42" t="s">
        <v>89</v>
      </c>
      <c r="C577" s="43">
        <f>COUNTA(A578:A580)</f>
        <v>3</v>
      </c>
      <c r="D577" s="45">
        <f t="shared" ref="D577:G577" si="178">SUM(D578:D580)</f>
        <v>64.97</v>
      </c>
      <c r="E577" s="45">
        <f t="shared" si="178"/>
        <v>25.48</v>
      </c>
      <c r="F577" s="45">
        <f t="shared" si="178"/>
        <v>39.49</v>
      </c>
      <c r="G577" s="43">
        <f t="shared" si="178"/>
        <v>117</v>
      </c>
      <c r="H577" s="45">
        <f t="shared" ref="H577:H580" si="179">E577/G577</f>
        <v>0.2177777778</v>
      </c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</row>
    <row r="578">
      <c r="A578" s="165" t="s">
        <v>737</v>
      </c>
      <c r="B578" s="19"/>
      <c r="C578" s="19"/>
      <c r="D578" s="314">
        <v>19.99</v>
      </c>
      <c r="E578" s="314">
        <v>14.99</v>
      </c>
      <c r="F578" s="314">
        <f t="shared" ref="F578:F580" si="180">D578-E578</f>
        <v>5</v>
      </c>
      <c r="G578" s="165">
        <v>25.0</v>
      </c>
      <c r="H578" s="314">
        <f t="shared" si="179"/>
        <v>0.5996</v>
      </c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</row>
    <row r="579">
      <c r="A579" s="165" t="s">
        <v>738</v>
      </c>
      <c r="B579" s="19"/>
      <c r="C579" s="19"/>
      <c r="D579" s="314">
        <v>14.99</v>
      </c>
      <c r="E579" s="314">
        <v>6.0</v>
      </c>
      <c r="F579" s="314">
        <f t="shared" si="180"/>
        <v>8.99</v>
      </c>
      <c r="G579" s="165">
        <v>50.0</v>
      </c>
      <c r="H579" s="314">
        <f t="shared" si="179"/>
        <v>0.12</v>
      </c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</row>
    <row r="580">
      <c r="A580" s="165" t="s">
        <v>739</v>
      </c>
      <c r="B580" s="19"/>
      <c r="C580" s="19"/>
      <c r="D580" s="314">
        <v>29.99</v>
      </c>
      <c r="E580" s="314">
        <v>4.49</v>
      </c>
      <c r="F580" s="314">
        <f t="shared" si="180"/>
        <v>25.5</v>
      </c>
      <c r="G580" s="165">
        <v>42.0</v>
      </c>
      <c r="H580" s="314">
        <f t="shared" si="179"/>
        <v>0.1069047619</v>
      </c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</row>
    <row r="581">
      <c r="A581" s="165"/>
      <c r="B581" s="19"/>
      <c r="C581" s="19"/>
      <c r="D581" s="314"/>
      <c r="E581" s="314"/>
      <c r="F581" s="314"/>
      <c r="G581" s="165"/>
      <c r="H581" s="314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</row>
    <row r="582">
      <c r="A582" s="332" t="s">
        <v>624</v>
      </c>
      <c r="B582" s="332" t="s">
        <v>623</v>
      </c>
      <c r="C582" s="333">
        <f>COUNTA(A583:A585)</f>
        <v>3</v>
      </c>
      <c r="D582" s="334">
        <f t="shared" ref="D582:G582" si="181">SUM(D583:D585)</f>
        <v>34.99</v>
      </c>
      <c r="E582" s="334">
        <f t="shared" si="181"/>
        <v>17.49</v>
      </c>
      <c r="F582" s="334">
        <f t="shared" si="181"/>
        <v>17.5</v>
      </c>
      <c r="G582" s="332">
        <f t="shared" si="181"/>
        <v>6</v>
      </c>
      <c r="H582" s="334">
        <f t="shared" ref="H582:H585" si="182">E582/G582</f>
        <v>2.915</v>
      </c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</row>
    <row r="583">
      <c r="A583" s="124" t="s">
        <v>1668</v>
      </c>
      <c r="B583" s="123"/>
      <c r="C583" s="123"/>
      <c r="D583" s="126">
        <v>11.66</v>
      </c>
      <c r="E583" s="126">
        <v>5.83</v>
      </c>
      <c r="F583" s="126">
        <f t="shared" ref="F583:F585" si="183">D583-E583</f>
        <v>5.83</v>
      </c>
      <c r="G583" s="123">
        <v>1.0</v>
      </c>
      <c r="H583" s="126">
        <f t="shared" si="182"/>
        <v>5.83</v>
      </c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>
      <c r="A584" s="124" t="s">
        <v>1669</v>
      </c>
      <c r="B584" s="123"/>
      <c r="C584" s="123"/>
      <c r="D584" s="126">
        <v>11.67</v>
      </c>
      <c r="E584" s="126">
        <v>5.83</v>
      </c>
      <c r="F584" s="126">
        <f t="shared" si="183"/>
        <v>5.84</v>
      </c>
      <c r="G584" s="124">
        <v>4.0</v>
      </c>
      <c r="H584" s="126">
        <f t="shared" si="182"/>
        <v>1.4575</v>
      </c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</row>
    <row r="585">
      <c r="A585" s="124" t="s">
        <v>1670</v>
      </c>
      <c r="B585" s="123"/>
      <c r="C585" s="123"/>
      <c r="D585" s="126">
        <v>11.66</v>
      </c>
      <c r="E585" s="126">
        <v>5.83</v>
      </c>
      <c r="F585" s="126">
        <f t="shared" si="183"/>
        <v>5.83</v>
      </c>
      <c r="G585" s="123">
        <v>1.0</v>
      </c>
      <c r="H585" s="126">
        <f t="shared" si="182"/>
        <v>5.83</v>
      </c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</row>
    <row r="586">
      <c r="A586" s="37"/>
      <c r="B586" s="41"/>
      <c r="C586" s="41"/>
      <c r="D586" s="40"/>
      <c r="E586" s="40"/>
      <c r="F586" s="40"/>
      <c r="G586" s="41"/>
      <c r="H586" s="40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</row>
    <row r="587">
      <c r="A587" s="42" t="s">
        <v>616</v>
      </c>
      <c r="B587" s="42" t="s">
        <v>473</v>
      </c>
      <c r="C587" s="43">
        <f>COUNTA(A588:A590)</f>
        <v>3</v>
      </c>
      <c r="D587" s="329">
        <f t="shared" ref="D587:G587" si="184">SUM(D588:D590)</f>
        <v>44.97</v>
      </c>
      <c r="E587" s="329">
        <f t="shared" si="184"/>
        <v>30.97</v>
      </c>
      <c r="F587" s="329">
        <f t="shared" si="184"/>
        <v>14</v>
      </c>
      <c r="G587" s="42">
        <f t="shared" si="184"/>
        <v>21</v>
      </c>
      <c r="H587" s="329">
        <f t="shared" ref="H587:H590" si="185">E587/G587</f>
        <v>1.474761905</v>
      </c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</row>
    <row r="588">
      <c r="A588" s="41" t="s">
        <v>1657</v>
      </c>
      <c r="B588" s="19"/>
      <c r="C588" s="19"/>
      <c r="D588" s="40">
        <v>9.99</v>
      </c>
      <c r="E588" s="40">
        <v>3.99</v>
      </c>
      <c r="F588" s="40">
        <f t="shared" ref="F588:F590" si="186">D588-E588</f>
        <v>6</v>
      </c>
      <c r="G588" s="37">
        <v>1.0</v>
      </c>
      <c r="H588" s="40">
        <f t="shared" si="185"/>
        <v>3.99</v>
      </c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</row>
    <row r="589">
      <c r="A589" s="37" t="s">
        <v>1658</v>
      </c>
      <c r="B589" s="19"/>
      <c r="C589" s="19"/>
      <c r="D589" s="40">
        <v>14.99</v>
      </c>
      <c r="E589" s="40">
        <v>6.99</v>
      </c>
      <c r="F589" s="40">
        <f t="shared" si="186"/>
        <v>8</v>
      </c>
      <c r="G589" s="37">
        <v>5.0</v>
      </c>
      <c r="H589" s="40">
        <f t="shared" si="185"/>
        <v>1.398</v>
      </c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</row>
    <row r="590">
      <c r="A590" s="37" t="s">
        <v>1659</v>
      </c>
      <c r="B590" s="19"/>
      <c r="C590" s="19"/>
      <c r="D590" s="40">
        <v>19.99</v>
      </c>
      <c r="E590" s="40">
        <v>19.99</v>
      </c>
      <c r="F590" s="40">
        <f t="shared" si="186"/>
        <v>0</v>
      </c>
      <c r="G590" s="37">
        <v>15.0</v>
      </c>
      <c r="H590" s="40">
        <f t="shared" si="185"/>
        <v>1.332666667</v>
      </c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</row>
    <row r="591">
      <c r="A591" s="37"/>
      <c r="B591" s="19"/>
      <c r="C591" s="19"/>
      <c r="D591" s="40"/>
      <c r="E591" s="40"/>
      <c r="F591" s="40"/>
      <c r="G591" s="37"/>
      <c r="H591" s="40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</row>
    <row r="592">
      <c r="A592" s="42" t="s">
        <v>520</v>
      </c>
      <c r="B592" s="42" t="s">
        <v>473</v>
      </c>
      <c r="C592" s="43">
        <f>COUNTA(A593:A595)</f>
        <v>3</v>
      </c>
      <c r="D592" s="329">
        <f t="shared" ref="D592:G592" si="187">SUM(D593:D595)</f>
        <v>109.97</v>
      </c>
      <c r="E592" s="329">
        <f t="shared" si="187"/>
        <v>49.98</v>
      </c>
      <c r="F592" s="329">
        <f t="shared" si="187"/>
        <v>59.99</v>
      </c>
      <c r="G592" s="42">
        <f t="shared" si="187"/>
        <v>59</v>
      </c>
      <c r="H592" s="329">
        <f t="shared" ref="H592:H595" si="188">E592/G592</f>
        <v>0.8471186441</v>
      </c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</row>
    <row r="593">
      <c r="A593" s="37" t="s">
        <v>1451</v>
      </c>
      <c r="B593" s="19"/>
      <c r="C593" s="19"/>
      <c r="D593" s="40">
        <v>29.99</v>
      </c>
      <c r="E593" s="40">
        <v>10.0</v>
      </c>
      <c r="F593" s="40">
        <f t="shared" ref="F593:F595" si="189">D593-E593</f>
        <v>19.99</v>
      </c>
      <c r="G593" s="37">
        <v>45.0</v>
      </c>
      <c r="H593" s="40">
        <f t="shared" si="188"/>
        <v>0.2222222222</v>
      </c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</row>
    <row r="594">
      <c r="A594" s="41" t="s">
        <v>1452</v>
      </c>
      <c r="B594" s="19"/>
      <c r="C594" s="19"/>
      <c r="D594" s="40">
        <v>39.99</v>
      </c>
      <c r="E594" s="40">
        <v>29.99</v>
      </c>
      <c r="F594" s="40">
        <f t="shared" si="189"/>
        <v>10</v>
      </c>
      <c r="G594" s="37">
        <v>13.0</v>
      </c>
      <c r="H594" s="40">
        <f t="shared" si="188"/>
        <v>2.306923077</v>
      </c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</row>
    <row r="595">
      <c r="A595" s="37" t="s">
        <v>1453</v>
      </c>
      <c r="B595" s="19"/>
      <c r="C595" s="19"/>
      <c r="D595" s="40">
        <v>39.99</v>
      </c>
      <c r="E595" s="40">
        <v>9.99</v>
      </c>
      <c r="F595" s="40">
        <f t="shared" si="189"/>
        <v>30</v>
      </c>
      <c r="G595" s="37">
        <v>1.0</v>
      </c>
      <c r="H595" s="40">
        <f t="shared" si="188"/>
        <v>9.99</v>
      </c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</row>
    <row r="596">
      <c r="A596" s="37"/>
      <c r="B596" s="19"/>
      <c r="C596" s="19"/>
      <c r="D596" s="40"/>
      <c r="E596" s="40"/>
      <c r="F596" s="40"/>
      <c r="G596" s="37"/>
      <c r="H596" s="40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</row>
    <row r="597">
      <c r="A597" s="57" t="s">
        <v>249</v>
      </c>
      <c r="B597" s="57" t="s">
        <v>244</v>
      </c>
      <c r="C597" s="56">
        <f>COUNTA(A598:A600)</f>
        <v>3</v>
      </c>
      <c r="D597" s="335">
        <f t="shared" ref="D597:G597" si="190">SUM(D598:D600)</f>
        <v>125.96</v>
      </c>
      <c r="E597" s="335">
        <f t="shared" si="190"/>
        <v>61.96</v>
      </c>
      <c r="F597" s="335">
        <f t="shared" si="190"/>
        <v>64</v>
      </c>
      <c r="G597" s="57">
        <f t="shared" si="190"/>
        <v>9</v>
      </c>
      <c r="H597" s="335">
        <f t="shared" ref="H597:H600" si="191">E597/G597</f>
        <v>6.884444444</v>
      </c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</row>
    <row r="598">
      <c r="A598" s="156" t="s">
        <v>942</v>
      </c>
      <c r="B598" s="19"/>
      <c r="C598" s="19"/>
      <c r="D598" s="159">
        <v>32.98</v>
      </c>
      <c r="E598" s="159">
        <v>17.98</v>
      </c>
      <c r="F598" s="159">
        <f t="shared" ref="F598:F600" si="192">D598-E598</f>
        <v>15</v>
      </c>
      <c r="G598" s="157">
        <v>1.0</v>
      </c>
      <c r="H598" s="159">
        <f t="shared" si="191"/>
        <v>17.98</v>
      </c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</row>
    <row r="599">
      <c r="A599" s="157" t="s">
        <v>943</v>
      </c>
      <c r="B599" s="19"/>
      <c r="C599" s="19"/>
      <c r="D599" s="159">
        <v>12.99</v>
      </c>
      <c r="E599" s="159">
        <v>3.99</v>
      </c>
      <c r="F599" s="159">
        <f t="shared" si="192"/>
        <v>9</v>
      </c>
      <c r="G599" s="157">
        <v>7.0</v>
      </c>
      <c r="H599" s="159">
        <f t="shared" si="191"/>
        <v>0.57</v>
      </c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</row>
    <row r="600">
      <c r="A600" s="157" t="s">
        <v>944</v>
      </c>
      <c r="B600" s="19"/>
      <c r="C600" s="19"/>
      <c r="D600" s="170">
        <v>79.99</v>
      </c>
      <c r="E600" s="170">
        <v>39.99</v>
      </c>
      <c r="F600" s="170">
        <f t="shared" si="192"/>
        <v>40</v>
      </c>
      <c r="G600" s="157">
        <v>1.0</v>
      </c>
      <c r="H600" s="159">
        <f t="shared" si="191"/>
        <v>39.99</v>
      </c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</row>
    <row r="601">
      <c r="A601" s="157"/>
      <c r="B601" s="19"/>
      <c r="C601" s="19"/>
      <c r="D601" s="170"/>
      <c r="E601" s="170"/>
      <c r="F601" s="170"/>
      <c r="G601" s="157"/>
      <c r="H601" s="15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</row>
    <row r="602">
      <c r="A602" s="57" t="s">
        <v>248</v>
      </c>
      <c r="B602" s="57" t="s">
        <v>244</v>
      </c>
      <c r="C602" s="56">
        <f>COUNTA(A603:A605)</f>
        <v>3</v>
      </c>
      <c r="D602" s="335">
        <f t="shared" ref="D602:G602" si="193">SUM(D603:D605)</f>
        <v>29.97</v>
      </c>
      <c r="E602" s="335">
        <f t="shared" si="193"/>
        <v>7.97</v>
      </c>
      <c r="F602" s="335">
        <f t="shared" si="193"/>
        <v>22</v>
      </c>
      <c r="G602" s="57">
        <f t="shared" si="193"/>
        <v>4</v>
      </c>
      <c r="H602" s="335">
        <f t="shared" ref="H602:H605" si="194">E602/G602</f>
        <v>1.9925</v>
      </c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</row>
    <row r="603">
      <c r="A603" s="157" t="s">
        <v>939</v>
      </c>
      <c r="B603" s="19"/>
      <c r="C603" s="19"/>
      <c r="D603" s="159">
        <v>9.99</v>
      </c>
      <c r="E603" s="159">
        <v>2.99</v>
      </c>
      <c r="F603" s="159">
        <f t="shared" ref="F603:F605" si="195">D603-E603</f>
        <v>7</v>
      </c>
      <c r="G603" s="157">
        <v>2.0</v>
      </c>
      <c r="H603" s="159">
        <f t="shared" si="194"/>
        <v>1.495</v>
      </c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</row>
    <row r="604">
      <c r="A604" s="157" t="s">
        <v>940</v>
      </c>
      <c r="B604" s="19"/>
      <c r="C604" s="19"/>
      <c r="D604" s="159">
        <v>9.99</v>
      </c>
      <c r="E604" s="159">
        <v>2.99</v>
      </c>
      <c r="F604" s="159">
        <f t="shared" si="195"/>
        <v>7</v>
      </c>
      <c r="G604" s="157">
        <v>1.0</v>
      </c>
      <c r="H604" s="159">
        <f t="shared" si="194"/>
        <v>2.99</v>
      </c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</row>
    <row r="605">
      <c r="A605" s="157" t="s">
        <v>941</v>
      </c>
      <c r="B605" s="19"/>
      <c r="C605" s="19"/>
      <c r="D605" s="159">
        <v>9.99</v>
      </c>
      <c r="E605" s="159">
        <v>1.99</v>
      </c>
      <c r="F605" s="159">
        <f t="shared" si="195"/>
        <v>8</v>
      </c>
      <c r="G605" s="157">
        <v>1.0</v>
      </c>
      <c r="H605" s="159">
        <f t="shared" si="194"/>
        <v>1.99</v>
      </c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</row>
    <row r="606">
      <c r="A606" s="157"/>
      <c r="B606" s="19"/>
      <c r="C606" s="19"/>
      <c r="D606" s="159"/>
      <c r="E606" s="159"/>
      <c r="F606" s="159"/>
      <c r="G606" s="157"/>
      <c r="H606" s="15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</row>
    <row r="607">
      <c r="A607" s="42" t="s">
        <v>187</v>
      </c>
      <c r="B607" s="42" t="s">
        <v>160</v>
      </c>
      <c r="C607" s="43">
        <f>COUNTA(A608:A610)</f>
        <v>3</v>
      </c>
      <c r="D607" s="329">
        <f t="shared" ref="D607:G607" si="196">SUM(D608:D610)</f>
        <v>34.97</v>
      </c>
      <c r="E607" s="329">
        <f t="shared" si="196"/>
        <v>14.98</v>
      </c>
      <c r="F607" s="329">
        <f t="shared" si="196"/>
        <v>19.99</v>
      </c>
      <c r="G607" s="42">
        <f t="shared" si="196"/>
        <v>17</v>
      </c>
      <c r="H607" s="329">
        <f t="shared" ref="H607:H610" si="197">E607/G607</f>
        <v>0.8811764706</v>
      </c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</row>
    <row r="608">
      <c r="A608" s="37" t="s">
        <v>813</v>
      </c>
      <c r="B608" s="19"/>
      <c r="C608" s="19"/>
      <c r="D608" s="40">
        <v>4.99</v>
      </c>
      <c r="E608" s="40">
        <v>4.99</v>
      </c>
      <c r="F608" s="40">
        <f t="shared" ref="F608:F610" si="198">D608-E608</f>
        <v>0</v>
      </c>
      <c r="G608" s="37">
        <v>15.0</v>
      </c>
      <c r="H608" s="40">
        <f t="shared" si="197"/>
        <v>0.3326666667</v>
      </c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</row>
    <row r="609">
      <c r="A609" s="37" t="s">
        <v>814</v>
      </c>
      <c r="B609" s="19"/>
      <c r="C609" s="19"/>
      <c r="D609" s="40">
        <v>9.99</v>
      </c>
      <c r="E609" s="40">
        <v>0.0</v>
      </c>
      <c r="F609" s="40">
        <f t="shared" si="198"/>
        <v>9.99</v>
      </c>
      <c r="G609" s="41">
        <v>1.0</v>
      </c>
      <c r="H609" s="40">
        <f t="shared" si="197"/>
        <v>0</v>
      </c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</row>
    <row r="610">
      <c r="A610" s="41" t="s">
        <v>815</v>
      </c>
      <c r="B610" s="19"/>
      <c r="C610" s="19"/>
      <c r="D610" s="40">
        <v>19.99</v>
      </c>
      <c r="E610" s="40">
        <v>9.99</v>
      </c>
      <c r="F610" s="40">
        <f t="shared" si="198"/>
        <v>10</v>
      </c>
      <c r="G610" s="37">
        <v>1.0</v>
      </c>
      <c r="H610" s="40">
        <f t="shared" si="197"/>
        <v>9.99</v>
      </c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</row>
    <row r="611">
      <c r="A611" s="41"/>
      <c r="B611" s="19"/>
      <c r="C611" s="19"/>
      <c r="D611" s="215"/>
      <c r="E611" s="215"/>
      <c r="F611" s="215"/>
      <c r="G611" s="215"/>
      <c r="H611" s="215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</row>
    <row r="612">
      <c r="A612" s="209" t="s">
        <v>373</v>
      </c>
      <c r="B612" s="213" t="s">
        <v>372</v>
      </c>
      <c r="C612" s="336">
        <f>COUNTA(A613:A615)</f>
        <v>3</v>
      </c>
      <c r="D612" s="337">
        <f t="shared" ref="D612:G612" si="199">SUM(D613:D615)</f>
        <v>127.96</v>
      </c>
      <c r="E612" s="337">
        <f t="shared" si="199"/>
        <v>90.56</v>
      </c>
      <c r="F612" s="337">
        <f t="shared" si="199"/>
        <v>37.4</v>
      </c>
      <c r="G612" s="338">
        <f t="shared" si="199"/>
        <v>151</v>
      </c>
      <c r="H612" s="337">
        <f t="shared" ref="H612:H615" si="200">E612/G612</f>
        <v>0.5997350993</v>
      </c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</row>
    <row r="613">
      <c r="A613" s="339" t="s">
        <v>1257</v>
      </c>
      <c r="B613" s="340"/>
      <c r="C613" s="340"/>
      <c r="D613" s="341">
        <v>12.99</v>
      </c>
      <c r="E613" s="341">
        <v>12.99</v>
      </c>
      <c r="F613" s="341">
        <f t="shared" ref="F613:F615" si="201">D613-E613</f>
        <v>0</v>
      </c>
      <c r="G613" s="339">
        <v>1.0</v>
      </c>
      <c r="H613" s="341">
        <f t="shared" si="200"/>
        <v>12.99</v>
      </c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</row>
    <row r="614">
      <c r="A614" s="339" t="s">
        <v>1258</v>
      </c>
      <c r="B614" s="340"/>
      <c r="C614" s="340"/>
      <c r="D614" s="341">
        <v>34.98</v>
      </c>
      <c r="E614" s="341">
        <v>27.98</v>
      </c>
      <c r="F614" s="341">
        <f t="shared" si="201"/>
        <v>7</v>
      </c>
      <c r="G614" s="339">
        <v>100.0</v>
      </c>
      <c r="H614" s="341">
        <f t="shared" si="200"/>
        <v>0.2798</v>
      </c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</row>
    <row r="615">
      <c r="A615" s="339" t="s">
        <v>1259</v>
      </c>
      <c r="B615" s="340"/>
      <c r="C615" s="340"/>
      <c r="D615" s="341">
        <v>79.99</v>
      </c>
      <c r="E615" s="341">
        <v>49.59</v>
      </c>
      <c r="F615" s="341">
        <f t="shared" si="201"/>
        <v>30.4</v>
      </c>
      <c r="G615" s="340">
        <v>50.0</v>
      </c>
      <c r="H615" s="341">
        <f t="shared" si="200"/>
        <v>0.9918</v>
      </c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</row>
    <row r="616">
      <c r="A616" s="221"/>
      <c r="B616" s="220"/>
      <c r="C616" s="220"/>
      <c r="D616" s="310"/>
      <c r="E616" s="310"/>
      <c r="F616" s="310"/>
      <c r="G616" s="221"/>
      <c r="H616" s="310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</row>
    <row r="617">
      <c r="A617" s="42" t="s">
        <v>192</v>
      </c>
      <c r="B617" s="42" t="s">
        <v>160</v>
      </c>
      <c r="C617" s="43">
        <f>COUNTA(A618:A620)</f>
        <v>3</v>
      </c>
      <c r="D617" s="329">
        <f t="shared" ref="D617:G617" si="202">SUM(D618:D620)</f>
        <v>57.56</v>
      </c>
      <c r="E617" s="329">
        <f t="shared" si="202"/>
        <v>38.46</v>
      </c>
      <c r="F617" s="329">
        <f t="shared" si="202"/>
        <v>19.1</v>
      </c>
      <c r="G617" s="42">
        <f t="shared" si="202"/>
        <v>69</v>
      </c>
      <c r="H617" s="329">
        <f t="shared" ref="H617:H620" si="203">E617/G617</f>
        <v>0.5573913043</v>
      </c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</row>
    <row r="618">
      <c r="A618" s="37" t="s">
        <v>821</v>
      </c>
      <c r="B618" s="19"/>
      <c r="C618" s="19"/>
      <c r="D618" s="40">
        <v>3.99</v>
      </c>
      <c r="E618" s="40">
        <v>3.99</v>
      </c>
      <c r="F618" s="40">
        <f t="shared" ref="F618:F620" si="204">D618-E618</f>
        <v>0</v>
      </c>
      <c r="G618" s="37">
        <v>10.0</v>
      </c>
      <c r="H618" s="40">
        <f t="shared" si="203"/>
        <v>0.399</v>
      </c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</row>
    <row r="619">
      <c r="A619" s="37" t="s">
        <v>822</v>
      </c>
      <c r="B619" s="19"/>
      <c r="C619" s="19"/>
      <c r="D619" s="40">
        <v>23.58</v>
      </c>
      <c r="E619" s="40">
        <v>20.98</v>
      </c>
      <c r="F619" s="40">
        <f t="shared" si="204"/>
        <v>2.6</v>
      </c>
      <c r="G619" s="37">
        <v>58.0</v>
      </c>
      <c r="H619" s="40">
        <f t="shared" si="203"/>
        <v>0.3617241379</v>
      </c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</row>
    <row r="620">
      <c r="A620" s="37" t="s">
        <v>823</v>
      </c>
      <c r="B620" s="19"/>
      <c r="C620" s="19"/>
      <c r="D620" s="40">
        <v>29.99</v>
      </c>
      <c r="E620" s="40">
        <v>13.49</v>
      </c>
      <c r="F620" s="40">
        <f t="shared" si="204"/>
        <v>16.5</v>
      </c>
      <c r="G620" s="37">
        <v>1.0</v>
      </c>
      <c r="H620" s="40">
        <f t="shared" si="203"/>
        <v>13.49</v>
      </c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</row>
    <row r="621">
      <c r="A621" s="37"/>
      <c r="B621" s="19"/>
      <c r="C621" s="19"/>
      <c r="D621" s="40"/>
      <c r="E621" s="40"/>
      <c r="F621" s="40"/>
      <c r="G621" s="37"/>
      <c r="H621" s="40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</row>
    <row r="622">
      <c r="A622" s="42" t="s">
        <v>339</v>
      </c>
      <c r="B622" s="42" t="s">
        <v>18</v>
      </c>
      <c r="C622" s="43">
        <f>COUNTA(A623:A625)</f>
        <v>3</v>
      </c>
      <c r="D622" s="329">
        <f t="shared" ref="D622:G622" si="205">SUM(D623:D625)</f>
        <v>59.97</v>
      </c>
      <c r="E622" s="329">
        <f t="shared" si="205"/>
        <v>34.97</v>
      </c>
      <c r="F622" s="329">
        <f t="shared" si="205"/>
        <v>25</v>
      </c>
      <c r="G622" s="42">
        <f t="shared" si="205"/>
        <v>12</v>
      </c>
      <c r="H622" s="329">
        <f t="shared" ref="H622:H625" si="206">E622/G622</f>
        <v>2.914166667</v>
      </c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</row>
    <row r="623">
      <c r="A623" s="41" t="s">
        <v>1153</v>
      </c>
      <c r="B623" s="19"/>
      <c r="C623" s="19"/>
      <c r="D623" s="40">
        <v>9.99</v>
      </c>
      <c r="E623" s="40">
        <v>9.99</v>
      </c>
      <c r="F623" s="40">
        <f t="shared" ref="F623:F625" si="207">D623-E623</f>
        <v>0</v>
      </c>
      <c r="G623" s="37">
        <v>1.0</v>
      </c>
      <c r="H623" s="40">
        <f t="shared" si="206"/>
        <v>9.99</v>
      </c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</row>
    <row r="624">
      <c r="A624" s="37" t="s">
        <v>1154</v>
      </c>
      <c r="B624" s="19"/>
      <c r="C624" s="19"/>
      <c r="D624" s="40">
        <v>29.99</v>
      </c>
      <c r="E624" s="40">
        <v>14.99</v>
      </c>
      <c r="F624" s="40">
        <f t="shared" si="207"/>
        <v>15</v>
      </c>
      <c r="G624" s="37">
        <v>1.0</v>
      </c>
      <c r="H624" s="40">
        <f t="shared" si="206"/>
        <v>14.99</v>
      </c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</row>
    <row r="625">
      <c r="A625" s="37" t="s">
        <v>1155</v>
      </c>
      <c r="B625" s="19"/>
      <c r="C625" s="19"/>
      <c r="D625" s="40">
        <v>19.99</v>
      </c>
      <c r="E625" s="40">
        <v>9.99</v>
      </c>
      <c r="F625" s="40">
        <f t="shared" si="207"/>
        <v>10</v>
      </c>
      <c r="G625" s="37">
        <v>10.0</v>
      </c>
      <c r="H625" s="40">
        <f t="shared" si="206"/>
        <v>0.999</v>
      </c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</row>
    <row r="626">
      <c r="A626" s="37"/>
      <c r="B626" s="19"/>
      <c r="C626" s="19"/>
      <c r="D626" s="40"/>
      <c r="E626" s="40"/>
      <c r="F626" s="40"/>
      <c r="G626" s="37"/>
      <c r="H626" s="40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</row>
    <row r="627">
      <c r="A627" s="148" t="s">
        <v>455</v>
      </c>
      <c r="B627" s="148" t="s">
        <v>439</v>
      </c>
      <c r="C627" s="149">
        <f>COUNTA(A628:A630)</f>
        <v>3</v>
      </c>
      <c r="D627" s="151">
        <f t="shared" ref="D627:G627" si="208">SUM(D628:D630)</f>
        <v>78.97</v>
      </c>
      <c r="E627" s="151">
        <f t="shared" si="208"/>
        <v>8.46</v>
      </c>
      <c r="F627" s="151">
        <f t="shared" si="208"/>
        <v>70.51</v>
      </c>
      <c r="G627" s="149">
        <f t="shared" si="208"/>
        <v>3</v>
      </c>
      <c r="H627" s="151">
        <f t="shared" ref="H627:H630" si="209">E627/G627</f>
        <v>2.82</v>
      </c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</row>
    <row r="628">
      <c r="A628" s="153" t="s">
        <v>1351</v>
      </c>
      <c r="B628" s="326"/>
      <c r="C628" s="326"/>
      <c r="D628" s="155">
        <v>18.99</v>
      </c>
      <c r="E628" s="155">
        <v>8.46</v>
      </c>
      <c r="F628" s="155">
        <f t="shared" ref="F628:F630" si="210">D628-E628</f>
        <v>10.53</v>
      </c>
      <c r="G628" s="153">
        <v>1.0</v>
      </c>
      <c r="H628" s="155">
        <f t="shared" si="209"/>
        <v>8.46</v>
      </c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</row>
    <row r="629">
      <c r="A629" s="153" t="s">
        <v>1352</v>
      </c>
      <c r="B629" s="326"/>
      <c r="C629" s="326"/>
      <c r="D629" s="155">
        <v>19.99</v>
      </c>
      <c r="E629" s="155">
        <v>0.0</v>
      </c>
      <c r="F629" s="155">
        <f t="shared" si="210"/>
        <v>19.99</v>
      </c>
      <c r="G629" s="153">
        <v>1.0</v>
      </c>
      <c r="H629" s="155">
        <f t="shared" si="209"/>
        <v>0</v>
      </c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</row>
    <row r="630">
      <c r="A630" s="153" t="s">
        <v>1353</v>
      </c>
      <c r="B630" s="326"/>
      <c r="C630" s="326"/>
      <c r="D630" s="155">
        <v>39.99</v>
      </c>
      <c r="E630" s="155">
        <v>0.0</v>
      </c>
      <c r="F630" s="155">
        <f t="shared" si="210"/>
        <v>39.99</v>
      </c>
      <c r="G630" s="153">
        <v>1.0</v>
      </c>
      <c r="H630" s="155">
        <f t="shared" si="209"/>
        <v>0</v>
      </c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</row>
    <row r="631">
      <c r="A631" s="157"/>
      <c r="B631" s="19"/>
      <c r="C631" s="19"/>
      <c r="D631" s="159"/>
      <c r="E631" s="159"/>
      <c r="F631" s="159"/>
      <c r="G631" s="157"/>
      <c r="H631" s="15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</row>
    <row r="632">
      <c r="A632" s="42" t="s">
        <v>182</v>
      </c>
      <c r="B632" s="42" t="s">
        <v>160</v>
      </c>
      <c r="C632" s="43">
        <f>COUNTA(A633:A635)</f>
        <v>3</v>
      </c>
      <c r="D632" s="342">
        <f t="shared" ref="D632:G632" si="211">SUM(D633:D635)</f>
        <v>29.97</v>
      </c>
      <c r="E632" s="342">
        <f t="shared" si="211"/>
        <v>20.97</v>
      </c>
      <c r="F632" s="342">
        <f t="shared" si="211"/>
        <v>9</v>
      </c>
      <c r="G632" s="42">
        <f t="shared" si="211"/>
        <v>3</v>
      </c>
      <c r="H632" s="342">
        <f t="shared" ref="H632:H635" si="212">E632/G632</f>
        <v>6.99</v>
      </c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</row>
    <row r="633">
      <c r="A633" s="37" t="s">
        <v>798</v>
      </c>
      <c r="B633" s="19"/>
      <c r="C633" s="19"/>
      <c r="D633" s="39">
        <v>9.99</v>
      </c>
      <c r="E633" s="39">
        <v>6.99</v>
      </c>
      <c r="F633" s="39">
        <f t="shared" ref="F633:F635" si="213">D633-E633</f>
        <v>3</v>
      </c>
      <c r="G633" s="37">
        <v>1.0</v>
      </c>
      <c r="H633" s="40">
        <f t="shared" si="212"/>
        <v>6.99</v>
      </c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</row>
    <row r="634">
      <c r="A634" s="37" t="s">
        <v>799</v>
      </c>
      <c r="B634" s="19"/>
      <c r="C634" s="19"/>
      <c r="D634" s="39">
        <v>9.99</v>
      </c>
      <c r="E634" s="39">
        <v>6.99</v>
      </c>
      <c r="F634" s="39">
        <f t="shared" si="213"/>
        <v>3</v>
      </c>
      <c r="G634" s="37">
        <v>1.0</v>
      </c>
      <c r="H634" s="40">
        <f t="shared" si="212"/>
        <v>6.99</v>
      </c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</row>
    <row r="635">
      <c r="A635" s="37" t="s">
        <v>800</v>
      </c>
      <c r="B635" s="19"/>
      <c r="C635" s="19"/>
      <c r="D635" s="39">
        <v>9.99</v>
      </c>
      <c r="E635" s="39">
        <v>6.99</v>
      </c>
      <c r="F635" s="39">
        <f t="shared" si="213"/>
        <v>3</v>
      </c>
      <c r="G635" s="37">
        <v>1.0</v>
      </c>
      <c r="H635" s="40">
        <f t="shared" si="212"/>
        <v>6.99</v>
      </c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</row>
    <row r="636">
      <c r="A636" s="37"/>
      <c r="B636" s="19"/>
      <c r="C636" s="19"/>
      <c r="D636" s="39"/>
      <c r="E636" s="39"/>
      <c r="F636" s="39"/>
      <c r="G636" s="37"/>
      <c r="H636" s="40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</row>
    <row r="637">
      <c r="A637" s="148" t="s">
        <v>444</v>
      </c>
      <c r="B637" s="148" t="s">
        <v>439</v>
      </c>
      <c r="C637" s="149">
        <f>COUNTA(A638:A640)</f>
        <v>3</v>
      </c>
      <c r="D637" s="151">
        <f t="shared" ref="D637:G637" si="214">SUM(D638:D640)</f>
        <v>119.97</v>
      </c>
      <c r="E637" s="151">
        <f t="shared" si="214"/>
        <v>0</v>
      </c>
      <c r="F637" s="151">
        <f t="shared" si="214"/>
        <v>119.97</v>
      </c>
      <c r="G637" s="149">
        <f t="shared" si="214"/>
        <v>3</v>
      </c>
      <c r="H637" s="151">
        <f t="shared" ref="H637:H640" si="215">E637/G637</f>
        <v>0</v>
      </c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</row>
    <row r="638">
      <c r="A638" s="153" t="s">
        <v>1332</v>
      </c>
      <c r="B638" s="326"/>
      <c r="C638" s="326"/>
      <c r="D638" s="155">
        <v>19.99</v>
      </c>
      <c r="E638" s="155">
        <v>0.0</v>
      </c>
      <c r="F638" s="155">
        <f t="shared" ref="F638:F640" si="216">D638-E638</f>
        <v>19.99</v>
      </c>
      <c r="G638" s="153">
        <v>1.0</v>
      </c>
      <c r="H638" s="155">
        <f t="shared" si="215"/>
        <v>0</v>
      </c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</row>
    <row r="639">
      <c r="A639" s="152" t="s">
        <v>1333</v>
      </c>
      <c r="B639" s="326"/>
      <c r="C639" s="326"/>
      <c r="D639" s="155">
        <v>19.99</v>
      </c>
      <c r="E639" s="155">
        <v>0.0</v>
      </c>
      <c r="F639" s="155">
        <f t="shared" si="216"/>
        <v>19.99</v>
      </c>
      <c r="G639" s="153">
        <v>1.0</v>
      </c>
      <c r="H639" s="155">
        <f t="shared" si="215"/>
        <v>0</v>
      </c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</row>
    <row r="640">
      <c r="A640" s="152" t="s">
        <v>1334</v>
      </c>
      <c r="B640" s="326"/>
      <c r="C640" s="326"/>
      <c r="D640" s="155">
        <v>79.99</v>
      </c>
      <c r="E640" s="155">
        <v>0.0</v>
      </c>
      <c r="F640" s="155">
        <f t="shared" si="216"/>
        <v>79.99</v>
      </c>
      <c r="G640" s="153">
        <v>1.0</v>
      </c>
      <c r="H640" s="155">
        <f t="shared" si="215"/>
        <v>0</v>
      </c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</row>
    <row r="641">
      <c r="A641" s="156"/>
      <c r="B641" s="19"/>
      <c r="C641" s="19"/>
      <c r="D641" s="159"/>
      <c r="E641" s="159"/>
      <c r="F641" s="159"/>
      <c r="G641" s="157"/>
      <c r="H641" s="15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</row>
    <row r="642">
      <c r="A642" s="42" t="s">
        <v>419</v>
      </c>
      <c r="B642" s="42" t="s">
        <v>420</v>
      </c>
      <c r="C642" s="43">
        <f>COUNTA(A643:A645)</f>
        <v>3</v>
      </c>
      <c r="D642" s="329">
        <f t="shared" ref="D642:G642" si="217">SUM(D643:D645)</f>
        <v>44.97</v>
      </c>
      <c r="E642" s="329">
        <f t="shared" si="217"/>
        <v>4.47</v>
      </c>
      <c r="F642" s="329">
        <f t="shared" si="217"/>
        <v>40.5</v>
      </c>
      <c r="G642" s="42">
        <f t="shared" si="217"/>
        <v>3</v>
      </c>
      <c r="H642" s="329">
        <f t="shared" ref="H642:H645" si="218">E642/G642</f>
        <v>1.49</v>
      </c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</row>
    <row r="643">
      <c r="A643" s="165" t="s">
        <v>1307</v>
      </c>
      <c r="B643" s="313"/>
      <c r="C643" s="313"/>
      <c r="D643" s="314">
        <v>14.99</v>
      </c>
      <c r="E643" s="314">
        <v>1.49</v>
      </c>
      <c r="F643" s="314">
        <f t="shared" ref="F643:F645" si="219">D643-E643</f>
        <v>13.5</v>
      </c>
      <c r="G643" s="165">
        <v>1.0</v>
      </c>
      <c r="H643" s="314">
        <f t="shared" si="218"/>
        <v>1.49</v>
      </c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</row>
    <row r="644">
      <c r="A644" s="165" t="s">
        <v>1308</v>
      </c>
      <c r="B644" s="313"/>
      <c r="C644" s="313"/>
      <c r="D644" s="314">
        <v>14.99</v>
      </c>
      <c r="E644" s="314">
        <v>1.49</v>
      </c>
      <c r="F644" s="314">
        <f t="shared" si="219"/>
        <v>13.5</v>
      </c>
      <c r="G644" s="165">
        <v>1.0</v>
      </c>
      <c r="H644" s="314">
        <f t="shared" si="218"/>
        <v>1.49</v>
      </c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</row>
    <row r="645">
      <c r="A645" s="165" t="s">
        <v>1309</v>
      </c>
      <c r="B645" s="313"/>
      <c r="C645" s="313"/>
      <c r="D645" s="314">
        <v>14.99</v>
      </c>
      <c r="E645" s="314">
        <v>1.49</v>
      </c>
      <c r="F645" s="314">
        <f t="shared" si="219"/>
        <v>13.5</v>
      </c>
      <c r="G645" s="165">
        <v>1.0</v>
      </c>
      <c r="H645" s="314">
        <f t="shared" si="218"/>
        <v>1.49</v>
      </c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</row>
    <row r="646">
      <c r="A646" s="165"/>
      <c r="B646" s="313"/>
      <c r="C646" s="313"/>
      <c r="D646" s="314"/>
      <c r="E646" s="314"/>
      <c r="F646" s="314"/>
      <c r="G646" s="165"/>
      <c r="H646" s="314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</row>
    <row r="647">
      <c r="A647" s="42" t="s">
        <v>173</v>
      </c>
      <c r="B647" s="42" t="s">
        <v>160</v>
      </c>
      <c r="C647" s="43">
        <f>COUNTA(A648:A650)</f>
        <v>3</v>
      </c>
      <c r="D647" s="329">
        <f t="shared" ref="D647:G647" si="220">SUM(D648:D650)</f>
        <v>89.96</v>
      </c>
      <c r="E647" s="329">
        <f t="shared" si="220"/>
        <v>19.98</v>
      </c>
      <c r="F647" s="329">
        <f t="shared" si="220"/>
        <v>69.98</v>
      </c>
      <c r="G647" s="42">
        <f t="shared" si="220"/>
        <v>27</v>
      </c>
      <c r="H647" s="329">
        <f t="shared" ref="H647:H650" si="221">E647/G647</f>
        <v>0.74</v>
      </c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</row>
    <row r="648">
      <c r="A648" s="37" t="s">
        <v>782</v>
      </c>
      <c r="B648" s="19"/>
      <c r="C648" s="19"/>
      <c r="D648" s="40">
        <v>9.99</v>
      </c>
      <c r="E648" s="40">
        <v>9.99</v>
      </c>
      <c r="F648" s="40">
        <f t="shared" ref="F648:F650" si="222">D648-E648</f>
        <v>0</v>
      </c>
      <c r="G648" s="37">
        <v>1.0</v>
      </c>
      <c r="H648" s="40">
        <f t="shared" si="221"/>
        <v>9.99</v>
      </c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</row>
    <row r="649">
      <c r="A649" s="37" t="s">
        <v>783</v>
      </c>
      <c r="B649" s="19"/>
      <c r="C649" s="19"/>
      <c r="D649" s="167">
        <v>59.98</v>
      </c>
      <c r="E649" s="40">
        <v>9.99</v>
      </c>
      <c r="F649" s="40">
        <f t="shared" si="222"/>
        <v>49.99</v>
      </c>
      <c r="G649" s="37">
        <v>1.0</v>
      </c>
      <c r="H649" s="40">
        <f t="shared" si="221"/>
        <v>9.99</v>
      </c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</row>
    <row r="650">
      <c r="A650" s="41" t="s">
        <v>784</v>
      </c>
      <c r="B650" s="19"/>
      <c r="C650" s="19"/>
      <c r="D650" s="40">
        <v>19.99</v>
      </c>
      <c r="E650" s="40">
        <v>0.0</v>
      </c>
      <c r="F650" s="40">
        <f t="shared" si="222"/>
        <v>19.99</v>
      </c>
      <c r="G650" s="37">
        <v>25.0</v>
      </c>
      <c r="H650" s="40">
        <f t="shared" si="221"/>
        <v>0</v>
      </c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</row>
    <row r="651">
      <c r="A651" s="41"/>
      <c r="B651" s="19"/>
      <c r="C651" s="19"/>
      <c r="D651" s="40"/>
      <c r="E651" s="40"/>
      <c r="F651" s="40"/>
      <c r="G651" s="37"/>
      <c r="H651" s="40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</row>
    <row r="652">
      <c r="A652" s="42" t="s">
        <v>322</v>
      </c>
      <c r="B652" s="42" t="s">
        <v>18</v>
      </c>
      <c r="C652" s="43">
        <f>COUNTA(A653:A655)</f>
        <v>3</v>
      </c>
      <c r="D652" s="329">
        <f t="shared" ref="D652:G652" si="223">SUM(D653:D655)</f>
        <v>113.91</v>
      </c>
      <c r="E652" s="329">
        <f t="shared" si="223"/>
        <v>73.91</v>
      </c>
      <c r="F652" s="329">
        <f t="shared" si="223"/>
        <v>40</v>
      </c>
      <c r="G652" s="42">
        <f t="shared" si="223"/>
        <v>35</v>
      </c>
      <c r="H652" s="329">
        <f t="shared" ref="H652:H655" si="224">E652/G652</f>
        <v>2.111714286</v>
      </c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</row>
    <row r="653">
      <c r="A653" s="41" t="s">
        <v>1107</v>
      </c>
      <c r="B653" s="19"/>
      <c r="C653" s="19"/>
      <c r="D653" s="40">
        <v>7.99</v>
      </c>
      <c r="E653" s="40">
        <v>2.99</v>
      </c>
      <c r="F653" s="40">
        <f t="shared" ref="F653:F655" si="225">D653-E653</f>
        <v>5</v>
      </c>
      <c r="G653" s="37">
        <v>1.0</v>
      </c>
      <c r="H653" s="40">
        <f t="shared" si="224"/>
        <v>2.99</v>
      </c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</row>
    <row r="654">
      <c r="A654" s="41" t="s">
        <v>1108</v>
      </c>
      <c r="B654" s="19"/>
      <c r="C654" s="19"/>
      <c r="D654" s="40">
        <v>75.93</v>
      </c>
      <c r="E654" s="40">
        <v>55.93</v>
      </c>
      <c r="F654" s="40">
        <f t="shared" si="225"/>
        <v>20</v>
      </c>
      <c r="G654" s="37">
        <v>33.0</v>
      </c>
      <c r="H654" s="40">
        <f t="shared" si="224"/>
        <v>1.694848485</v>
      </c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</row>
    <row r="655">
      <c r="A655" s="37" t="s">
        <v>1109</v>
      </c>
      <c r="B655" s="19"/>
      <c r="C655" s="19"/>
      <c r="D655" s="40">
        <v>29.99</v>
      </c>
      <c r="E655" s="40">
        <v>14.99</v>
      </c>
      <c r="F655" s="40">
        <f t="shared" si="225"/>
        <v>15</v>
      </c>
      <c r="G655" s="37">
        <v>1.0</v>
      </c>
      <c r="H655" s="40">
        <f t="shared" si="224"/>
        <v>14.99</v>
      </c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</row>
    <row r="656">
      <c r="A656" s="37"/>
      <c r="B656" s="19"/>
      <c r="C656" s="19"/>
      <c r="D656" s="40"/>
      <c r="E656" s="40"/>
      <c r="F656" s="40"/>
      <c r="G656" s="37"/>
      <c r="H656" s="40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</row>
    <row r="657">
      <c r="A657" s="42" t="s">
        <v>91</v>
      </c>
      <c r="B657" s="42" t="s">
        <v>89</v>
      </c>
      <c r="C657" s="43">
        <f>COUNTA(A658:A660)</f>
        <v>3</v>
      </c>
      <c r="D657" s="329">
        <f t="shared" ref="D657:G657" si="226">SUM(D658:D660)</f>
        <v>16.48</v>
      </c>
      <c r="E657" s="329">
        <f t="shared" si="226"/>
        <v>6.49</v>
      </c>
      <c r="F657" s="329">
        <f t="shared" si="226"/>
        <v>9.99</v>
      </c>
      <c r="G657" s="42">
        <f t="shared" si="226"/>
        <v>26</v>
      </c>
      <c r="H657" s="329">
        <f t="shared" ref="H657:H660" si="227">E657/G657</f>
        <v>0.2496153846</v>
      </c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</row>
    <row r="658">
      <c r="A658" s="165" t="s">
        <v>658</v>
      </c>
      <c r="B658" s="313"/>
      <c r="C658" s="313"/>
      <c r="D658" s="314">
        <v>1.49</v>
      </c>
      <c r="E658" s="314">
        <v>1.49</v>
      </c>
      <c r="F658" s="314">
        <f t="shared" ref="F658:F660" si="228">D658-E658</f>
        <v>0</v>
      </c>
      <c r="G658" s="165">
        <v>20.0</v>
      </c>
      <c r="H658" s="314">
        <f t="shared" si="227"/>
        <v>0.0745</v>
      </c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</row>
    <row r="659">
      <c r="A659" s="165" t="s">
        <v>659</v>
      </c>
      <c r="B659" s="313"/>
      <c r="C659" s="313"/>
      <c r="D659" s="314">
        <v>14.99</v>
      </c>
      <c r="E659" s="314">
        <v>5.0</v>
      </c>
      <c r="F659" s="314">
        <f t="shared" si="228"/>
        <v>9.99</v>
      </c>
      <c r="G659" s="165">
        <v>5.0</v>
      </c>
      <c r="H659" s="314">
        <f t="shared" si="227"/>
        <v>1</v>
      </c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</row>
    <row r="660">
      <c r="A660" s="165" t="s">
        <v>660</v>
      </c>
      <c r="B660" s="313"/>
      <c r="C660" s="313"/>
      <c r="D660" s="314">
        <v>0.0</v>
      </c>
      <c r="E660" s="314">
        <v>0.0</v>
      </c>
      <c r="F660" s="314">
        <f t="shared" si="228"/>
        <v>0</v>
      </c>
      <c r="G660" s="165">
        <v>1.0</v>
      </c>
      <c r="H660" s="314">
        <f t="shared" si="227"/>
        <v>0</v>
      </c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</row>
    <row r="661">
      <c r="A661" s="165"/>
      <c r="B661" s="313"/>
      <c r="C661" s="313"/>
      <c r="D661" s="314"/>
      <c r="E661" s="314"/>
      <c r="F661" s="314"/>
      <c r="G661" s="165"/>
      <c r="H661" s="314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</row>
    <row r="662">
      <c r="A662" s="42" t="s">
        <v>481</v>
      </c>
      <c r="B662" s="42" t="s">
        <v>473</v>
      </c>
      <c r="C662" s="43">
        <f>COUNTA(A663:A665)</f>
        <v>3</v>
      </c>
      <c r="D662" s="329">
        <f t="shared" ref="D662:G662" si="229">SUM(D663:D665)</f>
        <v>96.94</v>
      </c>
      <c r="E662" s="329">
        <f t="shared" si="229"/>
        <v>12.99</v>
      </c>
      <c r="F662" s="329">
        <f t="shared" si="229"/>
        <v>83.95</v>
      </c>
      <c r="G662" s="42">
        <f t="shared" si="229"/>
        <v>58</v>
      </c>
      <c r="H662" s="329">
        <f t="shared" ref="H662:H665" si="230">E662/G662</f>
        <v>0.2239655172</v>
      </c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</row>
    <row r="663">
      <c r="A663" s="37" t="s">
        <v>1387</v>
      </c>
      <c r="B663" s="19"/>
      <c r="C663" s="19"/>
      <c r="D663" s="40">
        <v>19.99</v>
      </c>
      <c r="E663" s="40">
        <v>12.99</v>
      </c>
      <c r="F663" s="40">
        <f t="shared" ref="F663:F665" si="231">D663-E663</f>
        <v>7</v>
      </c>
      <c r="G663" s="37">
        <v>56.0</v>
      </c>
      <c r="H663" s="40">
        <f t="shared" si="230"/>
        <v>0.2319642857</v>
      </c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</row>
    <row r="664">
      <c r="A664" s="37" t="s">
        <v>1388</v>
      </c>
      <c r="B664" s="19"/>
      <c r="C664" s="19"/>
      <c r="D664" s="40">
        <v>6.96</v>
      </c>
      <c r="E664" s="40">
        <v>0.0</v>
      </c>
      <c r="F664" s="40">
        <f t="shared" si="231"/>
        <v>6.96</v>
      </c>
      <c r="G664" s="37">
        <v>1.0</v>
      </c>
      <c r="H664" s="40">
        <f t="shared" si="230"/>
        <v>0</v>
      </c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</row>
    <row r="665">
      <c r="A665" s="37" t="s">
        <v>1389</v>
      </c>
      <c r="B665" s="19"/>
      <c r="C665" s="19"/>
      <c r="D665" s="40">
        <v>69.99</v>
      </c>
      <c r="E665" s="40">
        <v>0.0</v>
      </c>
      <c r="F665" s="40">
        <f t="shared" si="231"/>
        <v>69.99</v>
      </c>
      <c r="G665" s="37">
        <v>1.0</v>
      </c>
      <c r="H665" s="40">
        <f t="shared" si="230"/>
        <v>0</v>
      </c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</row>
    <row r="666">
      <c r="A666" s="37"/>
      <c r="B666" s="19"/>
      <c r="C666" s="19"/>
      <c r="D666" s="40"/>
      <c r="E666" s="40"/>
      <c r="F666" s="40"/>
      <c r="G666" s="37"/>
      <c r="H666" s="40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</row>
    <row r="667">
      <c r="A667" s="42" t="s">
        <v>93</v>
      </c>
      <c r="B667" s="42" t="s">
        <v>89</v>
      </c>
      <c r="C667" s="43">
        <f>COUNTA(A668:A670)</f>
        <v>3</v>
      </c>
      <c r="D667" s="329">
        <f t="shared" ref="D667:G667" si="232">SUM(D668:D670)</f>
        <v>69.99</v>
      </c>
      <c r="E667" s="329">
        <f t="shared" si="232"/>
        <v>44.79</v>
      </c>
      <c r="F667" s="329">
        <f t="shared" si="232"/>
        <v>25.2</v>
      </c>
      <c r="G667" s="42">
        <f t="shared" si="232"/>
        <v>3</v>
      </c>
      <c r="H667" s="329">
        <f t="shared" ref="H667:H670" si="233">E667/G667</f>
        <v>14.93</v>
      </c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</row>
    <row r="668">
      <c r="A668" s="315" t="s">
        <v>662</v>
      </c>
      <c r="B668" s="313"/>
      <c r="C668" s="313"/>
      <c r="D668" s="314">
        <v>24.0</v>
      </c>
      <c r="E668" s="314">
        <v>14.93</v>
      </c>
      <c r="F668" s="314">
        <f t="shared" ref="F668:F670" si="234">D668-E668</f>
        <v>9.07</v>
      </c>
      <c r="G668" s="165">
        <v>1.0</v>
      </c>
      <c r="H668" s="314">
        <f t="shared" si="233"/>
        <v>14.93</v>
      </c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</row>
    <row r="669">
      <c r="A669" s="315" t="s">
        <v>663</v>
      </c>
      <c r="B669" s="313"/>
      <c r="C669" s="313"/>
      <c r="D669" s="314">
        <v>23.0</v>
      </c>
      <c r="E669" s="314">
        <v>14.93</v>
      </c>
      <c r="F669" s="314">
        <f t="shared" si="234"/>
        <v>8.07</v>
      </c>
      <c r="G669" s="165">
        <v>1.0</v>
      </c>
      <c r="H669" s="314">
        <f t="shared" si="233"/>
        <v>14.93</v>
      </c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</row>
    <row r="670">
      <c r="A670" s="165" t="s">
        <v>664</v>
      </c>
      <c r="B670" s="313"/>
      <c r="C670" s="313"/>
      <c r="D670" s="314">
        <v>22.99</v>
      </c>
      <c r="E670" s="314">
        <v>14.93</v>
      </c>
      <c r="F670" s="314">
        <f t="shared" si="234"/>
        <v>8.06</v>
      </c>
      <c r="G670" s="165">
        <v>1.0</v>
      </c>
      <c r="H670" s="314">
        <f t="shared" si="233"/>
        <v>14.93</v>
      </c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</row>
    <row r="671">
      <c r="A671" s="165"/>
      <c r="B671" s="313"/>
      <c r="C671" s="313"/>
      <c r="D671" s="314"/>
      <c r="E671" s="314"/>
      <c r="F671" s="314"/>
      <c r="G671" s="165"/>
      <c r="H671" s="314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</row>
    <row r="672">
      <c r="A672" s="57" t="s">
        <v>243</v>
      </c>
      <c r="B672" s="57" t="s">
        <v>244</v>
      </c>
      <c r="C672" s="56">
        <f>COUNTA(A673:A675)</f>
        <v>3</v>
      </c>
      <c r="D672" s="335">
        <f t="shared" ref="D672:G672" si="235">SUM(D673:D675)</f>
        <v>34.96</v>
      </c>
      <c r="E672" s="335">
        <f t="shared" si="235"/>
        <v>18.46</v>
      </c>
      <c r="F672" s="335">
        <f t="shared" si="235"/>
        <v>16.5</v>
      </c>
      <c r="G672" s="57">
        <f t="shared" si="235"/>
        <v>39</v>
      </c>
      <c r="H672" s="335">
        <f t="shared" ref="H672:H675" si="236">E672/G672</f>
        <v>0.4733333333</v>
      </c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</row>
    <row r="673">
      <c r="A673" s="157" t="s">
        <v>933</v>
      </c>
      <c r="B673" s="19"/>
      <c r="C673" s="19"/>
      <c r="D673" s="159">
        <v>9.98</v>
      </c>
      <c r="E673" s="159">
        <v>9.98</v>
      </c>
      <c r="F673" s="159">
        <f t="shared" ref="F673:F675" si="237">D673-E673</f>
        <v>0</v>
      </c>
      <c r="G673" s="157">
        <v>5.0</v>
      </c>
      <c r="H673" s="159">
        <f t="shared" si="236"/>
        <v>1.996</v>
      </c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</row>
    <row r="674">
      <c r="A674" s="157" t="s">
        <v>934</v>
      </c>
      <c r="B674" s="19"/>
      <c r="C674" s="19"/>
      <c r="D674" s="159">
        <v>9.99</v>
      </c>
      <c r="E674" s="159">
        <v>3.99</v>
      </c>
      <c r="F674" s="159">
        <f t="shared" si="237"/>
        <v>6</v>
      </c>
      <c r="G674" s="157">
        <v>1.0</v>
      </c>
      <c r="H674" s="159">
        <f t="shared" si="236"/>
        <v>3.99</v>
      </c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</row>
    <row r="675">
      <c r="A675" s="157" t="s">
        <v>935</v>
      </c>
      <c r="B675" s="19"/>
      <c r="C675" s="19"/>
      <c r="D675" s="159">
        <v>14.99</v>
      </c>
      <c r="E675" s="159">
        <v>4.49</v>
      </c>
      <c r="F675" s="159">
        <f t="shared" si="237"/>
        <v>10.5</v>
      </c>
      <c r="G675" s="157">
        <v>33.0</v>
      </c>
      <c r="H675" s="159">
        <f t="shared" si="236"/>
        <v>0.1360606061</v>
      </c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</row>
    <row r="676">
      <c r="A676" s="157"/>
      <c r="B676" s="19"/>
      <c r="C676" s="19"/>
      <c r="D676" s="159"/>
      <c r="E676" s="159"/>
      <c r="F676" s="159"/>
      <c r="G676" s="157"/>
      <c r="H676" s="15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</row>
    <row r="677">
      <c r="A677" s="148" t="s">
        <v>468</v>
      </c>
      <c r="B677" s="148" t="s">
        <v>469</v>
      </c>
      <c r="C677" s="149">
        <f>COUNTA(A678:A680)</f>
        <v>3</v>
      </c>
      <c r="D677" s="274">
        <f t="shared" ref="D677:G677" si="238">SUM(D678:D680)</f>
        <v>69.98</v>
      </c>
      <c r="E677" s="274">
        <f t="shared" si="238"/>
        <v>14.48</v>
      </c>
      <c r="F677" s="274">
        <f t="shared" si="238"/>
        <v>55.5</v>
      </c>
      <c r="G677" s="148">
        <f t="shared" si="238"/>
        <v>3</v>
      </c>
      <c r="H677" s="274">
        <f t="shared" ref="H677:H680" si="239">E677/G677</f>
        <v>4.826666667</v>
      </c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</row>
    <row r="678">
      <c r="A678" s="153" t="s">
        <v>1367</v>
      </c>
      <c r="B678" s="343"/>
      <c r="C678" s="343"/>
      <c r="D678" s="155">
        <v>15.0</v>
      </c>
      <c r="E678" s="155">
        <v>2.25</v>
      </c>
      <c r="F678" s="155">
        <f t="shared" ref="F678:F680" si="240">D678-E678</f>
        <v>12.75</v>
      </c>
      <c r="G678" s="153">
        <v>1.0</v>
      </c>
      <c r="H678" s="155">
        <f t="shared" si="239"/>
        <v>2.25</v>
      </c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</row>
    <row r="679">
      <c r="A679" s="152" t="s">
        <v>1368</v>
      </c>
      <c r="B679" s="343"/>
      <c r="C679" s="343"/>
      <c r="D679" s="155">
        <v>14.99</v>
      </c>
      <c r="E679" s="155">
        <v>2.24</v>
      </c>
      <c r="F679" s="155">
        <f t="shared" si="240"/>
        <v>12.75</v>
      </c>
      <c r="G679" s="153">
        <v>1.0</v>
      </c>
      <c r="H679" s="155">
        <f t="shared" si="239"/>
        <v>2.24</v>
      </c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</row>
    <row r="680">
      <c r="A680" s="153" t="s">
        <v>1369</v>
      </c>
      <c r="B680" s="343"/>
      <c r="C680" s="343"/>
      <c r="D680" s="155">
        <v>39.99</v>
      </c>
      <c r="E680" s="155">
        <v>9.99</v>
      </c>
      <c r="F680" s="155">
        <f t="shared" si="240"/>
        <v>30</v>
      </c>
      <c r="G680" s="153">
        <v>1.0</v>
      </c>
      <c r="H680" s="155">
        <f t="shared" si="239"/>
        <v>9.99</v>
      </c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</row>
    <row r="681">
      <c r="A681" s="109"/>
      <c r="B681" s="19"/>
      <c r="C681" s="19"/>
      <c r="D681" s="111"/>
      <c r="E681" s="111"/>
      <c r="F681" s="111"/>
      <c r="G681" s="109"/>
      <c r="H681" s="111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</row>
    <row r="682">
      <c r="A682" s="42" t="s">
        <v>615</v>
      </c>
      <c r="B682" s="42" t="s">
        <v>473</v>
      </c>
      <c r="C682" s="43">
        <f>COUNTA(A683:A685)</f>
        <v>3</v>
      </c>
      <c r="D682" s="329">
        <f t="shared" ref="D682:G682" si="241">SUM(D683:D685)</f>
        <v>184.97</v>
      </c>
      <c r="E682" s="329">
        <f t="shared" si="241"/>
        <v>0</v>
      </c>
      <c r="F682" s="329">
        <f t="shared" si="241"/>
        <v>184.97</v>
      </c>
      <c r="G682" s="42">
        <f t="shared" si="241"/>
        <v>3</v>
      </c>
      <c r="H682" s="329">
        <f t="shared" ref="H682:H685" si="242">E682/G682</f>
        <v>0</v>
      </c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</row>
    <row r="683">
      <c r="A683" s="37" t="s">
        <v>1654</v>
      </c>
      <c r="B683" s="19"/>
      <c r="C683" s="19"/>
      <c r="D683" s="40">
        <v>69.99</v>
      </c>
      <c r="E683" s="40">
        <v>0.0</v>
      </c>
      <c r="F683" s="40">
        <f t="shared" ref="F683:F685" si="243">D683-E683</f>
        <v>69.99</v>
      </c>
      <c r="G683" s="37">
        <v>1.0</v>
      </c>
      <c r="H683" s="40">
        <f t="shared" si="242"/>
        <v>0</v>
      </c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</row>
    <row r="684">
      <c r="A684" s="37" t="s">
        <v>1655</v>
      </c>
      <c r="B684" s="19"/>
      <c r="C684" s="19"/>
      <c r="D684" s="40">
        <v>39.99</v>
      </c>
      <c r="E684" s="40">
        <v>0.0</v>
      </c>
      <c r="F684" s="40">
        <f t="shared" si="243"/>
        <v>39.99</v>
      </c>
      <c r="G684" s="37">
        <v>1.0</v>
      </c>
      <c r="H684" s="40">
        <f t="shared" si="242"/>
        <v>0</v>
      </c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</row>
    <row r="685">
      <c r="A685" s="37" t="s">
        <v>1656</v>
      </c>
      <c r="B685" s="19"/>
      <c r="C685" s="19"/>
      <c r="D685" s="39">
        <v>74.99</v>
      </c>
      <c r="E685" s="39">
        <v>0.0</v>
      </c>
      <c r="F685" s="40">
        <f t="shared" si="243"/>
        <v>74.99</v>
      </c>
      <c r="G685" s="37">
        <v>1.0</v>
      </c>
      <c r="H685" s="40">
        <f t="shared" si="242"/>
        <v>0</v>
      </c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</row>
    <row r="686">
      <c r="A686" s="37"/>
      <c r="B686" s="19"/>
      <c r="C686" s="19"/>
      <c r="D686" s="39"/>
      <c r="E686" s="39"/>
      <c r="F686" s="40"/>
      <c r="G686" s="37"/>
      <c r="H686" s="40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</row>
    <row r="687">
      <c r="A687" s="42" t="s">
        <v>475</v>
      </c>
      <c r="B687" s="42" t="s">
        <v>473</v>
      </c>
      <c r="C687" s="43">
        <f>COUNTA(A688:A689)</f>
        <v>2</v>
      </c>
      <c r="D687" s="329">
        <f t="shared" ref="D687:G687" si="244">SUM(D688:D689)</f>
        <v>29.98</v>
      </c>
      <c r="E687" s="329">
        <f t="shared" si="244"/>
        <v>9.98</v>
      </c>
      <c r="F687" s="329">
        <f t="shared" si="244"/>
        <v>20</v>
      </c>
      <c r="G687" s="42">
        <f t="shared" si="244"/>
        <v>2</v>
      </c>
      <c r="H687" s="329">
        <f t="shared" ref="H687:H689" si="245">E687/G687</f>
        <v>4.99</v>
      </c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</row>
    <row r="688">
      <c r="A688" s="41" t="s">
        <v>1376</v>
      </c>
      <c r="B688" s="19"/>
      <c r="C688" s="19"/>
      <c r="D688" s="40">
        <v>14.99</v>
      </c>
      <c r="E688" s="40">
        <v>4.99</v>
      </c>
      <c r="F688" s="40">
        <f t="shared" ref="F688:F689" si="246">D688-E688</f>
        <v>10</v>
      </c>
      <c r="G688" s="37">
        <v>1.0</v>
      </c>
      <c r="H688" s="40">
        <f t="shared" si="245"/>
        <v>4.99</v>
      </c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</row>
    <row r="689">
      <c r="A689" s="41" t="s">
        <v>1377</v>
      </c>
      <c r="B689" s="19"/>
      <c r="C689" s="19"/>
      <c r="D689" s="40">
        <v>14.99</v>
      </c>
      <c r="E689" s="40">
        <v>4.99</v>
      </c>
      <c r="F689" s="40">
        <f t="shared" si="246"/>
        <v>10</v>
      </c>
      <c r="G689" s="37">
        <v>1.0</v>
      </c>
      <c r="H689" s="40">
        <f t="shared" si="245"/>
        <v>4.99</v>
      </c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</row>
    <row r="690">
      <c r="A690" s="41"/>
      <c r="B690" s="19"/>
      <c r="C690" s="19"/>
      <c r="D690" s="40"/>
      <c r="E690" s="40"/>
      <c r="F690" s="40"/>
      <c r="G690" s="37"/>
      <c r="H690" s="40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</row>
    <row r="691">
      <c r="A691" s="42" t="s">
        <v>472</v>
      </c>
      <c r="B691" s="42" t="s">
        <v>473</v>
      </c>
      <c r="C691" s="43">
        <f>COUNTA(A692:A693)</f>
        <v>2</v>
      </c>
      <c r="D691" s="329">
        <f t="shared" ref="D691:G691" si="247">SUM(D692:D693)</f>
        <v>37.49</v>
      </c>
      <c r="E691" s="329">
        <f t="shared" si="247"/>
        <v>14.99</v>
      </c>
      <c r="F691" s="329">
        <f t="shared" si="247"/>
        <v>22.5</v>
      </c>
      <c r="G691" s="42">
        <f t="shared" si="247"/>
        <v>16</v>
      </c>
      <c r="H691" s="329">
        <f t="shared" ref="H691:H693" si="248">E691/G691</f>
        <v>0.936875</v>
      </c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</row>
    <row r="692">
      <c r="A692" s="41" t="s">
        <v>1373</v>
      </c>
      <c r="B692" s="19"/>
      <c r="C692" s="19"/>
      <c r="D692" s="40">
        <v>12.5</v>
      </c>
      <c r="E692" s="40">
        <v>5.0</v>
      </c>
      <c r="F692" s="40">
        <f t="shared" ref="F692:F693" si="249">D692-E692</f>
        <v>7.5</v>
      </c>
      <c r="G692" s="37">
        <v>15.0</v>
      </c>
      <c r="H692" s="40">
        <f t="shared" si="248"/>
        <v>0.3333333333</v>
      </c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</row>
    <row r="693">
      <c r="A693" s="41" t="s">
        <v>1374</v>
      </c>
      <c r="B693" s="19"/>
      <c r="C693" s="19"/>
      <c r="D693" s="40">
        <v>24.99</v>
      </c>
      <c r="E693" s="40">
        <v>9.99</v>
      </c>
      <c r="F693" s="40">
        <f t="shared" si="249"/>
        <v>15</v>
      </c>
      <c r="G693" s="37">
        <v>1.0</v>
      </c>
      <c r="H693" s="40">
        <f t="shared" si="248"/>
        <v>9.99</v>
      </c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</row>
    <row r="694">
      <c r="A694" s="41"/>
      <c r="B694" s="19"/>
      <c r="C694" s="19"/>
      <c r="D694" s="40"/>
      <c r="E694" s="40"/>
      <c r="F694" s="40"/>
      <c r="G694" s="37"/>
      <c r="H694" s="40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</row>
    <row r="695">
      <c r="A695" s="42" t="s">
        <v>317</v>
      </c>
      <c r="B695" s="42" t="s">
        <v>18</v>
      </c>
      <c r="C695" s="43">
        <f>COUNTA(A696:A697)</f>
        <v>2</v>
      </c>
      <c r="D695" s="329">
        <f t="shared" ref="D695:G695" si="250">SUM(D696:D697)</f>
        <v>149.97</v>
      </c>
      <c r="E695" s="329">
        <f t="shared" si="250"/>
        <v>114.97</v>
      </c>
      <c r="F695" s="329">
        <f t="shared" si="250"/>
        <v>35</v>
      </c>
      <c r="G695" s="42">
        <f t="shared" si="250"/>
        <v>19</v>
      </c>
      <c r="H695" s="329">
        <f t="shared" ref="H695:H697" si="251">E695/G695</f>
        <v>6.051052632</v>
      </c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</row>
    <row r="696">
      <c r="A696" s="37" t="s">
        <v>1026</v>
      </c>
      <c r="B696" s="19"/>
      <c r="C696" s="19"/>
      <c r="D696" s="40">
        <v>79.98</v>
      </c>
      <c r="E696" s="40">
        <v>79.98</v>
      </c>
      <c r="F696" s="40">
        <f t="shared" ref="F696:F697" si="252">D696-E696</f>
        <v>0</v>
      </c>
      <c r="G696" s="37">
        <v>18.0</v>
      </c>
      <c r="H696" s="40">
        <f t="shared" si="251"/>
        <v>4.443333333</v>
      </c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</row>
    <row r="697">
      <c r="A697" s="41" t="s">
        <v>1027</v>
      </c>
      <c r="B697" s="19"/>
      <c r="C697" s="19"/>
      <c r="D697" s="40">
        <v>69.99</v>
      </c>
      <c r="E697" s="40">
        <v>34.99</v>
      </c>
      <c r="F697" s="40">
        <f t="shared" si="252"/>
        <v>35</v>
      </c>
      <c r="G697" s="37">
        <v>1.0</v>
      </c>
      <c r="H697" s="40">
        <f t="shared" si="251"/>
        <v>34.99</v>
      </c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</row>
    <row r="698">
      <c r="A698" s="41"/>
      <c r="B698" s="19"/>
      <c r="C698" s="19"/>
      <c r="D698" s="40"/>
      <c r="E698" s="40"/>
      <c r="F698" s="40"/>
      <c r="G698" s="37"/>
      <c r="H698" s="40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</row>
    <row r="699">
      <c r="A699" s="42" t="s">
        <v>90</v>
      </c>
      <c r="B699" s="42" t="s">
        <v>89</v>
      </c>
      <c r="C699" s="43">
        <f>COUNTA(A700:A701)</f>
        <v>2</v>
      </c>
      <c r="D699" s="329">
        <f t="shared" ref="D699:G699" si="253">SUM(D700:D701)</f>
        <v>109.98</v>
      </c>
      <c r="E699" s="329">
        <f t="shared" si="253"/>
        <v>74.99</v>
      </c>
      <c r="F699" s="329">
        <f t="shared" si="253"/>
        <v>34.99</v>
      </c>
      <c r="G699" s="42">
        <f t="shared" si="253"/>
        <v>208</v>
      </c>
      <c r="H699" s="329">
        <f t="shared" ref="H699:H701" si="254">E699/G699</f>
        <v>0.3605288462</v>
      </c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</row>
    <row r="700">
      <c r="A700" s="37" t="s">
        <v>656</v>
      </c>
      <c r="B700" s="19"/>
      <c r="C700" s="19"/>
      <c r="D700" s="40">
        <v>49.99</v>
      </c>
      <c r="E700" s="40">
        <v>15.0</v>
      </c>
      <c r="F700" s="40">
        <f t="shared" ref="F700:F701" si="255">D700-E700</f>
        <v>34.99</v>
      </c>
      <c r="G700" s="37">
        <v>40.0</v>
      </c>
      <c r="H700" s="40">
        <f t="shared" si="254"/>
        <v>0.375</v>
      </c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</row>
    <row r="701">
      <c r="A701" s="41" t="s">
        <v>657</v>
      </c>
      <c r="B701" s="19"/>
      <c r="C701" s="19"/>
      <c r="D701" s="40">
        <v>59.99</v>
      </c>
      <c r="E701" s="40">
        <v>59.99</v>
      </c>
      <c r="F701" s="40">
        <f t="shared" si="255"/>
        <v>0</v>
      </c>
      <c r="G701" s="37">
        <v>168.0</v>
      </c>
      <c r="H701" s="40">
        <f t="shared" si="254"/>
        <v>0.3570833333</v>
      </c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</row>
    <row r="702">
      <c r="A702" s="41"/>
      <c r="B702" s="19"/>
      <c r="C702" s="19"/>
      <c r="D702" s="40"/>
      <c r="E702" s="40"/>
      <c r="F702" s="40"/>
      <c r="G702" s="37"/>
      <c r="H702" s="40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</row>
    <row r="703">
      <c r="A703" s="42" t="s">
        <v>319</v>
      </c>
      <c r="B703" s="42" t="s">
        <v>18</v>
      </c>
      <c r="C703" s="43">
        <f>COUNTA(A704:A705)</f>
        <v>2</v>
      </c>
      <c r="D703" s="329">
        <f t="shared" ref="D703:G703" si="256">SUM(D704:D705)</f>
        <v>35.98</v>
      </c>
      <c r="E703" s="329">
        <f t="shared" si="256"/>
        <v>24.98</v>
      </c>
      <c r="F703" s="329">
        <f t="shared" si="256"/>
        <v>11</v>
      </c>
      <c r="G703" s="42">
        <f t="shared" si="256"/>
        <v>2</v>
      </c>
      <c r="H703" s="329">
        <f t="shared" ref="H703:H705" si="257">E703/G703</f>
        <v>12.49</v>
      </c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</row>
    <row r="704">
      <c r="A704" s="37" t="s">
        <v>1042</v>
      </c>
      <c r="B704" s="19"/>
      <c r="C704" s="19"/>
      <c r="D704" s="40">
        <v>20.99</v>
      </c>
      <c r="E704" s="40">
        <v>9.99</v>
      </c>
      <c r="F704" s="40">
        <f t="shared" ref="F704:F705" si="258">D704-E704</f>
        <v>11</v>
      </c>
      <c r="G704" s="37">
        <v>1.0</v>
      </c>
      <c r="H704" s="40">
        <f t="shared" si="257"/>
        <v>9.99</v>
      </c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</row>
    <row r="705">
      <c r="A705" s="37" t="s">
        <v>1043</v>
      </c>
      <c r="B705" s="19"/>
      <c r="C705" s="19"/>
      <c r="D705" s="40">
        <v>14.99</v>
      </c>
      <c r="E705" s="40">
        <v>14.99</v>
      </c>
      <c r="F705" s="40">
        <f t="shared" si="258"/>
        <v>0</v>
      </c>
      <c r="G705" s="37">
        <v>1.0</v>
      </c>
      <c r="H705" s="40">
        <f t="shared" si="257"/>
        <v>14.99</v>
      </c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</row>
    <row r="706">
      <c r="A706" s="37"/>
      <c r="B706" s="19"/>
      <c r="C706" s="19"/>
      <c r="D706" s="40"/>
      <c r="E706" s="40"/>
      <c r="F706" s="40"/>
      <c r="G706" s="37"/>
      <c r="H706" s="40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</row>
    <row r="707">
      <c r="A707" s="25" t="s">
        <v>279</v>
      </c>
      <c r="B707" s="344" t="s">
        <v>280</v>
      </c>
      <c r="C707" s="24">
        <f>COUNTA(A708:A709)</f>
        <v>2</v>
      </c>
      <c r="D707" s="344">
        <f t="shared" ref="D707:G707" si="259">SUM(D708:D709)</f>
        <v>79.98</v>
      </c>
      <c r="E707" s="344">
        <f t="shared" si="259"/>
        <v>31.99</v>
      </c>
      <c r="F707" s="344">
        <f t="shared" si="259"/>
        <v>47.99</v>
      </c>
      <c r="G707" s="25">
        <f t="shared" si="259"/>
        <v>54</v>
      </c>
      <c r="H707" s="344">
        <f t="shared" ref="H707:H709" si="260">E707/G707</f>
        <v>0.5924074074</v>
      </c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</row>
    <row r="708">
      <c r="A708" s="54" t="s">
        <v>989</v>
      </c>
      <c r="B708" s="19"/>
      <c r="C708" s="19"/>
      <c r="D708" s="29">
        <v>39.99</v>
      </c>
      <c r="E708" s="29">
        <v>31.99</v>
      </c>
      <c r="F708" s="29">
        <f t="shared" ref="F708:F709" si="261">D708-E708</f>
        <v>8</v>
      </c>
      <c r="G708" s="23">
        <v>30.0</v>
      </c>
      <c r="H708" s="29">
        <f t="shared" si="260"/>
        <v>1.066333333</v>
      </c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</row>
    <row r="709">
      <c r="A709" s="23" t="s">
        <v>990</v>
      </c>
      <c r="B709" s="19"/>
      <c r="C709" s="19"/>
      <c r="D709" s="28">
        <v>39.99</v>
      </c>
      <c r="E709" s="28">
        <v>0.0</v>
      </c>
      <c r="F709" s="28">
        <f t="shared" si="261"/>
        <v>39.99</v>
      </c>
      <c r="G709" s="23">
        <v>24.0</v>
      </c>
      <c r="H709" s="29">
        <f t="shared" si="260"/>
        <v>0</v>
      </c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</row>
    <row r="710">
      <c r="A710" s="23"/>
      <c r="B710" s="19"/>
      <c r="C710" s="19"/>
      <c r="D710" s="28"/>
      <c r="E710" s="28"/>
      <c r="F710" s="28"/>
      <c r="G710" s="23"/>
      <c r="H710" s="2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</row>
    <row r="711">
      <c r="A711" s="42" t="s">
        <v>389</v>
      </c>
      <c r="B711" s="42" t="s">
        <v>388</v>
      </c>
      <c r="C711" s="43">
        <f>COUNTA(A712:A713)</f>
        <v>2</v>
      </c>
      <c r="D711" s="329">
        <f t="shared" ref="D711:G711" si="262">SUM(D712:D713)</f>
        <v>124.97</v>
      </c>
      <c r="E711" s="329">
        <f t="shared" si="262"/>
        <v>58.47</v>
      </c>
      <c r="F711" s="329">
        <f t="shared" si="262"/>
        <v>66.5</v>
      </c>
      <c r="G711" s="42">
        <f t="shared" si="262"/>
        <v>93</v>
      </c>
      <c r="H711" s="329">
        <f t="shared" ref="H711:H713" si="263">E711/G711</f>
        <v>0.6287096774</v>
      </c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</row>
    <row r="712">
      <c r="A712" s="37" t="s">
        <v>1273</v>
      </c>
      <c r="B712" s="19"/>
      <c r="C712" s="19"/>
      <c r="D712" s="40">
        <v>49.99</v>
      </c>
      <c r="E712" s="40">
        <v>33.49</v>
      </c>
      <c r="F712" s="40">
        <f t="shared" ref="F712:F713" si="264">D712-E712</f>
        <v>16.5</v>
      </c>
      <c r="G712" s="37">
        <v>83.0</v>
      </c>
      <c r="H712" s="40">
        <f t="shared" si="263"/>
        <v>0.4034939759</v>
      </c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</row>
    <row r="713">
      <c r="A713" s="37" t="s">
        <v>1274</v>
      </c>
      <c r="B713" s="19"/>
      <c r="C713" s="19"/>
      <c r="D713" s="40">
        <v>74.98</v>
      </c>
      <c r="E713" s="40">
        <v>24.98</v>
      </c>
      <c r="F713" s="40">
        <f t="shared" si="264"/>
        <v>50</v>
      </c>
      <c r="G713" s="37">
        <v>10.0</v>
      </c>
      <c r="H713" s="40">
        <f t="shared" si="263"/>
        <v>2.498</v>
      </c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</row>
    <row r="714">
      <c r="A714" s="37"/>
      <c r="B714" s="19"/>
      <c r="C714" s="19"/>
      <c r="D714" s="40"/>
      <c r="E714" s="40"/>
      <c r="F714" s="40"/>
      <c r="G714" s="37"/>
      <c r="H714" s="40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</row>
    <row r="715">
      <c r="A715" s="42" t="s">
        <v>166</v>
      </c>
      <c r="B715" s="42" t="s">
        <v>160</v>
      </c>
      <c r="C715" s="43">
        <f>COUNTA(A716:A717)</f>
        <v>2</v>
      </c>
      <c r="D715" s="329">
        <f t="shared" ref="D715:G715" si="265">SUM(D716:D717)</f>
        <v>43.97</v>
      </c>
      <c r="E715" s="329">
        <f t="shared" si="265"/>
        <v>27.57</v>
      </c>
      <c r="F715" s="329">
        <f t="shared" si="265"/>
        <v>16.4</v>
      </c>
      <c r="G715" s="42">
        <f t="shared" si="265"/>
        <v>6</v>
      </c>
      <c r="H715" s="329">
        <f t="shared" ref="H715:H717" si="266">E715/G715</f>
        <v>4.595</v>
      </c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</row>
    <row r="716">
      <c r="A716" s="37" t="s">
        <v>769</v>
      </c>
      <c r="B716" s="19"/>
      <c r="C716" s="19"/>
      <c r="D716" s="40">
        <v>12.99</v>
      </c>
      <c r="E716" s="40">
        <v>2.59</v>
      </c>
      <c r="F716" s="40">
        <f t="shared" ref="F716:F717" si="267">D716-E716</f>
        <v>10.4</v>
      </c>
      <c r="G716" s="37">
        <v>1.0</v>
      </c>
      <c r="H716" s="40">
        <f t="shared" si="266"/>
        <v>2.59</v>
      </c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</row>
    <row r="717">
      <c r="A717" s="37" t="s">
        <v>770</v>
      </c>
      <c r="B717" s="19"/>
      <c r="C717" s="19"/>
      <c r="D717" s="40">
        <v>30.98</v>
      </c>
      <c r="E717" s="40">
        <v>24.98</v>
      </c>
      <c r="F717" s="40">
        <f t="shared" si="267"/>
        <v>6</v>
      </c>
      <c r="G717" s="37">
        <v>5.0</v>
      </c>
      <c r="H717" s="40">
        <f t="shared" si="266"/>
        <v>4.996</v>
      </c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</row>
    <row r="718">
      <c r="A718" s="37"/>
      <c r="B718" s="19"/>
      <c r="C718" s="19"/>
      <c r="D718" s="40"/>
      <c r="E718" s="40"/>
      <c r="F718" s="40"/>
      <c r="G718" s="37"/>
      <c r="H718" s="40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</row>
    <row r="719">
      <c r="A719" s="42" t="s">
        <v>164</v>
      </c>
      <c r="B719" s="42" t="s">
        <v>160</v>
      </c>
      <c r="C719" s="43">
        <f>COUNTA(A720:A721)</f>
        <v>2</v>
      </c>
      <c r="D719" s="329">
        <f t="shared" ref="D719:G719" si="268">SUM(D720:D721)</f>
        <v>25.98</v>
      </c>
      <c r="E719" s="329">
        <f t="shared" si="268"/>
        <v>4.99</v>
      </c>
      <c r="F719" s="329">
        <f t="shared" si="268"/>
        <v>20.99</v>
      </c>
      <c r="G719" s="42">
        <f t="shared" si="268"/>
        <v>7</v>
      </c>
      <c r="H719" s="329">
        <f t="shared" ref="H719:H721" si="269">E719/G719</f>
        <v>0.7128571429</v>
      </c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</row>
    <row r="720">
      <c r="A720" s="37" t="s">
        <v>766</v>
      </c>
      <c r="B720" s="19"/>
      <c r="C720" s="19"/>
      <c r="D720" s="40">
        <v>7.99</v>
      </c>
      <c r="E720" s="40">
        <v>0.0</v>
      </c>
      <c r="F720" s="40">
        <f t="shared" ref="F720:F721" si="270">D720-E720</f>
        <v>7.99</v>
      </c>
      <c r="G720" s="37">
        <v>2.0</v>
      </c>
      <c r="H720" s="40">
        <f t="shared" si="269"/>
        <v>0</v>
      </c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</row>
    <row r="721">
      <c r="A721" s="37" t="s">
        <v>767</v>
      </c>
      <c r="B721" s="19"/>
      <c r="C721" s="19"/>
      <c r="D721" s="40">
        <v>17.99</v>
      </c>
      <c r="E721" s="40">
        <v>4.99</v>
      </c>
      <c r="F721" s="40">
        <f t="shared" si="270"/>
        <v>13</v>
      </c>
      <c r="G721" s="37">
        <v>5.0</v>
      </c>
      <c r="H721" s="40">
        <f t="shared" si="269"/>
        <v>0.998</v>
      </c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</row>
    <row r="722">
      <c r="A722" s="37"/>
      <c r="B722" s="19"/>
      <c r="C722" s="19"/>
      <c r="D722" s="40"/>
      <c r="E722" s="40"/>
      <c r="F722" s="40"/>
      <c r="G722" s="37"/>
      <c r="H722" s="40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</row>
    <row r="723">
      <c r="A723" s="148" t="s">
        <v>440</v>
      </c>
      <c r="B723" s="148" t="s">
        <v>439</v>
      </c>
      <c r="C723" s="149">
        <f>COUNTA(A724:A725)</f>
        <v>2</v>
      </c>
      <c r="D723" s="274">
        <f t="shared" ref="D723:G723" si="271">SUM(D724:D725)</f>
        <v>61.94</v>
      </c>
      <c r="E723" s="274">
        <f t="shared" si="271"/>
        <v>33.54</v>
      </c>
      <c r="F723" s="274">
        <f t="shared" si="271"/>
        <v>28.4</v>
      </c>
      <c r="G723" s="148">
        <f t="shared" si="271"/>
        <v>30</v>
      </c>
      <c r="H723" s="274">
        <f t="shared" ref="H723:H725" si="272">E723/G723</f>
        <v>1.118</v>
      </c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</row>
    <row r="724">
      <c r="A724" s="153" t="s">
        <v>1326</v>
      </c>
      <c r="B724" s="326"/>
      <c r="C724" s="326"/>
      <c r="D724" s="155">
        <v>31.95</v>
      </c>
      <c r="E724" s="155">
        <v>18.55</v>
      </c>
      <c r="F724" s="155">
        <f t="shared" ref="F724:F725" si="273">D724-E724</f>
        <v>13.4</v>
      </c>
      <c r="G724" s="153">
        <v>20.0</v>
      </c>
      <c r="H724" s="155">
        <f t="shared" si="272"/>
        <v>0.9275</v>
      </c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</row>
    <row r="725">
      <c r="A725" s="153" t="s">
        <v>1327</v>
      </c>
      <c r="B725" s="326"/>
      <c r="C725" s="326"/>
      <c r="D725" s="330">
        <v>29.99</v>
      </c>
      <c r="E725" s="330">
        <v>14.99</v>
      </c>
      <c r="F725" s="155">
        <f t="shared" si="273"/>
        <v>15</v>
      </c>
      <c r="G725" s="153">
        <v>10.0</v>
      </c>
      <c r="H725" s="155">
        <f t="shared" si="272"/>
        <v>1.499</v>
      </c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</row>
    <row r="726">
      <c r="A726" s="157"/>
      <c r="B726" s="19"/>
      <c r="C726" s="19"/>
      <c r="D726" s="170"/>
      <c r="E726" s="170"/>
      <c r="F726" s="159"/>
      <c r="G726" s="157"/>
      <c r="H726" s="15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</row>
    <row r="727">
      <c r="A727" s="25" t="s">
        <v>282</v>
      </c>
      <c r="B727" s="344" t="s">
        <v>280</v>
      </c>
      <c r="C727" s="24">
        <f>COUNTA(A728:A729)</f>
        <v>2</v>
      </c>
      <c r="D727" s="344">
        <f t="shared" ref="D727:G727" si="274">SUM(D728:D729)</f>
        <v>79.98</v>
      </c>
      <c r="E727" s="344">
        <f t="shared" si="274"/>
        <v>19.98</v>
      </c>
      <c r="F727" s="344">
        <f t="shared" si="274"/>
        <v>60</v>
      </c>
      <c r="G727" s="25">
        <f t="shared" si="274"/>
        <v>40</v>
      </c>
      <c r="H727" s="344">
        <f t="shared" ref="H727:H729" si="275">E727/G727</f>
        <v>0.4995</v>
      </c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</row>
    <row r="728">
      <c r="A728" s="23" t="s">
        <v>992</v>
      </c>
      <c r="B728" s="19"/>
      <c r="C728" s="19"/>
      <c r="D728" s="29">
        <v>39.99</v>
      </c>
      <c r="E728" s="29">
        <v>7.99</v>
      </c>
      <c r="F728" s="29">
        <f t="shared" ref="F728:F729" si="276">D728-E728</f>
        <v>32</v>
      </c>
      <c r="G728" s="23">
        <v>19.0</v>
      </c>
      <c r="H728" s="29">
        <f t="shared" si="275"/>
        <v>0.4205263158</v>
      </c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</row>
    <row r="729">
      <c r="A729" s="23" t="s">
        <v>993</v>
      </c>
      <c r="B729" s="19"/>
      <c r="C729" s="19"/>
      <c r="D729" s="29">
        <v>39.99</v>
      </c>
      <c r="E729" s="29">
        <v>11.99</v>
      </c>
      <c r="F729" s="29">
        <f t="shared" si="276"/>
        <v>28</v>
      </c>
      <c r="G729" s="23">
        <v>21.0</v>
      </c>
      <c r="H729" s="29">
        <f t="shared" si="275"/>
        <v>0.570952381</v>
      </c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</row>
    <row r="730">
      <c r="A730" s="23"/>
      <c r="B730" s="19"/>
      <c r="C730" s="19"/>
      <c r="D730" s="29"/>
      <c r="E730" s="29"/>
      <c r="F730" s="29"/>
      <c r="G730" s="23"/>
      <c r="H730" s="2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</row>
    <row r="731">
      <c r="A731" s="42" t="s">
        <v>174</v>
      </c>
      <c r="B731" s="42" t="s">
        <v>160</v>
      </c>
      <c r="C731" s="43">
        <f>COUNTA(A732:A733)</f>
        <v>2</v>
      </c>
      <c r="D731" s="329">
        <f t="shared" ref="D731:G731" si="277">SUM(D732:D733)</f>
        <v>16.98</v>
      </c>
      <c r="E731" s="329">
        <f t="shared" si="277"/>
        <v>4.98</v>
      </c>
      <c r="F731" s="329">
        <f t="shared" si="277"/>
        <v>12</v>
      </c>
      <c r="G731" s="42">
        <f t="shared" si="277"/>
        <v>6</v>
      </c>
      <c r="H731" s="329">
        <f t="shared" ref="H731:H733" si="278">E731/G731</f>
        <v>0.83</v>
      </c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</row>
    <row r="732">
      <c r="A732" s="41" t="s">
        <v>785</v>
      </c>
      <c r="B732" s="19"/>
      <c r="C732" s="19"/>
      <c r="D732" s="40">
        <v>8.49</v>
      </c>
      <c r="E732" s="40">
        <v>2.49</v>
      </c>
      <c r="F732" s="40">
        <f t="shared" ref="F732:F733" si="279">D732-E732</f>
        <v>6</v>
      </c>
      <c r="G732" s="37">
        <v>5.0</v>
      </c>
      <c r="H732" s="40">
        <f t="shared" si="278"/>
        <v>0.498</v>
      </c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</row>
    <row r="733">
      <c r="A733" s="41" t="s">
        <v>786</v>
      </c>
      <c r="B733" s="19"/>
      <c r="C733" s="19"/>
      <c r="D733" s="40">
        <v>8.49</v>
      </c>
      <c r="E733" s="40">
        <v>2.49</v>
      </c>
      <c r="F733" s="40">
        <f t="shared" si="279"/>
        <v>6</v>
      </c>
      <c r="G733" s="37">
        <v>1.0</v>
      </c>
      <c r="H733" s="40">
        <f t="shared" si="278"/>
        <v>2.49</v>
      </c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</row>
    <row r="734">
      <c r="A734" s="41"/>
      <c r="B734" s="19"/>
      <c r="C734" s="19"/>
      <c r="D734" s="40"/>
      <c r="E734" s="40"/>
      <c r="F734" s="40"/>
      <c r="G734" s="37"/>
      <c r="H734" s="40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</row>
    <row r="735">
      <c r="A735" s="42" t="s">
        <v>497</v>
      </c>
      <c r="B735" s="42" t="s">
        <v>473</v>
      </c>
      <c r="C735" s="43">
        <f>COUNTA(A736:A737)</f>
        <v>2</v>
      </c>
      <c r="D735" s="329">
        <f t="shared" ref="D735:G735" si="280">SUM(D736:D737)</f>
        <v>34.99</v>
      </c>
      <c r="E735" s="329">
        <f t="shared" si="280"/>
        <v>34.99</v>
      </c>
      <c r="F735" s="329">
        <f t="shared" si="280"/>
        <v>0</v>
      </c>
      <c r="G735" s="42">
        <f t="shared" si="280"/>
        <v>2</v>
      </c>
      <c r="H735" s="329">
        <f t="shared" ref="H735:H737" si="281">E735/G735</f>
        <v>17.495</v>
      </c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</row>
    <row r="736">
      <c r="A736" s="41" t="s">
        <v>1415</v>
      </c>
      <c r="B736" s="19"/>
      <c r="C736" s="19"/>
      <c r="D736" s="40">
        <v>17.5</v>
      </c>
      <c r="E736" s="40">
        <v>17.5</v>
      </c>
      <c r="F736" s="40">
        <f t="shared" ref="F736:F737" si="282">D736-E736</f>
        <v>0</v>
      </c>
      <c r="G736" s="37">
        <v>1.0</v>
      </c>
      <c r="H736" s="40">
        <f t="shared" si="281"/>
        <v>17.5</v>
      </c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</row>
    <row r="737">
      <c r="A737" s="41" t="s">
        <v>1416</v>
      </c>
      <c r="B737" s="19"/>
      <c r="C737" s="19"/>
      <c r="D737" s="40">
        <v>17.49</v>
      </c>
      <c r="E737" s="40">
        <v>17.49</v>
      </c>
      <c r="F737" s="40">
        <f t="shared" si="282"/>
        <v>0</v>
      </c>
      <c r="G737" s="37">
        <v>1.0</v>
      </c>
      <c r="H737" s="40">
        <f t="shared" si="281"/>
        <v>17.49</v>
      </c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</row>
    <row r="738">
      <c r="A738" s="41"/>
      <c r="B738" s="19"/>
      <c r="C738" s="19"/>
      <c r="D738" s="40"/>
      <c r="E738" s="40"/>
      <c r="F738" s="40"/>
      <c r="G738" s="37"/>
      <c r="H738" s="40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</row>
    <row r="739">
      <c r="A739" s="42" t="s">
        <v>99</v>
      </c>
      <c r="B739" s="42" t="s">
        <v>89</v>
      </c>
      <c r="C739" s="43">
        <f>COUNTA(A740:A741)</f>
        <v>2</v>
      </c>
      <c r="D739" s="329">
        <f t="shared" ref="D739:G739" si="283">SUM(D740:D741)</f>
        <v>29.99</v>
      </c>
      <c r="E739" s="329">
        <f t="shared" si="283"/>
        <v>2.5</v>
      </c>
      <c r="F739" s="329">
        <f t="shared" si="283"/>
        <v>27.49</v>
      </c>
      <c r="G739" s="42">
        <f t="shared" si="283"/>
        <v>26</v>
      </c>
      <c r="H739" s="329">
        <f t="shared" ref="H739:H741" si="284">E739/G739</f>
        <v>0.09615384615</v>
      </c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</row>
    <row r="740">
      <c r="A740" s="37" t="s">
        <v>670</v>
      </c>
      <c r="B740" s="19"/>
      <c r="C740" s="19"/>
      <c r="D740" s="40">
        <v>29.99</v>
      </c>
      <c r="E740" s="40">
        <v>2.5</v>
      </c>
      <c r="F740" s="40">
        <f t="shared" ref="F740:F741" si="285">D740-E740</f>
        <v>27.49</v>
      </c>
      <c r="G740" s="37">
        <v>25.0</v>
      </c>
      <c r="H740" s="40">
        <f t="shared" si="284"/>
        <v>0.1</v>
      </c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</row>
    <row r="741">
      <c r="A741" s="37" t="s">
        <v>671</v>
      </c>
      <c r="B741" s="19"/>
      <c r="C741" s="19"/>
      <c r="D741" s="40">
        <v>0.0</v>
      </c>
      <c r="E741" s="40">
        <v>0.0</v>
      </c>
      <c r="F741" s="40">
        <f t="shared" si="285"/>
        <v>0</v>
      </c>
      <c r="G741" s="37">
        <v>1.0</v>
      </c>
      <c r="H741" s="40">
        <f t="shared" si="284"/>
        <v>0</v>
      </c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</row>
    <row r="742">
      <c r="A742" s="37"/>
      <c r="B742" s="19"/>
      <c r="C742" s="19"/>
      <c r="D742" s="40"/>
      <c r="E742" s="40"/>
      <c r="F742" s="40"/>
      <c r="G742" s="37"/>
      <c r="H742" s="40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</row>
    <row r="743">
      <c r="A743" s="57" t="s">
        <v>261</v>
      </c>
      <c r="B743" s="57" t="s">
        <v>254</v>
      </c>
      <c r="C743" s="56">
        <f>COUNTA(A744:A745)</f>
        <v>2</v>
      </c>
      <c r="D743" s="335">
        <f t="shared" ref="D743:G743" si="286">SUM(D744:D745)</f>
        <v>27.98</v>
      </c>
      <c r="E743" s="335">
        <f t="shared" si="286"/>
        <v>3.98</v>
      </c>
      <c r="F743" s="335">
        <f t="shared" si="286"/>
        <v>24</v>
      </c>
      <c r="G743" s="57">
        <f t="shared" si="286"/>
        <v>2</v>
      </c>
      <c r="H743" s="335">
        <f t="shared" ref="H743:H745" si="287">E743/G743</f>
        <v>1.99</v>
      </c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</row>
    <row r="744">
      <c r="A744" s="156" t="s">
        <v>962</v>
      </c>
      <c r="B744" s="19"/>
      <c r="C744" s="19"/>
      <c r="D744" s="159">
        <v>7.99</v>
      </c>
      <c r="E744" s="159">
        <v>2.99</v>
      </c>
      <c r="F744" s="159">
        <f t="shared" ref="F744:F745" si="288">D744-E744</f>
        <v>5</v>
      </c>
      <c r="G744" s="157">
        <v>1.0</v>
      </c>
      <c r="H744" s="159">
        <f t="shared" si="287"/>
        <v>2.99</v>
      </c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64"/>
      <c r="T744" s="164"/>
      <c r="U744" s="164"/>
      <c r="V744" s="164"/>
      <c r="W744" s="164"/>
      <c r="X744" s="164"/>
      <c r="Y744" s="164"/>
      <c r="Z744" s="164"/>
      <c r="AA744" s="164"/>
      <c r="AB744" s="164"/>
      <c r="AC744" s="164"/>
    </row>
    <row r="745">
      <c r="A745" s="156" t="s">
        <v>963</v>
      </c>
      <c r="B745" s="19"/>
      <c r="C745" s="19"/>
      <c r="D745" s="159">
        <v>19.99</v>
      </c>
      <c r="E745" s="159">
        <v>0.99</v>
      </c>
      <c r="F745" s="159">
        <f t="shared" si="288"/>
        <v>19</v>
      </c>
      <c r="G745" s="157">
        <v>1.0</v>
      </c>
      <c r="H745" s="159">
        <f t="shared" si="287"/>
        <v>0.99</v>
      </c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64"/>
      <c r="T745" s="164"/>
      <c r="U745" s="164"/>
      <c r="V745" s="164"/>
      <c r="W745" s="164"/>
      <c r="X745" s="164"/>
      <c r="Y745" s="164"/>
      <c r="Z745" s="164"/>
      <c r="AA745" s="164"/>
      <c r="AB745" s="164"/>
      <c r="AC745" s="164"/>
    </row>
    <row r="746">
      <c r="A746" s="156"/>
      <c r="B746" s="19"/>
      <c r="C746" s="19"/>
      <c r="D746" s="159"/>
      <c r="E746" s="159"/>
      <c r="F746" s="159"/>
      <c r="G746" s="157"/>
      <c r="H746" s="15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64"/>
      <c r="T746" s="164"/>
      <c r="U746" s="164"/>
      <c r="V746" s="164"/>
      <c r="W746" s="164"/>
      <c r="X746" s="164"/>
      <c r="Y746" s="164"/>
      <c r="Z746" s="164"/>
      <c r="AA746" s="164"/>
      <c r="AB746" s="164"/>
      <c r="AC746" s="164"/>
    </row>
    <row r="747">
      <c r="A747" s="148" t="s">
        <v>442</v>
      </c>
      <c r="B747" s="148" t="s">
        <v>439</v>
      </c>
      <c r="C747" s="149">
        <f>COUNTA(A748:A749)</f>
        <v>2</v>
      </c>
      <c r="D747" s="274">
        <f t="shared" ref="D747:G747" si="289">SUM(D748:D749)</f>
        <v>24.98</v>
      </c>
      <c r="E747" s="274">
        <f t="shared" si="289"/>
        <v>13.58</v>
      </c>
      <c r="F747" s="274">
        <f t="shared" si="289"/>
        <v>11.4</v>
      </c>
      <c r="G747" s="148">
        <f t="shared" si="289"/>
        <v>10</v>
      </c>
      <c r="H747" s="274">
        <f t="shared" ref="H747:H749" si="290">E747/G747</f>
        <v>1.358</v>
      </c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64"/>
      <c r="T747" s="164"/>
      <c r="U747" s="164"/>
      <c r="V747" s="164"/>
      <c r="W747" s="164"/>
      <c r="X747" s="164"/>
      <c r="Y747" s="164"/>
      <c r="Z747" s="164"/>
      <c r="AA747" s="164"/>
      <c r="AB747" s="164"/>
      <c r="AC747" s="164"/>
    </row>
    <row r="748">
      <c r="A748" s="153" t="s">
        <v>1329</v>
      </c>
      <c r="B748" s="326"/>
      <c r="C748" s="326"/>
      <c r="D748" s="155">
        <v>9.99</v>
      </c>
      <c r="E748" s="155">
        <v>9.99</v>
      </c>
      <c r="F748" s="155">
        <f t="shared" ref="F748:F749" si="291">D748-E748</f>
        <v>0</v>
      </c>
      <c r="G748" s="153">
        <v>8.0</v>
      </c>
      <c r="H748" s="155">
        <f t="shared" si="290"/>
        <v>1.24875</v>
      </c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64"/>
      <c r="T748" s="164"/>
      <c r="U748" s="164"/>
      <c r="V748" s="164"/>
      <c r="W748" s="164"/>
      <c r="X748" s="164"/>
      <c r="Y748" s="164"/>
      <c r="Z748" s="164"/>
      <c r="AA748" s="164"/>
      <c r="AB748" s="164"/>
      <c r="AC748" s="164"/>
    </row>
    <row r="749">
      <c r="A749" s="153" t="s">
        <v>1330</v>
      </c>
      <c r="B749" s="326"/>
      <c r="C749" s="326"/>
      <c r="D749" s="155">
        <v>14.99</v>
      </c>
      <c r="E749" s="155">
        <v>3.59</v>
      </c>
      <c r="F749" s="155">
        <f t="shared" si="291"/>
        <v>11.4</v>
      </c>
      <c r="G749" s="153">
        <v>2.0</v>
      </c>
      <c r="H749" s="155">
        <f t="shared" si="290"/>
        <v>1.795</v>
      </c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</row>
    <row r="750">
      <c r="A750" s="157"/>
      <c r="B750" s="19"/>
      <c r="C750" s="19"/>
      <c r="D750" s="159"/>
      <c r="E750" s="159"/>
      <c r="F750" s="159"/>
      <c r="G750" s="157"/>
      <c r="H750" s="15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</row>
    <row r="751">
      <c r="A751" s="42" t="s">
        <v>498</v>
      </c>
      <c r="B751" s="42" t="s">
        <v>473</v>
      </c>
      <c r="C751" s="43">
        <f>COUNTA(A752:A753)</f>
        <v>2</v>
      </c>
      <c r="D751" s="329">
        <f t="shared" ref="D751:G751" si="292">SUM(D752:D753)</f>
        <v>24.98</v>
      </c>
      <c r="E751" s="329">
        <f t="shared" si="292"/>
        <v>14.48</v>
      </c>
      <c r="F751" s="329">
        <f t="shared" si="292"/>
        <v>10.5</v>
      </c>
      <c r="G751" s="42">
        <f t="shared" si="292"/>
        <v>18</v>
      </c>
      <c r="H751" s="329">
        <f t="shared" ref="H751:H753" si="293">E751/G751</f>
        <v>0.8044444444</v>
      </c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</row>
    <row r="752">
      <c r="A752" s="37" t="s">
        <v>1417</v>
      </c>
      <c r="B752" s="19"/>
      <c r="C752" s="19"/>
      <c r="D752" s="40">
        <v>14.99</v>
      </c>
      <c r="E752" s="40">
        <v>7.49</v>
      </c>
      <c r="F752" s="40">
        <f t="shared" ref="F752:F753" si="294">D752-E752</f>
        <v>7.5</v>
      </c>
      <c r="G752" s="37">
        <v>17.0</v>
      </c>
      <c r="H752" s="40">
        <f t="shared" si="293"/>
        <v>0.4405882353</v>
      </c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</row>
    <row r="753">
      <c r="A753" s="37" t="s">
        <v>1418</v>
      </c>
      <c r="B753" s="19"/>
      <c r="C753" s="19"/>
      <c r="D753" s="40">
        <v>9.99</v>
      </c>
      <c r="E753" s="40">
        <v>6.99</v>
      </c>
      <c r="F753" s="40">
        <f t="shared" si="294"/>
        <v>3</v>
      </c>
      <c r="G753" s="37">
        <v>1.0</v>
      </c>
      <c r="H753" s="40">
        <f t="shared" si="293"/>
        <v>6.99</v>
      </c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</row>
    <row r="754">
      <c r="A754" s="37"/>
      <c r="B754" s="19"/>
      <c r="C754" s="19"/>
      <c r="D754" s="40"/>
      <c r="E754" s="40"/>
      <c r="F754" s="40"/>
      <c r="G754" s="37"/>
      <c r="H754" s="40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</row>
    <row r="755">
      <c r="A755" s="42" t="s">
        <v>106</v>
      </c>
      <c r="B755" s="42" t="s">
        <v>89</v>
      </c>
      <c r="C755" s="43">
        <f>COUNTA(A756:A757)</f>
        <v>2</v>
      </c>
      <c r="D755" s="329">
        <f t="shared" ref="D755:G755" si="295">SUM(D756:D757)</f>
        <v>54.98</v>
      </c>
      <c r="E755" s="329">
        <f t="shared" si="295"/>
        <v>12.98</v>
      </c>
      <c r="F755" s="329">
        <f t="shared" si="295"/>
        <v>42</v>
      </c>
      <c r="G755" s="42">
        <f t="shared" si="295"/>
        <v>54</v>
      </c>
      <c r="H755" s="329">
        <f t="shared" ref="H755:H757" si="296">E755/G755</f>
        <v>0.2403703704</v>
      </c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</row>
    <row r="756">
      <c r="A756" s="41" t="s">
        <v>691</v>
      </c>
      <c r="B756" s="19"/>
      <c r="C756" s="19"/>
      <c r="D756" s="40">
        <v>14.99</v>
      </c>
      <c r="E756" s="40">
        <v>6.0</v>
      </c>
      <c r="F756" s="40">
        <f t="shared" ref="F756:F757" si="297">D756-E756</f>
        <v>8.99</v>
      </c>
      <c r="G756" s="37">
        <v>10.0</v>
      </c>
      <c r="H756" s="40">
        <f t="shared" si="296"/>
        <v>0.6</v>
      </c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</row>
    <row r="757">
      <c r="A757" s="37" t="s">
        <v>692</v>
      </c>
      <c r="B757" s="19"/>
      <c r="C757" s="19"/>
      <c r="D757" s="40">
        <v>39.99</v>
      </c>
      <c r="E757" s="40">
        <v>6.98</v>
      </c>
      <c r="F757" s="40">
        <f t="shared" si="297"/>
        <v>33.01</v>
      </c>
      <c r="G757" s="37">
        <v>44.0</v>
      </c>
      <c r="H757" s="40">
        <f t="shared" si="296"/>
        <v>0.1586363636</v>
      </c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</row>
    <row r="758">
      <c r="A758" s="37"/>
      <c r="B758" s="19"/>
      <c r="C758" s="19"/>
      <c r="D758" s="40"/>
      <c r="E758" s="40"/>
      <c r="F758" s="40"/>
      <c r="G758" s="37"/>
      <c r="H758" s="40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</row>
    <row r="759">
      <c r="A759" s="42" t="s">
        <v>508</v>
      </c>
      <c r="B759" s="42" t="s">
        <v>473</v>
      </c>
      <c r="C759" s="43">
        <f>COUNTA(A760:A761)</f>
        <v>2</v>
      </c>
      <c r="D759" s="329">
        <f t="shared" ref="D759:G759" si="298">SUM(D760:D761)</f>
        <v>89.97</v>
      </c>
      <c r="E759" s="329">
        <f t="shared" si="298"/>
        <v>38.47</v>
      </c>
      <c r="F759" s="329">
        <f t="shared" si="298"/>
        <v>51.5</v>
      </c>
      <c r="G759" s="42">
        <f t="shared" si="298"/>
        <v>16</v>
      </c>
      <c r="H759" s="329">
        <f t="shared" ref="H759:H761" si="299">E759/G759</f>
        <v>2.404375</v>
      </c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</row>
    <row r="760">
      <c r="A760" s="37" t="s">
        <v>1432</v>
      </c>
      <c r="B760" s="19"/>
      <c r="C760" s="19"/>
      <c r="D760" s="40">
        <v>39.98</v>
      </c>
      <c r="E760" s="40">
        <v>25.98</v>
      </c>
      <c r="F760" s="40">
        <f t="shared" ref="F760:F761" si="300">D760-E760</f>
        <v>14</v>
      </c>
      <c r="G760" s="37">
        <v>15.0</v>
      </c>
      <c r="H760" s="40">
        <f t="shared" si="299"/>
        <v>1.732</v>
      </c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</row>
    <row r="761">
      <c r="A761" s="37" t="s">
        <v>1433</v>
      </c>
      <c r="B761" s="19"/>
      <c r="C761" s="19"/>
      <c r="D761" s="40">
        <v>49.99</v>
      </c>
      <c r="E761" s="40">
        <v>12.49</v>
      </c>
      <c r="F761" s="40">
        <f t="shared" si="300"/>
        <v>37.5</v>
      </c>
      <c r="G761" s="37">
        <v>1.0</v>
      </c>
      <c r="H761" s="40">
        <f t="shared" si="299"/>
        <v>12.49</v>
      </c>
      <c r="I761" s="19"/>
      <c r="J761" s="19"/>
      <c r="K761" s="19"/>
      <c r="L761" s="19"/>
      <c r="M761" s="194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</row>
    <row r="762">
      <c r="A762" s="37"/>
      <c r="B762" s="19"/>
      <c r="C762" s="19"/>
      <c r="D762" s="40"/>
      <c r="E762" s="40"/>
      <c r="F762" s="40"/>
      <c r="G762" s="37"/>
      <c r="H762" s="40"/>
      <c r="I762" s="19"/>
      <c r="J762" s="19"/>
      <c r="K762" s="19"/>
      <c r="L762" s="19"/>
      <c r="M762" s="194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</row>
    <row r="763">
      <c r="A763" s="42" t="s">
        <v>201</v>
      </c>
      <c r="B763" s="42" t="s">
        <v>160</v>
      </c>
      <c r="C763" s="43">
        <f>COUNTA(A764:A765)</f>
        <v>2</v>
      </c>
      <c r="D763" s="329">
        <f t="shared" ref="D763:G763" si="301">SUM(D764:D765)</f>
        <v>29.98</v>
      </c>
      <c r="E763" s="329">
        <f t="shared" si="301"/>
        <v>2.99</v>
      </c>
      <c r="F763" s="329">
        <f t="shared" si="301"/>
        <v>26.99</v>
      </c>
      <c r="G763" s="42">
        <f t="shared" si="301"/>
        <v>46</v>
      </c>
      <c r="H763" s="329">
        <f t="shared" ref="H763:H765" si="302">E763/G763</f>
        <v>0.065</v>
      </c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</row>
    <row r="764">
      <c r="A764" s="37" t="s">
        <v>836</v>
      </c>
      <c r="B764" s="19"/>
      <c r="C764" s="19"/>
      <c r="D764" s="40">
        <v>9.99</v>
      </c>
      <c r="E764" s="40">
        <v>2.99</v>
      </c>
      <c r="F764" s="40">
        <f t="shared" ref="F764:F765" si="303">D764-E764</f>
        <v>7</v>
      </c>
      <c r="G764" s="37">
        <v>1.0</v>
      </c>
      <c r="H764" s="40">
        <f t="shared" si="302"/>
        <v>2.99</v>
      </c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</row>
    <row r="765">
      <c r="A765" s="37" t="s">
        <v>837</v>
      </c>
      <c r="B765" s="19"/>
      <c r="C765" s="19"/>
      <c r="D765" s="40">
        <v>19.99</v>
      </c>
      <c r="E765" s="40">
        <v>0.0</v>
      </c>
      <c r="F765" s="40">
        <f t="shared" si="303"/>
        <v>19.99</v>
      </c>
      <c r="G765" s="37">
        <v>45.0</v>
      </c>
      <c r="H765" s="40">
        <f t="shared" si="302"/>
        <v>0</v>
      </c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</row>
    <row r="766">
      <c r="A766" s="37"/>
      <c r="B766" s="19"/>
      <c r="C766" s="19"/>
      <c r="D766" s="40"/>
      <c r="E766" s="40"/>
      <c r="F766" s="40"/>
      <c r="G766" s="37"/>
      <c r="H766" s="40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</row>
    <row r="767">
      <c r="A767" s="42" t="s">
        <v>548</v>
      </c>
      <c r="B767" s="42" t="s">
        <v>473</v>
      </c>
      <c r="C767" s="43">
        <f>COUNTA(A768:A769)</f>
        <v>2</v>
      </c>
      <c r="D767" s="329">
        <f t="shared" ref="D767:G767" si="304">SUM(D768:D769)</f>
        <v>33.98</v>
      </c>
      <c r="E767" s="329">
        <f t="shared" si="304"/>
        <v>9.58</v>
      </c>
      <c r="F767" s="329">
        <f t="shared" si="304"/>
        <v>24.4</v>
      </c>
      <c r="G767" s="42">
        <f t="shared" si="304"/>
        <v>16</v>
      </c>
      <c r="H767" s="329">
        <f t="shared" ref="H767:H769" si="305">E767/G767</f>
        <v>0.59875</v>
      </c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</row>
    <row r="768">
      <c r="A768" s="37" t="s">
        <v>1532</v>
      </c>
      <c r="B768" s="19"/>
      <c r="C768" s="19"/>
      <c r="D768" s="40">
        <v>9.99</v>
      </c>
      <c r="E768" s="40">
        <v>4.99</v>
      </c>
      <c r="F768" s="40">
        <f t="shared" ref="F768:F769" si="306">D768-E768</f>
        <v>5</v>
      </c>
      <c r="G768" s="37">
        <v>15.0</v>
      </c>
      <c r="H768" s="40">
        <f t="shared" si="305"/>
        <v>0.3326666667</v>
      </c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</row>
    <row r="769">
      <c r="A769" s="41" t="s">
        <v>1533</v>
      </c>
      <c r="B769" s="19"/>
      <c r="C769" s="19"/>
      <c r="D769" s="40">
        <v>23.99</v>
      </c>
      <c r="E769" s="40">
        <v>4.59</v>
      </c>
      <c r="F769" s="40">
        <f t="shared" si="306"/>
        <v>19.4</v>
      </c>
      <c r="G769" s="37">
        <v>1.0</v>
      </c>
      <c r="H769" s="40">
        <f t="shared" si="305"/>
        <v>4.59</v>
      </c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</row>
    <row r="770">
      <c r="A770" s="41"/>
      <c r="B770" s="19"/>
      <c r="C770" s="19"/>
      <c r="D770" s="40"/>
      <c r="E770" s="40"/>
      <c r="F770" s="40"/>
      <c r="G770" s="37"/>
      <c r="H770" s="40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</row>
    <row r="771">
      <c r="A771" s="177" t="s">
        <v>308</v>
      </c>
      <c r="B771" s="177" t="s">
        <v>306</v>
      </c>
      <c r="C771" s="178">
        <f>COUNTA(A772:A773)</f>
        <v>2</v>
      </c>
      <c r="D771" s="345">
        <f t="shared" ref="D771:G771" si="307">SUM(D772:D773)</f>
        <v>19.98</v>
      </c>
      <c r="E771" s="345">
        <f t="shared" si="307"/>
        <v>5.98</v>
      </c>
      <c r="F771" s="345">
        <f t="shared" si="307"/>
        <v>14</v>
      </c>
      <c r="G771" s="177">
        <f t="shared" si="307"/>
        <v>2</v>
      </c>
      <c r="H771" s="345">
        <f t="shared" ref="H771:H773" si="308">E771/G771</f>
        <v>2.99</v>
      </c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</row>
    <row r="772">
      <c r="A772" s="346" t="s">
        <v>1016</v>
      </c>
      <c r="B772" s="19"/>
      <c r="C772" s="19"/>
      <c r="D772" s="347">
        <v>9.99</v>
      </c>
      <c r="E772" s="347">
        <v>2.99</v>
      </c>
      <c r="F772" s="347">
        <f t="shared" ref="F772:F773" si="309">D772-E772</f>
        <v>7</v>
      </c>
      <c r="G772" s="346">
        <v>1.0</v>
      </c>
      <c r="H772" s="347">
        <f t="shared" si="308"/>
        <v>2.99</v>
      </c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</row>
    <row r="773">
      <c r="A773" s="346" t="s">
        <v>1017</v>
      </c>
      <c r="B773" s="19"/>
      <c r="C773" s="19"/>
      <c r="D773" s="347">
        <v>9.99</v>
      </c>
      <c r="E773" s="347">
        <v>2.99</v>
      </c>
      <c r="F773" s="347">
        <f t="shared" si="309"/>
        <v>7</v>
      </c>
      <c r="G773" s="346">
        <v>1.0</v>
      </c>
      <c r="H773" s="347">
        <f t="shared" si="308"/>
        <v>2.99</v>
      </c>
      <c r="I773" s="36"/>
      <c r="J773" s="36"/>
      <c r="K773" s="226"/>
      <c r="L773" s="36"/>
      <c r="M773" s="226"/>
      <c r="N773" s="226"/>
      <c r="O773" s="163"/>
      <c r="P773" s="163"/>
      <c r="Q773" s="163"/>
      <c r="R773" s="163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</row>
    <row r="774">
      <c r="A774" s="346"/>
      <c r="B774" s="19"/>
      <c r="C774" s="19"/>
      <c r="D774" s="347"/>
      <c r="E774" s="347"/>
      <c r="F774" s="347"/>
      <c r="G774" s="346"/>
      <c r="H774" s="347"/>
      <c r="I774" s="36"/>
      <c r="J774" s="36"/>
      <c r="K774" s="226"/>
      <c r="L774" s="36"/>
      <c r="M774" s="226"/>
      <c r="N774" s="226"/>
      <c r="O774" s="163"/>
      <c r="P774" s="163"/>
      <c r="Q774" s="163"/>
      <c r="R774" s="163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</row>
    <row r="775">
      <c r="A775" s="42" t="s">
        <v>203</v>
      </c>
      <c r="B775" s="42" t="s">
        <v>160</v>
      </c>
      <c r="C775" s="43">
        <f>COUNTA(A776:A777)</f>
        <v>2</v>
      </c>
      <c r="D775" s="329">
        <f t="shared" ref="D775:G775" si="310">SUM(D776:D777)</f>
        <v>44.47</v>
      </c>
      <c r="E775" s="329">
        <f t="shared" si="310"/>
        <v>6.99</v>
      </c>
      <c r="F775" s="329">
        <f t="shared" si="310"/>
        <v>37.48</v>
      </c>
      <c r="G775" s="42">
        <f t="shared" si="310"/>
        <v>10</v>
      </c>
      <c r="H775" s="329">
        <f t="shared" ref="H775:H777" si="311">E775/G775</f>
        <v>0.699</v>
      </c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</row>
    <row r="776">
      <c r="A776" s="37" t="s">
        <v>839</v>
      </c>
      <c r="B776" s="19"/>
      <c r="C776" s="19"/>
      <c r="D776" s="40">
        <v>17.99</v>
      </c>
      <c r="E776" s="40">
        <v>6.99</v>
      </c>
      <c r="F776" s="40">
        <f t="shared" ref="F776:F777" si="312">D776-E776</f>
        <v>11</v>
      </c>
      <c r="G776" s="37">
        <v>9.0</v>
      </c>
      <c r="H776" s="40">
        <f t="shared" si="311"/>
        <v>0.7766666667</v>
      </c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</row>
    <row r="777">
      <c r="A777" s="41" t="s">
        <v>840</v>
      </c>
      <c r="B777" s="19"/>
      <c r="C777" s="19"/>
      <c r="D777" s="40">
        <v>26.48</v>
      </c>
      <c r="E777" s="40">
        <v>0.0</v>
      </c>
      <c r="F777" s="40">
        <f t="shared" si="312"/>
        <v>26.48</v>
      </c>
      <c r="G777" s="37">
        <v>1.0</v>
      </c>
      <c r="H777" s="40">
        <f t="shared" si="311"/>
        <v>0</v>
      </c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</row>
    <row r="778">
      <c r="A778" s="41"/>
      <c r="B778" s="19"/>
      <c r="C778" s="19"/>
      <c r="D778" s="40"/>
      <c r="E778" s="40"/>
      <c r="F778" s="40"/>
      <c r="G778" s="37"/>
      <c r="H778" s="40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</row>
    <row r="779">
      <c r="A779" s="42" t="s">
        <v>535</v>
      </c>
      <c r="B779" s="42" t="s">
        <v>473</v>
      </c>
      <c r="C779" s="43">
        <f>COUNTA(A780:A781)</f>
        <v>2</v>
      </c>
      <c r="D779" s="329">
        <f t="shared" ref="D779:G779" si="313">SUM(D780:D781)</f>
        <v>5.49</v>
      </c>
      <c r="E779" s="329">
        <f t="shared" si="313"/>
        <v>5.49</v>
      </c>
      <c r="F779" s="329">
        <f t="shared" si="313"/>
        <v>0</v>
      </c>
      <c r="G779" s="42">
        <f t="shared" si="313"/>
        <v>15</v>
      </c>
      <c r="H779" s="329">
        <f t="shared" ref="H779:H781" si="314">E779/G779</f>
        <v>0.366</v>
      </c>
      <c r="I779" s="19"/>
      <c r="J779" s="19"/>
      <c r="K779" s="19"/>
      <c r="L779" s="163"/>
      <c r="M779" s="163"/>
      <c r="N779" s="163"/>
      <c r="O779" s="163"/>
      <c r="P779" s="163"/>
      <c r="Q779" s="163"/>
      <c r="R779" s="163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</row>
    <row r="780">
      <c r="A780" s="37" t="s">
        <v>1490</v>
      </c>
      <c r="B780" s="19"/>
      <c r="C780" s="19"/>
      <c r="D780" s="40">
        <v>2.75</v>
      </c>
      <c r="E780" s="40">
        <v>2.75</v>
      </c>
      <c r="F780" s="40">
        <f t="shared" ref="F780:F781" si="315">D780-E780</f>
        <v>0</v>
      </c>
      <c r="G780" s="37">
        <v>10.0</v>
      </c>
      <c r="H780" s="40">
        <f t="shared" si="314"/>
        <v>0.275</v>
      </c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</row>
    <row r="781">
      <c r="A781" s="37" t="s">
        <v>1491</v>
      </c>
      <c r="B781" s="19"/>
      <c r="C781" s="19"/>
      <c r="D781" s="40">
        <v>2.74</v>
      </c>
      <c r="E781" s="40">
        <v>2.74</v>
      </c>
      <c r="F781" s="40">
        <f t="shared" si="315"/>
        <v>0</v>
      </c>
      <c r="G781" s="37">
        <v>5.0</v>
      </c>
      <c r="H781" s="40">
        <f t="shared" si="314"/>
        <v>0.548</v>
      </c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</row>
    <row r="782">
      <c r="A782" s="37"/>
      <c r="B782" s="19"/>
      <c r="C782" s="19"/>
      <c r="D782" s="40"/>
      <c r="E782" s="40"/>
      <c r="F782" s="40"/>
      <c r="G782" s="37"/>
      <c r="H782" s="40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</row>
    <row r="783">
      <c r="A783" s="42" t="s">
        <v>536</v>
      </c>
      <c r="B783" s="42" t="s">
        <v>473</v>
      </c>
      <c r="C783" s="43">
        <f>COUNTA(A784:A785)</f>
        <v>2</v>
      </c>
      <c r="D783" s="329">
        <f t="shared" ref="D783:G783" si="316">SUM(D784:D785)</f>
        <v>13.98</v>
      </c>
      <c r="E783" s="329">
        <f t="shared" si="316"/>
        <v>13.98</v>
      </c>
      <c r="F783" s="329">
        <f t="shared" si="316"/>
        <v>0</v>
      </c>
      <c r="G783" s="42">
        <f t="shared" si="316"/>
        <v>2</v>
      </c>
      <c r="H783" s="329">
        <f t="shared" ref="H783:H785" si="317">E783/G783</f>
        <v>6.99</v>
      </c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</row>
    <row r="784">
      <c r="A784" s="37" t="s">
        <v>1492</v>
      </c>
      <c r="B784" s="19"/>
      <c r="C784" s="19"/>
      <c r="D784" s="40">
        <v>6.99</v>
      </c>
      <c r="E784" s="40">
        <v>6.99</v>
      </c>
      <c r="F784" s="40">
        <f t="shared" ref="F784:F785" si="318">D784-E784</f>
        <v>0</v>
      </c>
      <c r="G784" s="37">
        <v>1.0</v>
      </c>
      <c r="H784" s="40">
        <f t="shared" si="317"/>
        <v>6.99</v>
      </c>
      <c r="I784" s="19"/>
      <c r="J784" s="19"/>
      <c r="K784" s="19"/>
      <c r="L784" s="204"/>
      <c r="M784" s="204"/>
      <c r="N784" s="204"/>
      <c r="O784" s="204"/>
      <c r="P784" s="204"/>
      <c r="Q784" s="204"/>
      <c r="R784" s="204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</row>
    <row r="785">
      <c r="A785" s="37" t="s">
        <v>1493</v>
      </c>
      <c r="B785" s="19"/>
      <c r="C785" s="19"/>
      <c r="D785" s="40">
        <v>6.99</v>
      </c>
      <c r="E785" s="40">
        <v>6.99</v>
      </c>
      <c r="F785" s="40">
        <f t="shared" si="318"/>
        <v>0</v>
      </c>
      <c r="G785" s="37">
        <v>1.0</v>
      </c>
      <c r="H785" s="40">
        <f t="shared" si="317"/>
        <v>6.99</v>
      </c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</row>
    <row r="786">
      <c r="A786" s="37"/>
      <c r="B786" s="19"/>
      <c r="C786" s="19"/>
      <c r="D786" s="40"/>
      <c r="E786" s="40"/>
      <c r="F786" s="40"/>
      <c r="G786" s="37"/>
      <c r="H786" s="40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</row>
    <row r="787">
      <c r="A787" s="338" t="s">
        <v>374</v>
      </c>
      <c r="B787" s="338" t="s">
        <v>372</v>
      </c>
      <c r="C787" s="336">
        <f>COUNTA(A788:A789)</f>
        <v>2</v>
      </c>
      <c r="D787" s="337">
        <f t="shared" ref="D787:G787" si="319">SUM(D788:D789)</f>
        <v>39.98</v>
      </c>
      <c r="E787" s="337">
        <f t="shared" si="319"/>
        <v>21.98</v>
      </c>
      <c r="F787" s="337">
        <f t="shared" si="319"/>
        <v>18</v>
      </c>
      <c r="G787" s="338">
        <f t="shared" si="319"/>
        <v>2</v>
      </c>
      <c r="H787" s="337">
        <f t="shared" ref="H787:H789" si="320">E787/G787</f>
        <v>10.99</v>
      </c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</row>
    <row r="788">
      <c r="A788" s="339" t="s">
        <v>1260</v>
      </c>
      <c r="B788" s="348"/>
      <c r="C788" s="348"/>
      <c r="D788" s="341">
        <v>19.99</v>
      </c>
      <c r="E788" s="341">
        <v>8.99</v>
      </c>
      <c r="F788" s="341">
        <f t="shared" ref="F788:F789" si="321">D788-E788</f>
        <v>11</v>
      </c>
      <c r="G788" s="339">
        <v>1.0</v>
      </c>
      <c r="H788" s="341">
        <f t="shared" si="320"/>
        <v>8.99</v>
      </c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</row>
    <row r="789">
      <c r="A789" s="339" t="s">
        <v>1261</v>
      </c>
      <c r="B789" s="348"/>
      <c r="C789" s="348"/>
      <c r="D789" s="341">
        <v>19.99</v>
      </c>
      <c r="E789" s="341">
        <v>12.99</v>
      </c>
      <c r="F789" s="341">
        <f t="shared" si="321"/>
        <v>7</v>
      </c>
      <c r="G789" s="339">
        <v>1.0</v>
      </c>
      <c r="H789" s="341">
        <f t="shared" si="320"/>
        <v>12.99</v>
      </c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</row>
    <row r="790">
      <c r="A790" s="221"/>
      <c r="B790" s="19"/>
      <c r="C790" s="19"/>
      <c r="D790" s="310"/>
      <c r="E790" s="310"/>
      <c r="F790" s="310"/>
      <c r="G790" s="221"/>
      <c r="H790" s="310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</row>
    <row r="791">
      <c r="A791" s="42" t="s">
        <v>197</v>
      </c>
      <c r="B791" s="42" t="s">
        <v>160</v>
      </c>
      <c r="C791" s="43">
        <f>COUNTA(A792:A793)</f>
        <v>2</v>
      </c>
      <c r="D791" s="329">
        <f t="shared" ref="D791:G791" si="322">SUM(D792:D793)</f>
        <v>23.98</v>
      </c>
      <c r="E791" s="329">
        <f t="shared" si="322"/>
        <v>11.98</v>
      </c>
      <c r="F791" s="329">
        <f t="shared" si="322"/>
        <v>12</v>
      </c>
      <c r="G791" s="42">
        <f t="shared" si="322"/>
        <v>2</v>
      </c>
      <c r="H791" s="329">
        <f t="shared" ref="H791:H793" si="323">E791/G791</f>
        <v>5.99</v>
      </c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</row>
    <row r="792">
      <c r="A792" s="37" t="s">
        <v>828</v>
      </c>
      <c r="B792" s="19"/>
      <c r="C792" s="19"/>
      <c r="D792" s="40">
        <v>6.99</v>
      </c>
      <c r="E792" s="40">
        <v>6.99</v>
      </c>
      <c r="F792" s="40">
        <f t="shared" ref="F792:F793" si="324">D792-E792</f>
        <v>0</v>
      </c>
      <c r="G792" s="37">
        <v>1.0</v>
      </c>
      <c r="H792" s="40">
        <f t="shared" si="323"/>
        <v>6.99</v>
      </c>
      <c r="I792" s="19"/>
      <c r="J792" s="19"/>
      <c r="K792" s="19"/>
      <c r="L792" s="208"/>
      <c r="M792" s="208"/>
      <c r="N792" s="208"/>
      <c r="O792" s="208"/>
      <c r="P792" s="208"/>
      <c r="Q792" s="208"/>
      <c r="R792" s="208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</row>
    <row r="793">
      <c r="A793" s="37" t="s">
        <v>829</v>
      </c>
      <c r="B793" s="19"/>
      <c r="C793" s="19"/>
      <c r="D793" s="40">
        <v>16.99</v>
      </c>
      <c r="E793" s="40">
        <v>4.99</v>
      </c>
      <c r="F793" s="40">
        <f t="shared" si="324"/>
        <v>12</v>
      </c>
      <c r="G793" s="37">
        <v>1.0</v>
      </c>
      <c r="H793" s="40">
        <f t="shared" si="323"/>
        <v>4.99</v>
      </c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</row>
    <row r="794">
      <c r="A794" s="37"/>
      <c r="B794" s="19"/>
      <c r="C794" s="19"/>
      <c r="D794" s="40"/>
      <c r="E794" s="40"/>
      <c r="F794" s="40"/>
      <c r="G794" s="37"/>
      <c r="H794" s="40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</row>
    <row r="795">
      <c r="A795" s="42" t="s">
        <v>330</v>
      </c>
      <c r="B795" s="42" t="s">
        <v>18</v>
      </c>
      <c r="C795" s="43">
        <f>COUNTA(A796:A797)</f>
        <v>2</v>
      </c>
      <c r="D795" s="329">
        <f t="shared" ref="D795:G795" si="325">SUM(D796:D797)</f>
        <v>49.98</v>
      </c>
      <c r="E795" s="329">
        <f t="shared" si="325"/>
        <v>30</v>
      </c>
      <c r="F795" s="329">
        <f t="shared" si="325"/>
        <v>19.98</v>
      </c>
      <c r="G795" s="42">
        <f t="shared" si="325"/>
        <v>35</v>
      </c>
      <c r="H795" s="329">
        <f t="shared" ref="H795:H797" si="326">E795/G795</f>
        <v>0.8571428571</v>
      </c>
      <c r="I795" s="19"/>
      <c r="J795" s="19"/>
      <c r="K795" s="19"/>
      <c r="L795" s="189"/>
      <c r="M795" s="189"/>
      <c r="N795" s="189"/>
      <c r="O795" s="189"/>
      <c r="P795" s="189"/>
      <c r="Q795" s="189"/>
      <c r="R795" s="18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</row>
    <row r="796">
      <c r="A796" s="37" t="s">
        <v>1122</v>
      </c>
      <c r="B796" s="19"/>
      <c r="C796" s="19"/>
      <c r="D796" s="40">
        <v>29.99</v>
      </c>
      <c r="E796" s="40">
        <v>18.0</v>
      </c>
      <c r="F796" s="40">
        <f t="shared" ref="F796:F797" si="327">D796-E796</f>
        <v>11.99</v>
      </c>
      <c r="G796" s="37">
        <v>15.0</v>
      </c>
      <c r="H796" s="40">
        <f t="shared" si="326"/>
        <v>1.2</v>
      </c>
      <c r="I796" s="19"/>
      <c r="J796" s="19"/>
      <c r="K796" s="19"/>
      <c r="L796" s="189"/>
      <c r="M796" s="189"/>
      <c r="N796" s="189"/>
      <c r="O796" s="189"/>
      <c r="P796" s="189"/>
      <c r="Q796" s="189"/>
      <c r="R796" s="18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</row>
    <row r="797">
      <c r="A797" s="37" t="s">
        <v>1123</v>
      </c>
      <c r="B797" s="19"/>
      <c r="C797" s="19"/>
      <c r="D797" s="40">
        <v>19.99</v>
      </c>
      <c r="E797" s="40">
        <v>12.0</v>
      </c>
      <c r="F797" s="40">
        <f t="shared" si="327"/>
        <v>7.99</v>
      </c>
      <c r="G797" s="37">
        <v>20.0</v>
      </c>
      <c r="H797" s="40">
        <f t="shared" si="326"/>
        <v>0.6</v>
      </c>
      <c r="I797" s="19"/>
      <c r="J797" s="19"/>
      <c r="K797" s="19"/>
      <c r="L797" s="189"/>
      <c r="M797" s="189"/>
      <c r="N797" s="189"/>
      <c r="O797" s="189"/>
      <c r="P797" s="189"/>
      <c r="Q797" s="189"/>
      <c r="R797" s="18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</row>
    <row r="798">
      <c r="A798" s="37"/>
      <c r="B798" s="19"/>
      <c r="C798" s="19"/>
      <c r="D798" s="40"/>
      <c r="E798" s="40"/>
      <c r="F798" s="40"/>
      <c r="G798" s="37"/>
      <c r="H798" s="40"/>
      <c r="I798" s="19"/>
      <c r="J798" s="19"/>
      <c r="K798" s="19"/>
      <c r="L798" s="189"/>
      <c r="M798" s="189"/>
      <c r="N798" s="189"/>
      <c r="O798" s="189"/>
      <c r="P798" s="189"/>
      <c r="Q798" s="189"/>
      <c r="R798" s="18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</row>
    <row r="799">
      <c r="A799" s="42" t="s">
        <v>108</v>
      </c>
      <c r="B799" s="42" t="s">
        <v>89</v>
      </c>
      <c r="C799" s="43">
        <f>COUNTA(A800:A801)</f>
        <v>2</v>
      </c>
      <c r="D799" s="329">
        <f t="shared" ref="D799:G799" si="328">SUM(D800:D801)</f>
        <v>32.98</v>
      </c>
      <c r="E799" s="329">
        <f t="shared" si="328"/>
        <v>21.63</v>
      </c>
      <c r="F799" s="329">
        <f t="shared" si="328"/>
        <v>11.35</v>
      </c>
      <c r="G799" s="42">
        <f t="shared" si="328"/>
        <v>51</v>
      </c>
      <c r="H799" s="329">
        <f t="shared" ref="H799:H801" si="329">E799/G799</f>
        <v>0.4241176471</v>
      </c>
      <c r="I799" s="19"/>
      <c r="J799" s="19"/>
      <c r="K799" s="19"/>
      <c r="L799" s="189"/>
      <c r="M799" s="189"/>
      <c r="N799" s="189"/>
      <c r="O799" s="189"/>
      <c r="P799" s="189"/>
      <c r="Q799" s="189"/>
      <c r="R799" s="18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</row>
    <row r="800">
      <c r="A800" s="315" t="s">
        <v>694</v>
      </c>
      <c r="B800" s="19"/>
      <c r="C800" s="19"/>
      <c r="D800" s="314">
        <v>11.99</v>
      </c>
      <c r="E800" s="314">
        <v>7.99</v>
      </c>
      <c r="F800" s="314">
        <f t="shared" ref="F800:F801" si="330">D800-E800</f>
        <v>4</v>
      </c>
      <c r="G800" s="165">
        <v>9.0</v>
      </c>
      <c r="H800" s="314">
        <f t="shared" si="329"/>
        <v>0.8877777778</v>
      </c>
      <c r="I800" s="19"/>
      <c r="J800" s="19"/>
      <c r="K800" s="19"/>
      <c r="L800" s="189"/>
      <c r="M800" s="189"/>
      <c r="N800" s="189"/>
      <c r="O800" s="189"/>
      <c r="P800" s="189"/>
      <c r="Q800" s="189"/>
      <c r="R800" s="18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</row>
    <row r="801">
      <c r="A801" s="165" t="s">
        <v>695</v>
      </c>
      <c r="B801" s="19"/>
      <c r="C801" s="19"/>
      <c r="D801" s="314">
        <v>20.99</v>
      </c>
      <c r="E801" s="314">
        <v>13.64</v>
      </c>
      <c r="F801" s="314">
        <f t="shared" si="330"/>
        <v>7.35</v>
      </c>
      <c r="G801" s="165">
        <v>42.0</v>
      </c>
      <c r="H801" s="314">
        <f t="shared" si="329"/>
        <v>0.3247619048</v>
      </c>
      <c r="I801" s="19"/>
      <c r="J801" s="19"/>
      <c r="K801" s="19"/>
      <c r="L801" s="189"/>
      <c r="M801" s="189"/>
      <c r="N801" s="189"/>
      <c r="O801" s="189"/>
      <c r="P801" s="189"/>
      <c r="Q801" s="189"/>
      <c r="R801" s="18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</row>
    <row r="802">
      <c r="A802" s="165"/>
      <c r="B802" s="19"/>
      <c r="C802" s="19"/>
      <c r="D802" s="314"/>
      <c r="E802" s="314"/>
      <c r="F802" s="314"/>
      <c r="G802" s="165"/>
      <c r="H802" s="314"/>
      <c r="I802" s="19"/>
      <c r="J802" s="19"/>
      <c r="K802" s="19"/>
      <c r="L802" s="189"/>
      <c r="M802" s="189"/>
      <c r="N802" s="189"/>
      <c r="O802" s="189"/>
      <c r="P802" s="189"/>
      <c r="Q802" s="189"/>
      <c r="R802" s="18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</row>
    <row r="803">
      <c r="A803" s="70" t="s">
        <v>63</v>
      </c>
      <c r="B803" s="70" t="s">
        <v>55</v>
      </c>
      <c r="C803" s="67">
        <f>COUNTA(A804:A805)</f>
        <v>2</v>
      </c>
      <c r="D803" s="349">
        <f t="shared" ref="D803:G803" si="331">SUM(D804:D805)</f>
        <v>22.57</v>
      </c>
      <c r="E803" s="349">
        <f t="shared" si="331"/>
        <v>20.97</v>
      </c>
      <c r="F803" s="349">
        <f t="shared" si="331"/>
        <v>1.6</v>
      </c>
      <c r="G803" s="70">
        <f t="shared" si="331"/>
        <v>11</v>
      </c>
      <c r="H803" s="349">
        <f t="shared" ref="H803:H805" si="332">E803/G803</f>
        <v>1.906363636</v>
      </c>
      <c r="I803" s="19"/>
      <c r="J803" s="19"/>
      <c r="K803" s="19"/>
      <c r="L803" s="189"/>
      <c r="M803" s="189"/>
      <c r="N803" s="189"/>
      <c r="O803" s="189"/>
      <c r="P803" s="189"/>
      <c r="Q803" s="189"/>
      <c r="R803" s="18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</row>
    <row r="804">
      <c r="A804" s="78" t="s">
        <v>633</v>
      </c>
      <c r="B804" s="78"/>
      <c r="C804" s="78"/>
      <c r="D804" s="80">
        <v>5.58</v>
      </c>
      <c r="E804" s="80">
        <v>3.98</v>
      </c>
      <c r="F804" s="80">
        <f t="shared" ref="F804:F805" si="333">D804-E804</f>
        <v>1.6</v>
      </c>
      <c r="G804" s="78">
        <v>10.0</v>
      </c>
      <c r="H804" s="80">
        <f t="shared" si="332"/>
        <v>0.398</v>
      </c>
      <c r="I804" s="19"/>
      <c r="J804" s="19"/>
      <c r="K804" s="19"/>
      <c r="L804" s="189"/>
      <c r="M804" s="189"/>
      <c r="N804" s="189"/>
      <c r="O804" s="189"/>
      <c r="P804" s="189"/>
      <c r="Q804" s="189"/>
      <c r="R804" s="18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</row>
    <row r="805">
      <c r="A805" s="78" t="s">
        <v>634</v>
      </c>
      <c r="B805" s="78"/>
      <c r="C805" s="78"/>
      <c r="D805" s="80">
        <v>16.99</v>
      </c>
      <c r="E805" s="80">
        <v>16.99</v>
      </c>
      <c r="F805" s="80">
        <f t="shared" si="333"/>
        <v>0</v>
      </c>
      <c r="G805" s="78">
        <v>1.0</v>
      </c>
      <c r="H805" s="80">
        <f t="shared" si="332"/>
        <v>16.99</v>
      </c>
      <c r="I805" s="19"/>
      <c r="J805" s="19"/>
      <c r="K805" s="19"/>
      <c r="L805" s="189"/>
      <c r="M805" s="189"/>
      <c r="N805" s="189"/>
      <c r="O805" s="189"/>
      <c r="P805" s="189"/>
      <c r="Q805" s="189"/>
      <c r="R805" s="18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</row>
    <row r="806">
      <c r="A806" s="350"/>
      <c r="B806" s="350"/>
      <c r="C806" s="350"/>
      <c r="D806" s="351"/>
      <c r="E806" s="351"/>
      <c r="F806" s="351"/>
      <c r="G806" s="350"/>
      <c r="H806" s="351"/>
      <c r="I806" s="19"/>
      <c r="J806" s="19"/>
      <c r="K806" s="19"/>
      <c r="L806" s="189"/>
      <c r="M806" s="189"/>
      <c r="N806" s="189"/>
      <c r="O806" s="189"/>
      <c r="P806" s="189"/>
      <c r="Q806" s="189"/>
      <c r="R806" s="18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</row>
    <row r="807">
      <c r="A807" s="42" t="s">
        <v>186</v>
      </c>
      <c r="B807" s="42" t="s">
        <v>160</v>
      </c>
      <c r="C807" s="43">
        <f>COUNTA(A808:A809)</f>
        <v>2</v>
      </c>
      <c r="D807" s="329">
        <f t="shared" ref="D807:G807" si="334">SUM(D808:D809)</f>
        <v>128.44</v>
      </c>
      <c r="E807" s="329">
        <f t="shared" si="334"/>
        <v>94.85</v>
      </c>
      <c r="F807" s="329">
        <f t="shared" si="334"/>
        <v>33.59</v>
      </c>
      <c r="G807" s="42">
        <f t="shared" si="334"/>
        <v>11</v>
      </c>
      <c r="H807" s="329">
        <f t="shared" ref="H807:H809" si="335">E807/G807</f>
        <v>8.622727273</v>
      </c>
      <c r="I807" s="19"/>
      <c r="J807" s="19"/>
      <c r="K807" s="189"/>
      <c r="L807" s="189"/>
      <c r="M807" s="189"/>
      <c r="N807" s="189"/>
      <c r="O807" s="189"/>
      <c r="P807" s="189"/>
      <c r="Q807" s="189"/>
      <c r="R807" s="18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</row>
    <row r="808">
      <c r="A808" s="37" t="s">
        <v>811</v>
      </c>
      <c r="B808" s="19"/>
      <c r="C808" s="19"/>
      <c r="D808" s="40">
        <v>64.22</v>
      </c>
      <c r="E808" s="40">
        <v>47.43</v>
      </c>
      <c r="F808" s="40">
        <f t="shared" ref="F808:F809" si="336">D808-E808</f>
        <v>16.79</v>
      </c>
      <c r="G808" s="37">
        <v>7.0</v>
      </c>
      <c r="H808" s="40">
        <f t="shared" si="335"/>
        <v>6.775714286</v>
      </c>
      <c r="I808" s="19"/>
      <c r="J808" s="19"/>
      <c r="K808" s="189"/>
      <c r="L808" s="189"/>
      <c r="M808" s="189"/>
      <c r="N808" s="189"/>
      <c r="O808" s="189"/>
      <c r="P808" s="189"/>
      <c r="Q808" s="189"/>
      <c r="R808" s="18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</row>
    <row r="809">
      <c r="A809" s="37" t="s">
        <v>812</v>
      </c>
      <c r="B809" s="19"/>
      <c r="C809" s="19"/>
      <c r="D809" s="40">
        <v>64.22</v>
      </c>
      <c r="E809" s="40">
        <v>47.42</v>
      </c>
      <c r="F809" s="40">
        <f t="shared" si="336"/>
        <v>16.8</v>
      </c>
      <c r="G809" s="37">
        <v>4.0</v>
      </c>
      <c r="H809" s="40">
        <f t="shared" si="335"/>
        <v>11.855</v>
      </c>
      <c r="I809" s="19"/>
      <c r="J809" s="19"/>
      <c r="K809" s="19"/>
      <c r="L809" s="219"/>
      <c r="M809" s="219"/>
      <c r="N809" s="219"/>
      <c r="O809" s="219"/>
      <c r="P809" s="219"/>
      <c r="Q809" s="219"/>
      <c r="R809" s="2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</row>
    <row r="810">
      <c r="A810" s="37"/>
      <c r="B810" s="19"/>
      <c r="C810" s="19"/>
      <c r="D810" s="40"/>
      <c r="E810" s="40"/>
      <c r="F810" s="40"/>
      <c r="G810" s="37"/>
      <c r="H810" s="40"/>
      <c r="I810" s="19"/>
      <c r="J810" s="19"/>
      <c r="K810" s="19"/>
      <c r="L810" s="219"/>
      <c r="M810" s="219"/>
      <c r="N810" s="219"/>
      <c r="O810" s="219"/>
      <c r="P810" s="219"/>
      <c r="Q810" s="219"/>
      <c r="R810" s="2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</row>
    <row r="811">
      <c r="A811" s="42" t="s">
        <v>513</v>
      </c>
      <c r="B811" s="42" t="s">
        <v>473</v>
      </c>
      <c r="C811" s="43">
        <f>COUNTA(A812:A813)</f>
        <v>2</v>
      </c>
      <c r="D811" s="329">
        <f t="shared" ref="D811:G811" si="337">SUM(D812:D813)</f>
        <v>39.98</v>
      </c>
      <c r="E811" s="329">
        <f t="shared" si="337"/>
        <v>29.98</v>
      </c>
      <c r="F811" s="329">
        <f t="shared" si="337"/>
        <v>10</v>
      </c>
      <c r="G811" s="42">
        <f t="shared" si="337"/>
        <v>20</v>
      </c>
      <c r="H811" s="329">
        <f t="shared" ref="H811:H813" si="338">E811/G811</f>
        <v>1.499</v>
      </c>
      <c r="I811" s="19"/>
      <c r="J811" s="19"/>
      <c r="K811" s="19"/>
      <c r="L811" s="219"/>
      <c r="M811" s="219"/>
      <c r="N811" s="219"/>
      <c r="O811" s="219"/>
      <c r="P811" s="219"/>
      <c r="Q811" s="219"/>
      <c r="R811" s="2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</row>
    <row r="812">
      <c r="A812" s="41" t="s">
        <v>1438</v>
      </c>
      <c r="B812" s="19"/>
      <c r="C812" s="19"/>
      <c r="D812" s="40">
        <v>19.99</v>
      </c>
      <c r="E812" s="40">
        <v>19.99</v>
      </c>
      <c r="F812" s="40">
        <f t="shared" ref="F812:F813" si="339">D812-E812</f>
        <v>0</v>
      </c>
      <c r="G812" s="37">
        <v>1.0</v>
      </c>
      <c r="H812" s="40">
        <f t="shared" si="338"/>
        <v>19.99</v>
      </c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</row>
    <row r="813">
      <c r="A813" s="37" t="s">
        <v>1439</v>
      </c>
      <c r="B813" s="19"/>
      <c r="C813" s="19"/>
      <c r="D813" s="40">
        <v>19.99</v>
      </c>
      <c r="E813" s="40">
        <v>9.99</v>
      </c>
      <c r="F813" s="40">
        <f t="shared" si="339"/>
        <v>10</v>
      </c>
      <c r="G813" s="37">
        <v>19.0</v>
      </c>
      <c r="H813" s="40">
        <f t="shared" si="338"/>
        <v>0.5257894737</v>
      </c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</row>
    <row r="814">
      <c r="A814" s="37"/>
      <c r="B814" s="19"/>
      <c r="C814" s="19"/>
      <c r="D814" s="40"/>
      <c r="E814" s="40"/>
      <c r="F814" s="40"/>
      <c r="G814" s="37"/>
      <c r="H814" s="40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</row>
    <row r="815">
      <c r="A815" s="42" t="s">
        <v>103</v>
      </c>
      <c r="B815" s="42" t="s">
        <v>89</v>
      </c>
      <c r="C815" s="43">
        <f>COUNTA(A816:A817)</f>
        <v>2</v>
      </c>
      <c r="D815" s="329">
        <f t="shared" ref="D815:G815" si="340">SUM(D816:D817)</f>
        <v>39.98</v>
      </c>
      <c r="E815" s="329">
        <f t="shared" si="340"/>
        <v>16</v>
      </c>
      <c r="F815" s="329">
        <f t="shared" si="340"/>
        <v>23.98</v>
      </c>
      <c r="G815" s="42">
        <f t="shared" si="340"/>
        <v>25</v>
      </c>
      <c r="H815" s="329">
        <f t="shared" ref="H815:H817" si="341">E815/G815</f>
        <v>0.64</v>
      </c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</row>
    <row r="816">
      <c r="A816" s="165" t="s">
        <v>675</v>
      </c>
      <c r="B816" s="165"/>
      <c r="C816" s="165"/>
      <c r="D816" s="314">
        <v>19.99</v>
      </c>
      <c r="E816" s="314">
        <v>4.0</v>
      </c>
      <c r="F816" s="314">
        <f t="shared" ref="F816:F817" si="342">D816-E816</f>
        <v>15.99</v>
      </c>
      <c r="G816" s="165">
        <v>15.0</v>
      </c>
      <c r="H816" s="314">
        <f t="shared" si="341"/>
        <v>0.2666666667</v>
      </c>
      <c r="I816" s="19"/>
      <c r="J816" s="19"/>
      <c r="K816" s="19"/>
      <c r="L816" s="19"/>
      <c r="M816" s="19"/>
      <c r="N816" s="19"/>
      <c r="O816" s="19"/>
      <c r="P816" s="19"/>
      <c r="Q816" s="19"/>
      <c r="R816" s="58"/>
      <c r="S816" s="313"/>
      <c r="T816" s="313"/>
      <c r="U816" s="313"/>
      <c r="V816" s="313"/>
      <c r="W816" s="313"/>
      <c r="X816" s="313"/>
      <c r="Y816" s="313"/>
      <c r="Z816" s="313"/>
      <c r="AA816" s="313"/>
      <c r="AB816" s="313"/>
      <c r="AC816" s="313"/>
    </row>
    <row r="817">
      <c r="A817" s="165" t="s">
        <v>676</v>
      </c>
      <c r="B817" s="165"/>
      <c r="C817" s="165"/>
      <c r="D817" s="314">
        <v>19.99</v>
      </c>
      <c r="E817" s="314">
        <v>12.0</v>
      </c>
      <c r="F817" s="314">
        <f t="shared" si="342"/>
        <v>7.99</v>
      </c>
      <c r="G817" s="165">
        <v>10.0</v>
      </c>
      <c r="H817" s="314">
        <f t="shared" si="341"/>
        <v>1.2</v>
      </c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313"/>
      <c r="T817" s="313"/>
      <c r="U817" s="313"/>
      <c r="V817" s="313"/>
      <c r="W817" s="313"/>
      <c r="X817" s="313"/>
      <c r="Y817" s="313"/>
      <c r="Z817" s="313"/>
      <c r="AA817" s="313"/>
      <c r="AB817" s="313"/>
      <c r="AC817" s="313"/>
    </row>
    <row r="818">
      <c r="A818" s="165"/>
      <c r="B818" s="165"/>
      <c r="C818" s="165"/>
      <c r="D818" s="314"/>
      <c r="E818" s="314"/>
      <c r="F818" s="314"/>
      <c r="G818" s="165"/>
      <c r="H818" s="314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313"/>
      <c r="T818" s="313"/>
      <c r="U818" s="313"/>
      <c r="V818" s="313"/>
      <c r="W818" s="313"/>
      <c r="X818" s="313"/>
      <c r="Y818" s="313"/>
      <c r="Z818" s="313"/>
      <c r="AA818" s="313"/>
      <c r="AB818" s="313"/>
      <c r="AC818" s="313"/>
    </row>
    <row r="819">
      <c r="A819" s="42" t="s">
        <v>176</v>
      </c>
      <c r="B819" s="42" t="s">
        <v>160</v>
      </c>
      <c r="C819" s="43">
        <f>COUNTA(A820:A821)</f>
        <v>2</v>
      </c>
      <c r="D819" s="329">
        <f t="shared" ref="D819:G819" si="343">SUM(D820:D821)</f>
        <v>11.98</v>
      </c>
      <c r="E819" s="329">
        <f t="shared" si="343"/>
        <v>11.98</v>
      </c>
      <c r="F819" s="329">
        <f t="shared" si="343"/>
        <v>0</v>
      </c>
      <c r="G819" s="42">
        <f t="shared" si="343"/>
        <v>46</v>
      </c>
      <c r="H819" s="329">
        <f t="shared" ref="H819:H821" si="344">E819/G819</f>
        <v>0.2604347826</v>
      </c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</row>
    <row r="820">
      <c r="A820" s="37" t="s">
        <v>788</v>
      </c>
      <c r="B820" s="19"/>
      <c r="C820" s="19"/>
      <c r="D820" s="40">
        <v>9.99</v>
      </c>
      <c r="E820" s="40">
        <v>9.99</v>
      </c>
      <c r="F820" s="40">
        <f t="shared" ref="F820:F821" si="345">D820-E820</f>
        <v>0</v>
      </c>
      <c r="G820" s="37">
        <v>45.0</v>
      </c>
      <c r="H820" s="40">
        <f t="shared" si="344"/>
        <v>0.222</v>
      </c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</row>
    <row r="821">
      <c r="A821" s="37" t="s">
        <v>789</v>
      </c>
      <c r="B821" s="19"/>
      <c r="C821" s="19"/>
      <c r="D821" s="40">
        <v>1.99</v>
      </c>
      <c r="E821" s="40">
        <v>1.99</v>
      </c>
      <c r="F821" s="40">
        <f t="shared" si="345"/>
        <v>0</v>
      </c>
      <c r="G821" s="37">
        <v>1.0</v>
      </c>
      <c r="H821" s="40">
        <f t="shared" si="344"/>
        <v>1.99</v>
      </c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</row>
    <row r="822">
      <c r="A822" s="37"/>
      <c r="B822" s="19"/>
      <c r="C822" s="19"/>
      <c r="D822" s="40"/>
      <c r="E822" s="40"/>
      <c r="F822" s="40"/>
      <c r="G822" s="37"/>
      <c r="H822" s="40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</row>
    <row r="823">
      <c r="A823" s="42" t="s">
        <v>188</v>
      </c>
      <c r="B823" s="42" t="s">
        <v>160</v>
      </c>
      <c r="C823" s="43">
        <f>COUNTA(A824:A825)</f>
        <v>2</v>
      </c>
      <c r="D823" s="329">
        <f t="shared" ref="D823:G823" si="346">SUM(D824:D825)</f>
        <v>62.98</v>
      </c>
      <c r="E823" s="329">
        <f t="shared" si="346"/>
        <v>37.98</v>
      </c>
      <c r="F823" s="329">
        <f t="shared" si="346"/>
        <v>25</v>
      </c>
      <c r="G823" s="42">
        <f t="shared" si="346"/>
        <v>12</v>
      </c>
      <c r="H823" s="329">
        <f t="shared" ref="H823:H825" si="347">E823/G823</f>
        <v>3.165</v>
      </c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</row>
    <row r="824">
      <c r="A824" s="37" t="s">
        <v>816</v>
      </c>
      <c r="B824" s="19"/>
      <c r="C824" s="19"/>
      <c r="D824" s="40">
        <v>12.99</v>
      </c>
      <c r="E824" s="40">
        <v>12.99</v>
      </c>
      <c r="F824" s="40">
        <f t="shared" ref="F824:F825" si="348">D824-E824</f>
        <v>0</v>
      </c>
      <c r="G824" s="37">
        <v>7.0</v>
      </c>
      <c r="H824" s="40">
        <f t="shared" si="347"/>
        <v>1.855714286</v>
      </c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</row>
    <row r="825">
      <c r="A825" s="37" t="s">
        <v>817</v>
      </c>
      <c r="B825" s="19"/>
      <c r="C825" s="19"/>
      <c r="D825" s="40">
        <v>49.99</v>
      </c>
      <c r="E825" s="40">
        <v>24.99</v>
      </c>
      <c r="F825" s="40">
        <f t="shared" si="348"/>
        <v>25</v>
      </c>
      <c r="G825" s="37">
        <v>5.0</v>
      </c>
      <c r="H825" s="40">
        <f t="shared" si="347"/>
        <v>4.998</v>
      </c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</row>
    <row r="826">
      <c r="A826" s="37"/>
      <c r="B826" s="19"/>
      <c r="C826" s="19"/>
      <c r="D826" s="40"/>
      <c r="E826" s="40"/>
      <c r="F826" s="40"/>
      <c r="G826" s="37"/>
      <c r="H826" s="40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</row>
    <row r="827">
      <c r="A827" s="42" t="s">
        <v>524</v>
      </c>
      <c r="B827" s="42" t="s">
        <v>473</v>
      </c>
      <c r="C827" s="43">
        <f>COUNTA(A828:A829)</f>
        <v>2</v>
      </c>
      <c r="D827" s="329">
        <f t="shared" ref="D827:G827" si="349">SUM(D828:D829)</f>
        <v>15.98</v>
      </c>
      <c r="E827" s="329">
        <f t="shared" si="349"/>
        <v>7.99</v>
      </c>
      <c r="F827" s="329">
        <f t="shared" si="349"/>
        <v>7.99</v>
      </c>
      <c r="G827" s="42">
        <f t="shared" si="349"/>
        <v>16</v>
      </c>
      <c r="H827" s="329">
        <f t="shared" ref="H827:H829" si="350">E827/G827</f>
        <v>0.499375</v>
      </c>
      <c r="I827" s="19"/>
      <c r="J827" s="19"/>
      <c r="K827" s="19"/>
      <c r="L827" s="176"/>
      <c r="M827" s="176"/>
      <c r="N827" s="176"/>
      <c r="O827" s="176"/>
      <c r="P827" s="176"/>
      <c r="Q827" s="176"/>
      <c r="R827" s="176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</row>
    <row r="828">
      <c r="A828" s="37" t="s">
        <v>1457</v>
      </c>
      <c r="B828" s="19"/>
      <c r="C828" s="19"/>
      <c r="D828" s="40">
        <v>7.99</v>
      </c>
      <c r="E828" s="40">
        <v>3.99</v>
      </c>
      <c r="F828" s="40">
        <f t="shared" ref="F828:F829" si="351">D828-E828</f>
        <v>4</v>
      </c>
      <c r="G828" s="37">
        <v>1.0</v>
      </c>
      <c r="H828" s="40">
        <f t="shared" si="350"/>
        <v>3.99</v>
      </c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</row>
    <row r="829">
      <c r="A829" s="37" t="s">
        <v>1458</v>
      </c>
      <c r="B829" s="19"/>
      <c r="C829" s="19"/>
      <c r="D829" s="40">
        <v>7.99</v>
      </c>
      <c r="E829" s="40">
        <v>4.0</v>
      </c>
      <c r="F829" s="40">
        <f t="shared" si="351"/>
        <v>3.99</v>
      </c>
      <c r="G829" s="37">
        <v>15.0</v>
      </c>
      <c r="H829" s="40">
        <f t="shared" si="350"/>
        <v>0.2666666667</v>
      </c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</row>
    <row r="830">
      <c r="A830" s="37"/>
      <c r="B830" s="19"/>
      <c r="C830" s="19"/>
      <c r="D830" s="40"/>
      <c r="E830" s="40"/>
      <c r="F830" s="40"/>
      <c r="G830" s="37"/>
      <c r="H830" s="40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</row>
    <row r="831">
      <c r="A831" s="42" t="s">
        <v>527</v>
      </c>
      <c r="B831" s="42" t="s">
        <v>473</v>
      </c>
      <c r="C831" s="43">
        <f>COUNTA(A832:A833)</f>
        <v>2</v>
      </c>
      <c r="D831" s="329">
        <f t="shared" ref="D831:G831" si="352">SUM(D832:D833)</f>
        <v>26.38</v>
      </c>
      <c r="E831" s="329">
        <f t="shared" si="352"/>
        <v>20.88</v>
      </c>
      <c r="F831" s="329">
        <f t="shared" si="352"/>
        <v>5.5</v>
      </c>
      <c r="G831" s="42">
        <f t="shared" si="352"/>
        <v>37</v>
      </c>
      <c r="H831" s="329">
        <f t="shared" ref="H831:H833" si="353">E831/G831</f>
        <v>0.5643243243</v>
      </c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</row>
    <row r="832">
      <c r="A832" s="37" t="s">
        <v>1461</v>
      </c>
      <c r="B832" s="19"/>
      <c r="C832" s="19"/>
      <c r="D832" s="40">
        <v>7.49</v>
      </c>
      <c r="E832" s="40">
        <v>1.99</v>
      </c>
      <c r="F832" s="40">
        <f t="shared" ref="F832:F833" si="354">D832-E832</f>
        <v>5.5</v>
      </c>
      <c r="G832" s="37">
        <v>11.0</v>
      </c>
      <c r="H832" s="40">
        <f t="shared" si="353"/>
        <v>0.1809090909</v>
      </c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</row>
    <row r="833">
      <c r="A833" s="37" t="s">
        <v>1462</v>
      </c>
      <c r="B833" s="19"/>
      <c r="C833" s="19"/>
      <c r="D833" s="40">
        <v>18.89</v>
      </c>
      <c r="E833" s="40">
        <v>18.89</v>
      </c>
      <c r="F833" s="40">
        <f t="shared" si="354"/>
        <v>0</v>
      </c>
      <c r="G833" s="37">
        <v>26.0</v>
      </c>
      <c r="H833" s="40">
        <f t="shared" si="353"/>
        <v>0.7265384615</v>
      </c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</row>
    <row r="834">
      <c r="A834" s="37"/>
      <c r="B834" s="19"/>
      <c r="C834" s="19"/>
      <c r="D834" s="40"/>
      <c r="E834" s="40"/>
      <c r="F834" s="40"/>
      <c r="G834" s="37"/>
      <c r="H834" s="40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</row>
    <row r="835">
      <c r="A835" s="42" t="s">
        <v>620</v>
      </c>
      <c r="B835" s="42" t="s">
        <v>473</v>
      </c>
      <c r="C835" s="43">
        <f>COUNTA(A836:A837)</f>
        <v>2</v>
      </c>
      <c r="D835" s="329">
        <f t="shared" ref="D835:G835" si="355">SUM(D836:D837)</f>
        <v>44.98</v>
      </c>
      <c r="E835" s="329">
        <f t="shared" si="355"/>
        <v>39.98</v>
      </c>
      <c r="F835" s="329">
        <f t="shared" si="355"/>
        <v>5</v>
      </c>
      <c r="G835" s="42">
        <f t="shared" si="355"/>
        <v>15</v>
      </c>
      <c r="H835" s="329">
        <f t="shared" ref="H835:H837" si="356">E835/G835</f>
        <v>2.665333333</v>
      </c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</row>
    <row r="836">
      <c r="A836" s="37" t="s">
        <v>1663</v>
      </c>
      <c r="B836" s="19"/>
      <c r="C836" s="19"/>
      <c r="D836" s="40">
        <v>24.99</v>
      </c>
      <c r="E836" s="40">
        <v>24.99</v>
      </c>
      <c r="F836" s="40">
        <f t="shared" ref="F836:F837" si="357">D836-E836</f>
        <v>0</v>
      </c>
      <c r="G836" s="37">
        <v>3.0</v>
      </c>
      <c r="H836" s="40">
        <f t="shared" si="356"/>
        <v>8.33</v>
      </c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</row>
    <row r="837">
      <c r="A837" s="37" t="s">
        <v>1664</v>
      </c>
      <c r="B837" s="19"/>
      <c r="C837" s="19"/>
      <c r="D837" s="40">
        <v>19.99</v>
      </c>
      <c r="E837" s="40">
        <v>14.99</v>
      </c>
      <c r="F837" s="40">
        <f t="shared" si="357"/>
        <v>5</v>
      </c>
      <c r="G837" s="37">
        <v>12.0</v>
      </c>
      <c r="H837" s="40">
        <f t="shared" si="356"/>
        <v>1.249166667</v>
      </c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</row>
    <row r="838">
      <c r="A838" s="37"/>
      <c r="B838" s="19"/>
      <c r="C838" s="19"/>
      <c r="D838" s="40"/>
      <c r="E838" s="40"/>
      <c r="F838" s="40"/>
      <c r="G838" s="37"/>
      <c r="H838" s="40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</row>
    <row r="839">
      <c r="A839" s="42" t="s">
        <v>621</v>
      </c>
      <c r="B839" s="42" t="s">
        <v>473</v>
      </c>
      <c r="C839" s="43">
        <f>COUNTA(A840:A841)</f>
        <v>2</v>
      </c>
      <c r="D839" s="329">
        <f t="shared" ref="D839:G839" si="358">SUM(D840:D841)</f>
        <v>35.98</v>
      </c>
      <c r="E839" s="329">
        <f t="shared" si="358"/>
        <v>23.49</v>
      </c>
      <c r="F839" s="329">
        <f t="shared" si="358"/>
        <v>12.49</v>
      </c>
      <c r="G839" s="42">
        <f t="shared" si="358"/>
        <v>34</v>
      </c>
      <c r="H839" s="329">
        <f t="shared" ref="H839:H841" si="359">E839/G839</f>
        <v>0.6908823529</v>
      </c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</row>
    <row r="840">
      <c r="A840" s="37" t="s">
        <v>1665</v>
      </c>
      <c r="B840" s="19"/>
      <c r="C840" s="19"/>
      <c r="D840" s="40">
        <v>21.99</v>
      </c>
      <c r="E840" s="40">
        <v>16.49</v>
      </c>
      <c r="F840" s="40">
        <f t="shared" ref="F840:F841" si="360">D840-E840</f>
        <v>5.5</v>
      </c>
      <c r="G840" s="37">
        <v>24.0</v>
      </c>
      <c r="H840" s="40">
        <f t="shared" si="359"/>
        <v>0.6870833333</v>
      </c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</row>
    <row r="841">
      <c r="A841" s="37" t="s">
        <v>1666</v>
      </c>
      <c r="B841" s="19"/>
      <c r="C841" s="19"/>
      <c r="D841" s="40">
        <v>13.99</v>
      </c>
      <c r="E841" s="40">
        <v>7.0</v>
      </c>
      <c r="F841" s="40">
        <f t="shared" si="360"/>
        <v>6.99</v>
      </c>
      <c r="G841" s="37">
        <v>10.0</v>
      </c>
      <c r="H841" s="40">
        <f t="shared" si="359"/>
        <v>0.7</v>
      </c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</row>
    <row r="842">
      <c r="A842" s="37"/>
      <c r="B842" s="19"/>
      <c r="C842" s="19"/>
      <c r="D842" s="40"/>
      <c r="E842" s="40"/>
      <c r="F842" s="40"/>
      <c r="G842" s="37"/>
      <c r="H842" s="40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</row>
    <row r="843">
      <c r="A843" s="42" t="s">
        <v>360</v>
      </c>
      <c r="B843" s="42" t="s">
        <v>18</v>
      </c>
      <c r="C843" s="43">
        <f>COUNTA(A844:A845)</f>
        <v>2</v>
      </c>
      <c r="D843" s="329">
        <f t="shared" ref="D843:G843" si="361">SUM(D844:D845)</f>
        <v>29.98</v>
      </c>
      <c r="E843" s="329">
        <f t="shared" si="361"/>
        <v>11.99</v>
      </c>
      <c r="F843" s="329">
        <f t="shared" si="361"/>
        <v>17.99</v>
      </c>
      <c r="G843" s="42">
        <f t="shared" si="361"/>
        <v>57</v>
      </c>
      <c r="H843" s="329">
        <f t="shared" ref="H843:H845" si="362">E843/G843</f>
        <v>0.2103508772</v>
      </c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</row>
    <row r="844">
      <c r="A844" s="37" t="s">
        <v>1248</v>
      </c>
      <c r="B844" s="19"/>
      <c r="C844" s="19"/>
      <c r="D844" s="40">
        <v>9.99</v>
      </c>
      <c r="E844" s="40">
        <v>9.99</v>
      </c>
      <c r="F844" s="40">
        <f t="shared" ref="F844:F845" si="363">D844-E844</f>
        <v>0</v>
      </c>
      <c r="G844" s="37">
        <v>45.0</v>
      </c>
      <c r="H844" s="40">
        <f t="shared" si="362"/>
        <v>0.222</v>
      </c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</row>
    <row r="845">
      <c r="A845" s="37" t="s">
        <v>1249</v>
      </c>
      <c r="B845" s="19"/>
      <c r="C845" s="19"/>
      <c r="D845" s="40">
        <v>19.99</v>
      </c>
      <c r="E845" s="40">
        <v>2.0</v>
      </c>
      <c r="F845" s="40">
        <f t="shared" si="363"/>
        <v>17.99</v>
      </c>
      <c r="G845" s="37">
        <v>12.0</v>
      </c>
      <c r="H845" s="40">
        <f t="shared" si="362"/>
        <v>0.1666666667</v>
      </c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</row>
    <row r="846">
      <c r="A846" s="37"/>
      <c r="B846" s="19"/>
      <c r="C846" s="19"/>
      <c r="D846" s="40"/>
      <c r="E846" s="40"/>
      <c r="F846" s="40"/>
      <c r="G846" s="37"/>
      <c r="H846" s="40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</row>
    <row r="847">
      <c r="A847" s="42" t="s">
        <v>236</v>
      </c>
      <c r="B847" s="42" t="s">
        <v>160</v>
      </c>
      <c r="C847" s="43">
        <f>COUNTA(A848:A849)</f>
        <v>2</v>
      </c>
      <c r="D847" s="329">
        <f t="shared" ref="D847:G847" si="364">SUM(D848:D849)</f>
        <v>5</v>
      </c>
      <c r="E847" s="329">
        <f t="shared" si="364"/>
        <v>5</v>
      </c>
      <c r="F847" s="329">
        <f t="shared" si="364"/>
        <v>0</v>
      </c>
      <c r="G847" s="42">
        <f t="shared" si="364"/>
        <v>15</v>
      </c>
      <c r="H847" s="329">
        <f t="shared" ref="H847:H849" si="365">E847/G847</f>
        <v>0.3333333333</v>
      </c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</row>
    <row r="848">
      <c r="A848" s="37" t="s">
        <v>924</v>
      </c>
      <c r="B848" s="19"/>
      <c r="C848" s="19"/>
      <c r="D848" s="40">
        <v>2.5</v>
      </c>
      <c r="E848" s="40">
        <v>2.5</v>
      </c>
      <c r="F848" s="40">
        <f t="shared" ref="F848:F849" si="366">D848-E848</f>
        <v>0</v>
      </c>
      <c r="G848" s="37">
        <v>10.0</v>
      </c>
      <c r="H848" s="40">
        <f t="shared" si="365"/>
        <v>0.25</v>
      </c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</row>
    <row r="849">
      <c r="A849" s="37" t="s">
        <v>925</v>
      </c>
      <c r="B849" s="19"/>
      <c r="C849" s="19"/>
      <c r="D849" s="40">
        <v>2.5</v>
      </c>
      <c r="E849" s="40">
        <v>2.5</v>
      </c>
      <c r="F849" s="40">
        <f t="shared" si="366"/>
        <v>0</v>
      </c>
      <c r="G849" s="37">
        <v>5.0</v>
      </c>
      <c r="H849" s="40">
        <f t="shared" si="365"/>
        <v>0.5</v>
      </c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</row>
    <row r="850">
      <c r="A850" s="37"/>
      <c r="B850" s="19"/>
      <c r="C850" s="19"/>
      <c r="D850" s="40"/>
      <c r="E850" s="40"/>
      <c r="F850" s="40"/>
      <c r="G850" s="37"/>
      <c r="H850" s="40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</row>
    <row r="851">
      <c r="A851" s="42" t="s">
        <v>614</v>
      </c>
      <c r="B851" s="42" t="s">
        <v>473</v>
      </c>
      <c r="C851" s="43">
        <f>COUNTA(A852:A853)</f>
        <v>2</v>
      </c>
      <c r="D851" s="329">
        <f t="shared" ref="D851:G851" si="367">SUM(D852:D853)</f>
        <v>47.99</v>
      </c>
      <c r="E851" s="329">
        <f t="shared" si="367"/>
        <v>32</v>
      </c>
      <c r="F851" s="329">
        <f t="shared" si="367"/>
        <v>15.99</v>
      </c>
      <c r="G851" s="42">
        <f t="shared" si="367"/>
        <v>6</v>
      </c>
      <c r="H851" s="329">
        <f t="shared" ref="H851:H853" si="368">E851/G851</f>
        <v>5.333333333</v>
      </c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</row>
    <row r="852">
      <c r="A852" s="37" t="s">
        <v>1652</v>
      </c>
      <c r="B852" s="19"/>
      <c r="C852" s="19"/>
      <c r="D852" s="40">
        <v>28.0</v>
      </c>
      <c r="E852" s="40">
        <v>28.0</v>
      </c>
      <c r="F852" s="40">
        <f t="shared" ref="F852:F853" si="369">D852-E852</f>
        <v>0</v>
      </c>
      <c r="G852" s="37">
        <v>5.0</v>
      </c>
      <c r="H852" s="40">
        <f t="shared" si="368"/>
        <v>5.6</v>
      </c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</row>
    <row r="853">
      <c r="A853" s="37" t="s">
        <v>1653</v>
      </c>
      <c r="B853" s="19"/>
      <c r="C853" s="19"/>
      <c r="D853" s="40">
        <v>19.99</v>
      </c>
      <c r="E853" s="40">
        <v>4.0</v>
      </c>
      <c r="F853" s="40">
        <f t="shared" si="369"/>
        <v>15.99</v>
      </c>
      <c r="G853" s="37">
        <v>1.0</v>
      </c>
      <c r="H853" s="40">
        <f t="shared" si="368"/>
        <v>4</v>
      </c>
      <c r="I853" s="19"/>
      <c r="J853" s="19"/>
      <c r="K853" s="19"/>
      <c r="L853" s="19"/>
      <c r="M853" s="236"/>
      <c r="N853" s="236"/>
      <c r="O853" s="236"/>
      <c r="P853" s="236"/>
      <c r="Q853" s="236"/>
      <c r="R853" s="236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</row>
    <row r="854">
      <c r="A854" s="37"/>
      <c r="B854" s="19"/>
      <c r="C854" s="19"/>
      <c r="D854" s="40"/>
      <c r="E854" s="40"/>
      <c r="F854" s="40"/>
      <c r="G854" s="37"/>
      <c r="H854" s="40"/>
      <c r="I854" s="19"/>
      <c r="J854" s="19"/>
      <c r="K854" s="19"/>
      <c r="L854" s="19"/>
      <c r="M854" s="236"/>
      <c r="N854" s="236"/>
      <c r="O854" s="236"/>
      <c r="P854" s="236"/>
      <c r="Q854" s="236"/>
      <c r="R854" s="236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</row>
    <row r="855">
      <c r="A855" s="42" t="s">
        <v>358</v>
      </c>
      <c r="B855" s="42" t="s">
        <v>18</v>
      </c>
      <c r="C855" s="43">
        <f>COUNTA(A856:A857)</f>
        <v>2</v>
      </c>
      <c r="D855" s="329">
        <f t="shared" ref="D855:G855" si="370">SUM(D856:D857)</f>
        <v>35.97</v>
      </c>
      <c r="E855" s="329">
        <f t="shared" si="370"/>
        <v>12.98</v>
      </c>
      <c r="F855" s="329">
        <f t="shared" si="370"/>
        <v>22.99</v>
      </c>
      <c r="G855" s="42">
        <f t="shared" si="370"/>
        <v>11</v>
      </c>
      <c r="H855" s="329">
        <f t="shared" ref="H855:H857" si="371">E855/G855</f>
        <v>1.18</v>
      </c>
      <c r="I855" s="19"/>
      <c r="J855" s="19"/>
      <c r="K855" s="19"/>
      <c r="L855" s="19"/>
      <c r="M855" s="236"/>
      <c r="N855" s="236"/>
      <c r="O855" s="236"/>
      <c r="P855" s="236"/>
      <c r="Q855" s="236"/>
      <c r="R855" s="236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</row>
    <row r="856">
      <c r="A856" s="37" t="s">
        <v>1245</v>
      </c>
      <c r="B856" s="19"/>
      <c r="C856" s="19"/>
      <c r="D856" s="40">
        <v>27.98</v>
      </c>
      <c r="E856" s="40">
        <v>4.99</v>
      </c>
      <c r="F856" s="40">
        <f t="shared" ref="F856:F857" si="372">D856-E856</f>
        <v>22.99</v>
      </c>
      <c r="G856" s="37">
        <v>10.0</v>
      </c>
      <c r="H856" s="40">
        <f t="shared" si="371"/>
        <v>0.499</v>
      </c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</row>
    <row r="857">
      <c r="A857" s="37" t="s">
        <v>1246</v>
      </c>
      <c r="B857" s="19"/>
      <c r="C857" s="19"/>
      <c r="D857" s="40">
        <v>7.99</v>
      </c>
      <c r="E857" s="40">
        <v>7.99</v>
      </c>
      <c r="F857" s="40">
        <f t="shared" si="372"/>
        <v>0</v>
      </c>
      <c r="G857" s="37">
        <v>1.0</v>
      </c>
      <c r="H857" s="40">
        <f t="shared" si="371"/>
        <v>7.99</v>
      </c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</row>
    <row r="858">
      <c r="A858" s="37"/>
      <c r="B858" s="19"/>
      <c r="C858" s="19"/>
      <c r="D858" s="40"/>
      <c r="E858" s="40"/>
      <c r="F858" s="40"/>
      <c r="G858" s="37"/>
      <c r="H858" s="40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</row>
    <row r="859">
      <c r="A859" s="42" t="s">
        <v>610</v>
      </c>
      <c r="B859" s="42" t="s">
        <v>473</v>
      </c>
      <c r="C859" s="43">
        <f>COUNTA(A860:A861)</f>
        <v>2</v>
      </c>
      <c r="D859" s="329">
        <f t="shared" ref="D859:G859" si="373">SUM(D860:D861)</f>
        <v>59.98</v>
      </c>
      <c r="E859" s="329">
        <f t="shared" si="373"/>
        <v>19.49</v>
      </c>
      <c r="F859" s="329">
        <f t="shared" si="373"/>
        <v>40.49</v>
      </c>
      <c r="G859" s="42">
        <f t="shared" si="373"/>
        <v>35</v>
      </c>
      <c r="H859" s="329">
        <f t="shared" ref="H859:H861" si="374">E859/G859</f>
        <v>0.5568571429</v>
      </c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</row>
    <row r="860">
      <c r="A860" s="37" t="s">
        <v>1643</v>
      </c>
      <c r="B860" s="19"/>
      <c r="C860" s="19"/>
      <c r="D860" s="40">
        <v>29.99</v>
      </c>
      <c r="E860" s="40">
        <v>0.0</v>
      </c>
      <c r="F860" s="40">
        <f t="shared" ref="F860:F861" si="375">D860-E860</f>
        <v>29.99</v>
      </c>
      <c r="G860" s="37">
        <v>17.0</v>
      </c>
      <c r="H860" s="40">
        <f t="shared" si="374"/>
        <v>0</v>
      </c>
      <c r="I860" s="19"/>
      <c r="J860" s="19"/>
      <c r="K860" s="19"/>
      <c r="L860" s="19"/>
      <c r="M860" s="208"/>
      <c r="N860" s="208"/>
      <c r="O860" s="208"/>
      <c r="P860" s="208"/>
      <c r="Q860" s="208"/>
      <c r="R860" s="208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</row>
    <row r="861">
      <c r="A861" s="37" t="s">
        <v>1644</v>
      </c>
      <c r="B861" s="19"/>
      <c r="C861" s="19"/>
      <c r="D861" s="40">
        <v>29.99</v>
      </c>
      <c r="E861" s="40">
        <v>19.49</v>
      </c>
      <c r="F861" s="40">
        <f t="shared" si="375"/>
        <v>10.5</v>
      </c>
      <c r="G861" s="37">
        <v>18.0</v>
      </c>
      <c r="H861" s="40">
        <f t="shared" si="374"/>
        <v>1.082777778</v>
      </c>
      <c r="I861" s="19"/>
      <c r="J861" s="19"/>
      <c r="K861" s="19"/>
      <c r="L861" s="19"/>
      <c r="M861" s="208"/>
      <c r="N861" s="208"/>
      <c r="O861" s="208"/>
      <c r="P861" s="208"/>
      <c r="Q861" s="208"/>
      <c r="R861" s="208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</row>
    <row r="862">
      <c r="A862" s="37"/>
      <c r="B862" s="19"/>
      <c r="C862" s="19"/>
      <c r="D862" s="40"/>
      <c r="E862" s="40"/>
      <c r="F862" s="40"/>
      <c r="G862" s="37"/>
      <c r="H862" s="40"/>
      <c r="I862" s="19"/>
      <c r="J862" s="19"/>
      <c r="K862" s="19"/>
      <c r="L862" s="19"/>
      <c r="M862" s="208"/>
      <c r="N862" s="208"/>
      <c r="O862" s="208"/>
      <c r="P862" s="208"/>
      <c r="Q862" s="208"/>
      <c r="R862" s="208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</row>
    <row r="863">
      <c r="A863" s="42" t="s">
        <v>132</v>
      </c>
      <c r="B863" s="42" t="s">
        <v>89</v>
      </c>
      <c r="C863" s="43">
        <f>COUNTA(A864:A865)</f>
        <v>2</v>
      </c>
      <c r="D863" s="329">
        <f t="shared" ref="D863:G863" si="376">SUM(D864:D865)</f>
        <v>169.98</v>
      </c>
      <c r="E863" s="329">
        <f t="shared" si="376"/>
        <v>94.98</v>
      </c>
      <c r="F863" s="329">
        <f t="shared" si="376"/>
        <v>75</v>
      </c>
      <c r="G863" s="42">
        <f t="shared" si="376"/>
        <v>91</v>
      </c>
      <c r="H863" s="329">
        <f t="shared" ref="H863:H865" si="377">E863/G863</f>
        <v>1.043736264</v>
      </c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</row>
    <row r="864">
      <c r="A864" s="165" t="s">
        <v>735</v>
      </c>
      <c r="B864" s="313"/>
      <c r="C864" s="313"/>
      <c r="D864" s="314">
        <v>99.99</v>
      </c>
      <c r="E864" s="314">
        <v>59.99</v>
      </c>
      <c r="F864" s="314">
        <f t="shared" ref="F864:F865" si="378">D864-E864</f>
        <v>40</v>
      </c>
      <c r="G864" s="165">
        <v>55.0</v>
      </c>
      <c r="H864" s="314">
        <f t="shared" si="377"/>
        <v>1.090727273</v>
      </c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</row>
    <row r="865">
      <c r="A865" s="165" t="s">
        <v>736</v>
      </c>
      <c r="B865" s="313"/>
      <c r="C865" s="313"/>
      <c r="D865" s="314">
        <v>69.99</v>
      </c>
      <c r="E865" s="314">
        <v>34.99</v>
      </c>
      <c r="F865" s="314">
        <f t="shared" si="378"/>
        <v>35</v>
      </c>
      <c r="G865" s="165">
        <v>36.0</v>
      </c>
      <c r="H865" s="314">
        <f t="shared" si="377"/>
        <v>0.9719444444</v>
      </c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</row>
    <row r="866">
      <c r="A866" s="165"/>
      <c r="B866" s="313"/>
      <c r="C866" s="313"/>
      <c r="D866" s="314"/>
      <c r="E866" s="314"/>
      <c r="F866" s="314"/>
      <c r="G866" s="165"/>
      <c r="H866" s="314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</row>
    <row r="867">
      <c r="A867" s="42" t="s">
        <v>237</v>
      </c>
      <c r="B867" s="42" t="s">
        <v>160</v>
      </c>
      <c r="C867" s="43">
        <f>COUNTA(A868:A869)</f>
        <v>2</v>
      </c>
      <c r="D867" s="329">
        <f t="shared" ref="D867:G867" si="379">SUM(D868:D869)</f>
        <v>7.48</v>
      </c>
      <c r="E867" s="329">
        <f t="shared" si="379"/>
        <v>5.48</v>
      </c>
      <c r="F867" s="329">
        <f t="shared" si="379"/>
        <v>2</v>
      </c>
      <c r="G867" s="42">
        <f t="shared" si="379"/>
        <v>15</v>
      </c>
      <c r="H867" s="329">
        <f t="shared" ref="H867:H869" si="380">E867/G867</f>
        <v>0.3653333333</v>
      </c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</row>
    <row r="868">
      <c r="A868" s="37" t="s">
        <v>926</v>
      </c>
      <c r="B868" s="19"/>
      <c r="C868" s="19"/>
      <c r="D868" s="40">
        <v>4.99</v>
      </c>
      <c r="E868" s="40">
        <v>2.99</v>
      </c>
      <c r="F868" s="40">
        <f t="shared" ref="F868:F869" si="381">D868-E868</f>
        <v>2</v>
      </c>
      <c r="G868" s="37">
        <v>10.0</v>
      </c>
      <c r="H868" s="40">
        <f t="shared" si="380"/>
        <v>0.299</v>
      </c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</row>
    <row r="869">
      <c r="A869" s="37" t="s">
        <v>927</v>
      </c>
      <c r="B869" s="19"/>
      <c r="C869" s="19"/>
      <c r="D869" s="40">
        <v>2.49</v>
      </c>
      <c r="E869" s="40">
        <v>2.49</v>
      </c>
      <c r="F869" s="40">
        <f t="shared" si="381"/>
        <v>0</v>
      </c>
      <c r="G869" s="37">
        <v>5.0</v>
      </c>
      <c r="H869" s="40">
        <f t="shared" si="380"/>
        <v>0.498</v>
      </c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</row>
    <row r="870">
      <c r="A870" s="37"/>
      <c r="B870" s="19"/>
      <c r="C870" s="19"/>
      <c r="D870" s="40"/>
      <c r="E870" s="40"/>
      <c r="F870" s="40"/>
      <c r="G870" s="37"/>
      <c r="H870" s="40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</row>
    <row r="871">
      <c r="A871" s="42" t="s">
        <v>235</v>
      </c>
      <c r="B871" s="42" t="s">
        <v>160</v>
      </c>
      <c r="C871" s="43">
        <f>COUNTA(A872:A873)</f>
        <v>2</v>
      </c>
      <c r="D871" s="329">
        <f t="shared" ref="D871:G871" si="382">SUM(D872:D873)</f>
        <v>86.97</v>
      </c>
      <c r="E871" s="329">
        <f t="shared" si="382"/>
        <v>52.57</v>
      </c>
      <c r="F871" s="329">
        <f t="shared" si="382"/>
        <v>34.4</v>
      </c>
      <c r="G871" s="42">
        <f t="shared" si="382"/>
        <v>16</v>
      </c>
      <c r="H871" s="329">
        <f t="shared" ref="H871:H873" si="383">E871/G871</f>
        <v>3.285625</v>
      </c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</row>
    <row r="872">
      <c r="A872" s="37" t="s">
        <v>922</v>
      </c>
      <c r="B872" s="19"/>
      <c r="C872" s="19"/>
      <c r="D872" s="40">
        <v>56.98</v>
      </c>
      <c r="E872" s="40">
        <v>37.58</v>
      </c>
      <c r="F872" s="40">
        <f t="shared" ref="F872:F873" si="384">D872-E872</f>
        <v>19.4</v>
      </c>
      <c r="G872" s="37">
        <v>15.0</v>
      </c>
      <c r="H872" s="40">
        <f t="shared" si="383"/>
        <v>2.505333333</v>
      </c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</row>
    <row r="873">
      <c r="A873" s="37" t="s">
        <v>923</v>
      </c>
      <c r="B873" s="19"/>
      <c r="C873" s="19"/>
      <c r="D873" s="40">
        <v>29.99</v>
      </c>
      <c r="E873" s="40">
        <v>14.99</v>
      </c>
      <c r="F873" s="40">
        <f t="shared" si="384"/>
        <v>15</v>
      </c>
      <c r="G873" s="37">
        <v>1.0</v>
      </c>
      <c r="H873" s="40">
        <f t="shared" si="383"/>
        <v>14.99</v>
      </c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</row>
    <row r="874">
      <c r="A874" s="37"/>
      <c r="B874" s="19"/>
      <c r="C874" s="19"/>
      <c r="D874" s="40"/>
      <c r="E874" s="40"/>
      <c r="F874" s="40"/>
      <c r="G874" s="37"/>
      <c r="H874" s="40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</row>
    <row r="875">
      <c r="A875" s="42" t="s">
        <v>605</v>
      </c>
      <c r="B875" s="42" t="s">
        <v>473</v>
      </c>
      <c r="C875" s="43">
        <f>COUNTA(A876:A877)</f>
        <v>2</v>
      </c>
      <c r="D875" s="329">
        <f t="shared" ref="D875:G875" si="385">SUM(D876:D877)</f>
        <v>144.98</v>
      </c>
      <c r="E875" s="329">
        <f t="shared" si="385"/>
        <v>0</v>
      </c>
      <c r="F875" s="329">
        <f t="shared" si="385"/>
        <v>144.98</v>
      </c>
      <c r="G875" s="42">
        <f t="shared" si="385"/>
        <v>2</v>
      </c>
      <c r="H875" s="329">
        <f t="shared" ref="H875:H877" si="386">E875/G875</f>
        <v>0</v>
      </c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</row>
    <row r="876">
      <c r="A876" s="37" t="s">
        <v>1637</v>
      </c>
      <c r="B876" s="19"/>
      <c r="C876" s="19"/>
      <c r="D876" s="40">
        <v>74.99</v>
      </c>
      <c r="E876" s="40">
        <v>0.0</v>
      </c>
      <c r="F876" s="40">
        <f t="shared" ref="F876:F877" si="387">D876-E876</f>
        <v>74.99</v>
      </c>
      <c r="G876" s="37">
        <v>1.0</v>
      </c>
      <c r="H876" s="40">
        <f t="shared" si="386"/>
        <v>0</v>
      </c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</row>
    <row r="877">
      <c r="A877" s="37" t="s">
        <v>1638</v>
      </c>
      <c r="B877" s="19"/>
      <c r="C877" s="19"/>
      <c r="D877" s="40">
        <v>69.99</v>
      </c>
      <c r="E877" s="40">
        <v>0.0</v>
      </c>
      <c r="F877" s="40">
        <f t="shared" si="387"/>
        <v>69.99</v>
      </c>
      <c r="G877" s="37">
        <v>1.0</v>
      </c>
      <c r="H877" s="40">
        <f t="shared" si="386"/>
        <v>0</v>
      </c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</row>
    <row r="878">
      <c r="A878" s="37"/>
      <c r="B878" s="19"/>
      <c r="C878" s="19"/>
      <c r="D878" s="40"/>
      <c r="E878" s="40"/>
      <c r="F878" s="40"/>
      <c r="G878" s="37"/>
      <c r="H878" s="40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</row>
    <row r="879">
      <c r="A879" s="260" t="s">
        <v>434</v>
      </c>
      <c r="B879" s="260" t="s">
        <v>427</v>
      </c>
      <c r="C879" s="261">
        <f>COUNTA(A880:A881)</f>
        <v>2</v>
      </c>
      <c r="D879" s="352">
        <f t="shared" ref="D879:G879" si="388">SUM(D880:D881)</f>
        <v>12.98</v>
      </c>
      <c r="E879" s="352">
        <f t="shared" si="388"/>
        <v>9.23</v>
      </c>
      <c r="F879" s="352">
        <f t="shared" si="388"/>
        <v>3.75</v>
      </c>
      <c r="G879" s="260">
        <f t="shared" si="388"/>
        <v>3</v>
      </c>
      <c r="H879" s="352">
        <f t="shared" ref="H879:H881" si="389">E879/G879</f>
        <v>3.076666667</v>
      </c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</row>
    <row r="880">
      <c r="A880" s="267" t="s">
        <v>1320</v>
      </c>
      <c r="B880" s="267"/>
      <c r="C880" s="267"/>
      <c r="D880" s="269">
        <v>7.99</v>
      </c>
      <c r="E880" s="269">
        <v>5.99</v>
      </c>
      <c r="F880" s="269">
        <f t="shared" ref="F880:F881" si="390">D880-E880</f>
        <v>2</v>
      </c>
      <c r="G880" s="267">
        <v>2.0</v>
      </c>
      <c r="H880" s="269">
        <f t="shared" si="389"/>
        <v>2.995</v>
      </c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</row>
    <row r="881">
      <c r="A881" s="267" t="s">
        <v>1321</v>
      </c>
      <c r="B881" s="267"/>
      <c r="C881" s="267"/>
      <c r="D881" s="269">
        <v>4.99</v>
      </c>
      <c r="E881" s="269">
        <v>3.24</v>
      </c>
      <c r="F881" s="269">
        <f t="shared" si="390"/>
        <v>1.75</v>
      </c>
      <c r="G881" s="267">
        <v>1.0</v>
      </c>
      <c r="H881" s="269">
        <f t="shared" si="389"/>
        <v>3.24</v>
      </c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</row>
    <row r="882">
      <c r="A882" s="37"/>
      <c r="B882" s="37"/>
      <c r="C882" s="37"/>
      <c r="D882" s="40"/>
      <c r="E882" s="40"/>
      <c r="F882" s="40"/>
      <c r="G882" s="37"/>
      <c r="H882" s="40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</row>
    <row r="883">
      <c r="A883" s="42" t="s">
        <v>399</v>
      </c>
      <c r="B883" s="42" t="s">
        <v>388</v>
      </c>
      <c r="C883" s="43">
        <f>COUNTA(A884:A885)</f>
        <v>2</v>
      </c>
      <c r="D883" s="329">
        <f t="shared" ref="D883:G883" si="391">SUM(D884:D885)</f>
        <v>104.98</v>
      </c>
      <c r="E883" s="329">
        <f t="shared" si="391"/>
        <v>42.98</v>
      </c>
      <c r="F883" s="329">
        <f t="shared" si="391"/>
        <v>62</v>
      </c>
      <c r="G883" s="42">
        <f t="shared" si="391"/>
        <v>18</v>
      </c>
      <c r="H883" s="329">
        <f t="shared" ref="H883:H885" si="392">E883/G883</f>
        <v>2.387777778</v>
      </c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</row>
    <row r="884">
      <c r="A884" s="41" t="s">
        <v>1284</v>
      </c>
      <c r="B884" s="19"/>
      <c r="C884" s="19"/>
      <c r="D884" s="40">
        <v>44.99</v>
      </c>
      <c r="E884" s="40">
        <v>26.99</v>
      </c>
      <c r="F884" s="40">
        <f t="shared" ref="F884:F885" si="393">D884-E884</f>
        <v>18</v>
      </c>
      <c r="G884" s="37">
        <v>1.0</v>
      </c>
      <c r="H884" s="40">
        <f t="shared" si="392"/>
        <v>26.99</v>
      </c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</row>
    <row r="885">
      <c r="A885" s="37" t="s">
        <v>1285</v>
      </c>
      <c r="B885" s="19"/>
      <c r="C885" s="19"/>
      <c r="D885" s="39">
        <v>59.99</v>
      </c>
      <c r="E885" s="39">
        <v>15.99</v>
      </c>
      <c r="F885" s="39">
        <f t="shared" si="393"/>
        <v>44</v>
      </c>
      <c r="G885" s="37">
        <v>17.0</v>
      </c>
      <c r="H885" s="40">
        <f t="shared" si="392"/>
        <v>0.9405882353</v>
      </c>
      <c r="I885" s="19"/>
      <c r="J885" s="19"/>
      <c r="K885" s="249"/>
      <c r="L885" s="249"/>
      <c r="M885" s="249"/>
      <c r="N885" s="249"/>
      <c r="O885" s="249"/>
      <c r="P885" s="249"/>
      <c r="Q885" s="249"/>
      <c r="R885" s="24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</row>
    <row r="886">
      <c r="A886" s="37"/>
      <c r="B886" s="19"/>
      <c r="C886" s="19"/>
      <c r="D886" s="39"/>
      <c r="E886" s="39"/>
      <c r="F886" s="39"/>
      <c r="G886" s="37"/>
      <c r="H886" s="40"/>
      <c r="I886" s="19"/>
      <c r="J886" s="19"/>
      <c r="K886" s="249"/>
      <c r="L886" s="249"/>
      <c r="M886" s="249"/>
      <c r="N886" s="249"/>
      <c r="O886" s="249"/>
      <c r="P886" s="249"/>
      <c r="Q886" s="249"/>
      <c r="R886" s="24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</row>
    <row r="887">
      <c r="A887" s="42" t="s">
        <v>302</v>
      </c>
      <c r="B887" s="42" t="s">
        <v>301</v>
      </c>
      <c r="C887" s="43">
        <f>COUNTA(A888:A889)</f>
        <v>2</v>
      </c>
      <c r="D887" s="329">
        <f t="shared" ref="D887:G887" si="394">SUM(D888:D889)</f>
        <v>28.98</v>
      </c>
      <c r="E887" s="329">
        <f t="shared" si="394"/>
        <v>24.48</v>
      </c>
      <c r="F887" s="329">
        <f t="shared" si="394"/>
        <v>4.5</v>
      </c>
      <c r="G887" s="42">
        <f t="shared" si="394"/>
        <v>16</v>
      </c>
      <c r="H887" s="329">
        <f t="shared" ref="H887:H889" si="395">E887/G887</f>
        <v>1.53</v>
      </c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</row>
    <row r="888">
      <c r="A888" s="165" t="s">
        <v>1010</v>
      </c>
      <c r="B888" s="19"/>
      <c r="C888" s="19"/>
      <c r="D888" s="314">
        <v>13.99</v>
      </c>
      <c r="E888" s="314">
        <v>13.99</v>
      </c>
      <c r="F888" s="314">
        <f t="shared" ref="F888:F889" si="396">D888-E888</f>
        <v>0</v>
      </c>
      <c r="G888" s="165">
        <v>10.0</v>
      </c>
      <c r="H888" s="314">
        <f t="shared" si="395"/>
        <v>1.399</v>
      </c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313"/>
      <c r="T888" s="313"/>
      <c r="U888" s="313"/>
      <c r="V888" s="313"/>
      <c r="W888" s="313"/>
      <c r="X888" s="313"/>
      <c r="Y888" s="313"/>
      <c r="Z888" s="313"/>
      <c r="AA888" s="313"/>
      <c r="AB888" s="313"/>
      <c r="AC888" s="313"/>
    </row>
    <row r="889">
      <c r="A889" s="165" t="s">
        <v>1011</v>
      </c>
      <c r="B889" s="19"/>
      <c r="C889" s="19"/>
      <c r="D889" s="314">
        <v>14.99</v>
      </c>
      <c r="E889" s="314">
        <v>10.49</v>
      </c>
      <c r="F889" s="314">
        <f t="shared" si="396"/>
        <v>4.5</v>
      </c>
      <c r="G889" s="165">
        <v>6.0</v>
      </c>
      <c r="H889" s="314">
        <f t="shared" si="395"/>
        <v>1.748333333</v>
      </c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313"/>
      <c r="T889" s="313"/>
      <c r="U889" s="313"/>
      <c r="V889" s="313"/>
      <c r="W889" s="313"/>
      <c r="X889" s="313"/>
      <c r="Y889" s="313"/>
      <c r="Z889" s="313"/>
      <c r="AA889" s="313"/>
      <c r="AB889" s="313"/>
      <c r="AC889" s="313"/>
    </row>
    <row r="890">
      <c r="A890" s="165"/>
      <c r="B890" s="19"/>
      <c r="C890" s="19"/>
      <c r="D890" s="314"/>
      <c r="E890" s="314"/>
      <c r="F890" s="314"/>
      <c r="G890" s="165"/>
      <c r="H890" s="314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313"/>
      <c r="T890" s="313"/>
      <c r="U890" s="313"/>
      <c r="V890" s="313"/>
      <c r="W890" s="313"/>
      <c r="X890" s="313"/>
      <c r="Y890" s="313"/>
      <c r="Z890" s="313"/>
      <c r="AA890" s="313"/>
      <c r="AB890" s="313"/>
      <c r="AC890" s="313"/>
    </row>
    <row r="891">
      <c r="A891" s="57" t="s">
        <v>276</v>
      </c>
      <c r="B891" s="57" t="s">
        <v>254</v>
      </c>
      <c r="C891" s="56">
        <f>COUNTA(A892:A893)</f>
        <v>2</v>
      </c>
      <c r="D891" s="335">
        <f t="shared" ref="D891:G891" si="397">SUM(D892:D893)</f>
        <v>2.99</v>
      </c>
      <c r="E891" s="335">
        <f t="shared" si="397"/>
        <v>2.99</v>
      </c>
      <c r="F891" s="335">
        <f t="shared" si="397"/>
        <v>0</v>
      </c>
      <c r="G891" s="57">
        <f t="shared" si="397"/>
        <v>15</v>
      </c>
      <c r="H891" s="335">
        <f t="shared" ref="H891:H893" si="398">E891/G891</f>
        <v>0.1993333333</v>
      </c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</row>
    <row r="892">
      <c r="A892" s="169" t="s">
        <v>981</v>
      </c>
      <c r="B892" s="19"/>
      <c r="C892" s="19"/>
      <c r="D892" s="327">
        <v>0.0</v>
      </c>
      <c r="E892" s="327">
        <v>0.0</v>
      </c>
      <c r="F892" s="327">
        <f t="shared" ref="F892:F893" si="399">D892-E892</f>
        <v>0</v>
      </c>
      <c r="G892" s="169">
        <v>5.0</v>
      </c>
      <c r="H892" s="327">
        <f t="shared" si="398"/>
        <v>0</v>
      </c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353"/>
      <c r="T892" s="353"/>
      <c r="U892" s="353"/>
      <c r="V892" s="353"/>
      <c r="W892" s="353"/>
      <c r="X892" s="353"/>
      <c r="Y892" s="353"/>
      <c r="Z892" s="353"/>
      <c r="AA892" s="353"/>
      <c r="AB892" s="353"/>
      <c r="AC892" s="353"/>
    </row>
    <row r="893">
      <c r="A893" s="169" t="s">
        <v>982</v>
      </c>
      <c r="B893" s="19"/>
      <c r="C893" s="19"/>
      <c r="D893" s="327">
        <v>2.99</v>
      </c>
      <c r="E893" s="327">
        <v>2.99</v>
      </c>
      <c r="F893" s="327">
        <f t="shared" si="399"/>
        <v>0</v>
      </c>
      <c r="G893" s="169">
        <v>10.0</v>
      </c>
      <c r="H893" s="327">
        <f t="shared" si="398"/>
        <v>0.299</v>
      </c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353"/>
      <c r="T893" s="353"/>
      <c r="U893" s="353"/>
      <c r="V893" s="353"/>
      <c r="W893" s="353"/>
      <c r="X893" s="353"/>
      <c r="Y893" s="353"/>
      <c r="Z893" s="353"/>
      <c r="AA893" s="353"/>
      <c r="AB893" s="353"/>
      <c r="AC893" s="353"/>
    </row>
    <row r="894">
      <c r="A894" s="169"/>
      <c r="B894" s="19"/>
      <c r="C894" s="19"/>
      <c r="D894" s="327"/>
      <c r="E894" s="327"/>
      <c r="F894" s="327"/>
      <c r="G894" s="169"/>
      <c r="H894" s="32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353"/>
      <c r="T894" s="353"/>
      <c r="U894" s="353"/>
      <c r="V894" s="353"/>
      <c r="W894" s="353"/>
      <c r="X894" s="353"/>
      <c r="Y894" s="353"/>
      <c r="Z894" s="353"/>
      <c r="AA894" s="353"/>
      <c r="AB894" s="353"/>
      <c r="AC894" s="353"/>
    </row>
    <row r="895">
      <c r="A895" s="42" t="s">
        <v>569</v>
      </c>
      <c r="B895" s="42" t="s">
        <v>473</v>
      </c>
      <c r="C895" s="43">
        <f>COUNTA(A896:A897)</f>
        <v>2</v>
      </c>
      <c r="D895" s="329">
        <f t="shared" ref="D895:G895" si="400">SUM(D896:D897)</f>
        <v>49.99</v>
      </c>
      <c r="E895" s="329">
        <f t="shared" si="400"/>
        <v>17.49</v>
      </c>
      <c r="F895" s="329">
        <f t="shared" si="400"/>
        <v>32.5</v>
      </c>
      <c r="G895" s="42">
        <f t="shared" si="400"/>
        <v>2</v>
      </c>
      <c r="H895" s="329">
        <f t="shared" ref="H895:H897" si="401">E895/G895</f>
        <v>8.745</v>
      </c>
      <c r="I895" s="19"/>
      <c r="J895" s="19"/>
      <c r="K895" s="176"/>
      <c r="L895" s="176"/>
      <c r="M895" s="176"/>
      <c r="N895" s="176"/>
      <c r="O895" s="176"/>
      <c r="P895" s="176"/>
      <c r="Q895" s="176"/>
      <c r="R895" s="176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</row>
    <row r="896">
      <c r="A896" s="41" t="s">
        <v>1562</v>
      </c>
      <c r="B896" s="19"/>
      <c r="C896" s="19"/>
      <c r="D896" s="40">
        <v>0.0</v>
      </c>
      <c r="E896" s="40">
        <v>0.0</v>
      </c>
      <c r="F896" s="40">
        <f t="shared" ref="F896:F897" si="402">D896-E896</f>
        <v>0</v>
      </c>
      <c r="G896" s="37">
        <v>1.0</v>
      </c>
      <c r="H896" s="40">
        <f t="shared" si="401"/>
        <v>0</v>
      </c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</row>
    <row r="897">
      <c r="A897" s="37" t="s">
        <v>1563</v>
      </c>
      <c r="B897" s="19"/>
      <c r="C897" s="19"/>
      <c r="D897" s="40">
        <v>49.99</v>
      </c>
      <c r="E897" s="40">
        <v>17.49</v>
      </c>
      <c r="F897" s="40">
        <f t="shared" si="402"/>
        <v>32.5</v>
      </c>
      <c r="G897" s="37">
        <v>1.0</v>
      </c>
      <c r="H897" s="40">
        <f t="shared" si="401"/>
        <v>17.49</v>
      </c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</row>
    <row r="898">
      <c r="A898" s="37"/>
      <c r="B898" s="19"/>
      <c r="C898" s="19"/>
      <c r="D898" s="40"/>
      <c r="E898" s="40"/>
      <c r="F898" s="40"/>
      <c r="G898" s="37"/>
      <c r="H898" s="40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</row>
    <row r="899">
      <c r="A899" s="42" t="s">
        <v>1673</v>
      </c>
      <c r="B899" s="42" t="s">
        <v>473</v>
      </c>
      <c r="C899" s="43">
        <f>COUNTA(A900:A901)</f>
        <v>2</v>
      </c>
      <c r="D899" s="329">
        <f t="shared" ref="D899:G899" si="403">SUM(D900:D901)</f>
        <v>54.98</v>
      </c>
      <c r="E899" s="329">
        <f t="shared" si="403"/>
        <v>3.49</v>
      </c>
      <c r="F899" s="329">
        <f t="shared" si="403"/>
        <v>51.49</v>
      </c>
      <c r="G899" s="42">
        <f t="shared" si="403"/>
        <v>9</v>
      </c>
      <c r="H899" s="329">
        <f t="shared" ref="H899:H901" si="404">E899/G899</f>
        <v>0.3877777778</v>
      </c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</row>
    <row r="900">
      <c r="A900" s="37" t="s">
        <v>1568</v>
      </c>
      <c r="B900" s="19"/>
      <c r="C900" s="19"/>
      <c r="D900" s="40">
        <v>9.99</v>
      </c>
      <c r="E900" s="40">
        <v>3.49</v>
      </c>
      <c r="F900" s="40">
        <f t="shared" ref="F900:F901" si="405">D900-E900</f>
        <v>6.5</v>
      </c>
      <c r="G900" s="37">
        <v>8.0</v>
      </c>
      <c r="H900" s="40">
        <f t="shared" si="404"/>
        <v>0.43625</v>
      </c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</row>
    <row r="901">
      <c r="A901" s="37" t="s">
        <v>1569</v>
      </c>
      <c r="B901" s="19"/>
      <c r="C901" s="19"/>
      <c r="D901" s="40">
        <v>44.99</v>
      </c>
      <c r="E901" s="40">
        <v>0.0</v>
      </c>
      <c r="F901" s="40">
        <f t="shared" si="405"/>
        <v>44.99</v>
      </c>
      <c r="G901" s="37">
        <v>1.0</v>
      </c>
      <c r="H901" s="40">
        <f t="shared" si="404"/>
        <v>0</v>
      </c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</row>
    <row r="902">
      <c r="A902" s="37"/>
      <c r="B902" s="19"/>
      <c r="C902" s="19"/>
      <c r="D902" s="40"/>
      <c r="E902" s="40"/>
      <c r="F902" s="40"/>
      <c r="G902" s="37"/>
      <c r="H902" s="40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</row>
    <row r="903">
      <c r="A903" s="42" t="s">
        <v>576</v>
      </c>
      <c r="B903" s="42" t="s">
        <v>473</v>
      </c>
      <c r="C903" s="43">
        <f>COUNTA(A904:A905)</f>
        <v>2</v>
      </c>
      <c r="D903" s="329">
        <f t="shared" ref="D903:G903" si="406">SUM(D904:D905)</f>
        <v>16.98</v>
      </c>
      <c r="E903" s="329">
        <f t="shared" si="406"/>
        <v>6.98</v>
      </c>
      <c r="F903" s="329">
        <f t="shared" si="406"/>
        <v>10</v>
      </c>
      <c r="G903" s="42">
        <f t="shared" si="406"/>
        <v>35</v>
      </c>
      <c r="H903" s="329">
        <f t="shared" ref="H903:H905" si="407">E903/G903</f>
        <v>0.1994285714</v>
      </c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</row>
    <row r="904">
      <c r="A904" s="37" t="s">
        <v>1577</v>
      </c>
      <c r="B904" s="19"/>
      <c r="C904" s="19"/>
      <c r="D904" s="40">
        <v>1.99</v>
      </c>
      <c r="E904" s="40">
        <v>1.99</v>
      </c>
      <c r="F904" s="40">
        <f t="shared" ref="F904:F905" si="408">D904-E904</f>
        <v>0</v>
      </c>
      <c r="G904" s="37">
        <v>5.0</v>
      </c>
      <c r="H904" s="40">
        <f t="shared" si="407"/>
        <v>0.398</v>
      </c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</row>
    <row r="905">
      <c r="A905" s="37" t="s">
        <v>1578</v>
      </c>
      <c r="B905" s="19"/>
      <c r="C905" s="19"/>
      <c r="D905" s="40">
        <v>14.99</v>
      </c>
      <c r="E905" s="40">
        <v>4.99</v>
      </c>
      <c r="F905" s="40">
        <f t="shared" si="408"/>
        <v>10</v>
      </c>
      <c r="G905" s="37">
        <v>30.0</v>
      </c>
      <c r="H905" s="40">
        <f t="shared" si="407"/>
        <v>0.1663333333</v>
      </c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</row>
    <row r="906">
      <c r="A906" s="37"/>
      <c r="B906" s="19"/>
      <c r="C906" s="19"/>
      <c r="D906" s="40"/>
      <c r="E906" s="40"/>
      <c r="F906" s="40"/>
      <c r="G906" s="37"/>
      <c r="H906" s="40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</row>
    <row r="907">
      <c r="A907" s="42" t="s">
        <v>577</v>
      </c>
      <c r="B907" s="42" t="s">
        <v>473</v>
      </c>
      <c r="C907" s="43">
        <f>COUNTA(A908:A909)</f>
        <v>2</v>
      </c>
      <c r="D907" s="329">
        <f t="shared" ref="D907:G907" si="409">SUM(D908:D909)</f>
        <v>49.98</v>
      </c>
      <c r="E907" s="329">
        <f t="shared" si="409"/>
        <v>12.49</v>
      </c>
      <c r="F907" s="329">
        <f t="shared" si="409"/>
        <v>37.49</v>
      </c>
      <c r="G907" s="42">
        <f t="shared" si="409"/>
        <v>2</v>
      </c>
      <c r="H907" s="329">
        <f t="shared" ref="H907:H909" si="410">E907/G907</f>
        <v>6.245</v>
      </c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</row>
    <row r="908">
      <c r="A908" s="37" t="s">
        <v>1579</v>
      </c>
      <c r="B908" s="19"/>
      <c r="C908" s="19"/>
      <c r="D908" s="40">
        <v>24.99</v>
      </c>
      <c r="E908" s="40">
        <v>12.49</v>
      </c>
      <c r="F908" s="40">
        <f t="shared" ref="F908:F909" si="411">D908-E908</f>
        <v>12.5</v>
      </c>
      <c r="G908" s="37">
        <v>1.0</v>
      </c>
      <c r="H908" s="40">
        <f t="shared" si="410"/>
        <v>12.49</v>
      </c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</row>
    <row r="909">
      <c r="A909" s="41" t="s">
        <v>1580</v>
      </c>
      <c r="B909" s="19"/>
      <c r="C909" s="19"/>
      <c r="D909" s="40">
        <v>24.99</v>
      </c>
      <c r="E909" s="40">
        <v>0.0</v>
      </c>
      <c r="F909" s="40">
        <f t="shared" si="411"/>
        <v>24.99</v>
      </c>
      <c r="G909" s="37">
        <v>1.0</v>
      </c>
      <c r="H909" s="40">
        <f t="shared" si="410"/>
        <v>0</v>
      </c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</row>
    <row r="910">
      <c r="A910" s="41"/>
      <c r="B910" s="19"/>
      <c r="C910" s="19"/>
      <c r="D910" s="40"/>
      <c r="E910" s="40"/>
      <c r="F910" s="40"/>
      <c r="G910" s="37"/>
      <c r="H910" s="40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</row>
    <row r="911">
      <c r="A911" s="57" t="s">
        <v>251</v>
      </c>
      <c r="B911" s="57" t="s">
        <v>244</v>
      </c>
      <c r="C911" s="56">
        <f>COUNTA(A912:A913)</f>
        <v>2</v>
      </c>
      <c r="D911" s="335">
        <f t="shared" ref="D911:G911" si="412">SUM(D912:D913)</f>
        <v>43.98</v>
      </c>
      <c r="E911" s="335">
        <f t="shared" si="412"/>
        <v>5.99</v>
      </c>
      <c r="F911" s="335">
        <f t="shared" si="412"/>
        <v>37.99</v>
      </c>
      <c r="G911" s="57">
        <f t="shared" si="412"/>
        <v>3</v>
      </c>
      <c r="H911" s="335">
        <f t="shared" ref="H911:H913" si="413">E911/G911</f>
        <v>1.996666667</v>
      </c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</row>
    <row r="912">
      <c r="A912" s="157" t="s">
        <v>946</v>
      </c>
      <c r="B912" s="19"/>
      <c r="C912" s="19"/>
      <c r="D912" s="159">
        <v>13.99</v>
      </c>
      <c r="E912" s="159">
        <v>5.99</v>
      </c>
      <c r="F912" s="159">
        <f t="shared" ref="F912:F913" si="414">D912-E912</f>
        <v>8</v>
      </c>
      <c r="G912" s="157">
        <v>2.0</v>
      </c>
      <c r="H912" s="159">
        <f t="shared" si="413"/>
        <v>2.995</v>
      </c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</row>
    <row r="913">
      <c r="A913" s="156" t="s">
        <v>947</v>
      </c>
      <c r="B913" s="19"/>
      <c r="C913" s="19"/>
      <c r="D913" s="159">
        <v>29.99</v>
      </c>
      <c r="E913" s="159">
        <v>0.0</v>
      </c>
      <c r="F913" s="159">
        <f t="shared" si="414"/>
        <v>29.99</v>
      </c>
      <c r="G913" s="156">
        <v>1.0</v>
      </c>
      <c r="H913" s="159">
        <f t="shared" si="413"/>
        <v>0</v>
      </c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</row>
    <row r="914">
      <c r="A914" s="156"/>
      <c r="B914" s="19"/>
      <c r="C914" s="19"/>
      <c r="D914" s="159"/>
      <c r="E914" s="159"/>
      <c r="F914" s="159"/>
      <c r="G914" s="156"/>
      <c r="H914" s="15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</row>
    <row r="915">
      <c r="A915" s="42" t="s">
        <v>124</v>
      </c>
      <c r="B915" s="43" t="s">
        <v>89</v>
      </c>
      <c r="C915" s="43">
        <f>COUNTA(A916:A917)</f>
        <v>2</v>
      </c>
      <c r="D915" s="329">
        <f t="shared" ref="D915:G915" si="415">SUM(D916:D917)</f>
        <v>49.98</v>
      </c>
      <c r="E915" s="329">
        <f t="shared" si="415"/>
        <v>15.98</v>
      </c>
      <c r="F915" s="329">
        <f t="shared" si="415"/>
        <v>34</v>
      </c>
      <c r="G915" s="42">
        <f t="shared" si="415"/>
        <v>2</v>
      </c>
      <c r="H915" s="329">
        <f t="shared" ref="H915:H917" si="416">E915/G915</f>
        <v>7.99</v>
      </c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</row>
    <row r="916">
      <c r="A916" s="41" t="s">
        <v>712</v>
      </c>
      <c r="B916" s="19"/>
      <c r="C916" s="19"/>
      <c r="D916" s="40">
        <v>24.99</v>
      </c>
      <c r="E916" s="40">
        <v>7.99</v>
      </c>
      <c r="F916" s="40">
        <f t="shared" ref="F916:F917" si="417">D916-E916</f>
        <v>17</v>
      </c>
      <c r="G916" s="37">
        <v>1.0</v>
      </c>
      <c r="H916" s="40">
        <f t="shared" si="416"/>
        <v>7.99</v>
      </c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</row>
    <row r="917">
      <c r="A917" s="41" t="s">
        <v>713</v>
      </c>
      <c r="B917" s="19"/>
      <c r="C917" s="19"/>
      <c r="D917" s="40">
        <v>24.99</v>
      </c>
      <c r="E917" s="40">
        <v>7.99</v>
      </c>
      <c r="F917" s="40">
        <f t="shared" si="417"/>
        <v>17</v>
      </c>
      <c r="G917" s="37">
        <v>1.0</v>
      </c>
      <c r="H917" s="40">
        <f t="shared" si="416"/>
        <v>7.99</v>
      </c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</row>
    <row r="918">
      <c r="A918" s="41"/>
      <c r="B918" s="19"/>
      <c r="C918" s="19"/>
      <c r="D918" s="40"/>
      <c r="E918" s="40"/>
      <c r="F918" s="40"/>
      <c r="G918" s="37"/>
      <c r="H918" s="40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</row>
    <row r="919">
      <c r="A919" s="209" t="s">
        <v>375</v>
      </c>
      <c r="B919" s="210" t="s">
        <v>372</v>
      </c>
      <c r="C919" s="210">
        <f>COUNTA(A920:A921)</f>
        <v>2</v>
      </c>
      <c r="D919" s="354">
        <f t="shared" ref="D919:G919" si="418">SUM(D920:D921)</f>
        <v>36.98</v>
      </c>
      <c r="E919" s="354">
        <f t="shared" si="418"/>
        <v>1.49</v>
      </c>
      <c r="F919" s="354">
        <f t="shared" si="418"/>
        <v>35.49</v>
      </c>
      <c r="G919" s="209">
        <f t="shared" si="418"/>
        <v>2</v>
      </c>
      <c r="H919" s="354">
        <f t="shared" ref="H919:H921" si="419">E919/G919</f>
        <v>0.745</v>
      </c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</row>
    <row r="920">
      <c r="A920" s="339" t="s">
        <v>1262</v>
      </c>
      <c r="B920" s="340"/>
      <c r="C920" s="340"/>
      <c r="D920" s="341">
        <v>14.99</v>
      </c>
      <c r="E920" s="341">
        <v>1.49</v>
      </c>
      <c r="F920" s="341">
        <f t="shared" ref="F920:F921" si="420">D920-E920</f>
        <v>13.5</v>
      </c>
      <c r="G920" s="339">
        <v>1.0</v>
      </c>
      <c r="H920" s="341">
        <f t="shared" si="419"/>
        <v>1.49</v>
      </c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219"/>
      <c r="T920" s="219"/>
      <c r="U920" s="219"/>
      <c r="V920" s="219"/>
      <c r="W920" s="219"/>
      <c r="X920" s="219"/>
      <c r="Y920" s="219"/>
      <c r="Z920" s="219"/>
      <c r="AA920" s="219"/>
      <c r="AB920" s="219"/>
      <c r="AC920" s="219"/>
    </row>
    <row r="921">
      <c r="A921" s="339" t="s">
        <v>1263</v>
      </c>
      <c r="B921" s="340"/>
      <c r="C921" s="340"/>
      <c r="D921" s="341">
        <v>21.99</v>
      </c>
      <c r="E921" s="341">
        <v>0.0</v>
      </c>
      <c r="F921" s="341">
        <f t="shared" si="420"/>
        <v>21.99</v>
      </c>
      <c r="G921" s="339">
        <v>1.0</v>
      </c>
      <c r="H921" s="341">
        <f t="shared" si="419"/>
        <v>0</v>
      </c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219"/>
      <c r="T921" s="219"/>
      <c r="U921" s="219"/>
      <c r="V921" s="219"/>
      <c r="W921" s="219"/>
      <c r="X921" s="219"/>
      <c r="Y921" s="219"/>
      <c r="Z921" s="219"/>
      <c r="AA921" s="219"/>
      <c r="AB921" s="219"/>
      <c r="AC921" s="219"/>
    </row>
    <row r="922">
      <c r="A922" s="221"/>
      <c r="B922" s="220"/>
      <c r="C922" s="220"/>
      <c r="D922" s="310"/>
      <c r="E922" s="310"/>
      <c r="F922" s="310"/>
      <c r="G922" s="221"/>
      <c r="H922" s="310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219"/>
      <c r="T922" s="219"/>
      <c r="U922" s="219"/>
      <c r="V922" s="219"/>
      <c r="W922" s="219"/>
      <c r="X922" s="219"/>
      <c r="Y922" s="219"/>
      <c r="Z922" s="219"/>
      <c r="AA922" s="219"/>
      <c r="AB922" s="219"/>
      <c r="AC922" s="219"/>
    </row>
    <row r="923">
      <c r="A923" s="42" t="s">
        <v>551</v>
      </c>
      <c r="B923" s="42" t="s">
        <v>473</v>
      </c>
      <c r="C923" s="43">
        <f>COUNTA(A924:A925)</f>
        <v>2</v>
      </c>
      <c r="D923" s="329">
        <f t="shared" ref="D923:G923" si="421">SUM(D924:D925)</f>
        <v>89.98</v>
      </c>
      <c r="E923" s="329">
        <f t="shared" si="421"/>
        <v>19.79</v>
      </c>
      <c r="F923" s="329">
        <f t="shared" si="421"/>
        <v>70.19</v>
      </c>
      <c r="G923" s="42">
        <f t="shared" si="421"/>
        <v>45</v>
      </c>
      <c r="H923" s="329">
        <f t="shared" ref="H923:H925" si="422">E923/G923</f>
        <v>0.4397777778</v>
      </c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219"/>
      <c r="T923" s="219"/>
      <c r="U923" s="219"/>
      <c r="V923" s="219"/>
      <c r="W923" s="219"/>
      <c r="X923" s="219"/>
      <c r="Y923" s="219"/>
      <c r="Z923" s="219"/>
      <c r="AA923" s="219"/>
      <c r="AB923" s="219"/>
      <c r="AC923" s="219"/>
    </row>
    <row r="924">
      <c r="A924" s="37" t="s">
        <v>1536</v>
      </c>
      <c r="B924" s="19"/>
      <c r="C924" s="19"/>
      <c r="D924" s="40">
        <v>29.99</v>
      </c>
      <c r="E924" s="40">
        <v>0.0</v>
      </c>
      <c r="F924" s="40">
        <f t="shared" ref="F924:F925" si="423">D924-E924</f>
        <v>29.99</v>
      </c>
      <c r="G924" s="37">
        <v>44.0</v>
      </c>
      <c r="H924" s="40">
        <f t="shared" si="422"/>
        <v>0</v>
      </c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219"/>
      <c r="T924" s="219"/>
      <c r="U924" s="219"/>
      <c r="V924" s="219"/>
      <c r="W924" s="219"/>
      <c r="X924" s="219"/>
      <c r="Y924" s="219"/>
      <c r="Z924" s="219"/>
      <c r="AA924" s="219"/>
      <c r="AB924" s="219"/>
      <c r="AC924" s="219"/>
    </row>
    <row r="925">
      <c r="A925" s="37" t="s">
        <v>1537</v>
      </c>
      <c r="B925" s="19"/>
      <c r="C925" s="19"/>
      <c r="D925" s="40">
        <v>59.99</v>
      </c>
      <c r="E925" s="40">
        <v>19.79</v>
      </c>
      <c r="F925" s="40">
        <f t="shared" si="423"/>
        <v>40.2</v>
      </c>
      <c r="G925" s="37">
        <v>1.0</v>
      </c>
      <c r="H925" s="40">
        <f t="shared" si="422"/>
        <v>19.79</v>
      </c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</row>
    <row r="926">
      <c r="A926" s="37"/>
      <c r="B926" s="19"/>
      <c r="C926" s="19"/>
      <c r="D926" s="40"/>
      <c r="E926" s="40"/>
      <c r="F926" s="40"/>
      <c r="G926" s="37"/>
      <c r="H926" s="40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</row>
    <row r="927">
      <c r="A927" s="42" t="s">
        <v>119</v>
      </c>
      <c r="B927" s="43" t="s">
        <v>89</v>
      </c>
      <c r="C927" s="43">
        <f>COUNTA(A928:A929)</f>
        <v>2</v>
      </c>
      <c r="D927" s="329">
        <f t="shared" ref="D927:G927" si="424">SUM(D928:D929)</f>
        <v>29.98</v>
      </c>
      <c r="E927" s="329">
        <f t="shared" si="424"/>
        <v>29.98</v>
      </c>
      <c r="F927" s="329">
        <f t="shared" si="424"/>
        <v>0</v>
      </c>
      <c r="G927" s="42">
        <f t="shared" si="424"/>
        <v>70</v>
      </c>
      <c r="H927" s="329">
        <f t="shared" ref="H927:H929" si="425">E927/G927</f>
        <v>0.4282857143</v>
      </c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</row>
    <row r="928">
      <c r="A928" s="37" t="s">
        <v>706</v>
      </c>
      <c r="B928" s="19"/>
      <c r="C928" s="19"/>
      <c r="D928" s="40">
        <v>9.99</v>
      </c>
      <c r="E928" s="40">
        <v>9.99</v>
      </c>
      <c r="F928" s="40">
        <f t="shared" ref="F928:F929" si="426">D928-E928</f>
        <v>0</v>
      </c>
      <c r="G928" s="37">
        <v>30.0</v>
      </c>
      <c r="H928" s="40">
        <f t="shared" si="425"/>
        <v>0.333</v>
      </c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</row>
    <row r="929">
      <c r="A929" s="37" t="s">
        <v>707</v>
      </c>
      <c r="B929" s="19"/>
      <c r="C929" s="19"/>
      <c r="D929" s="40">
        <v>19.99</v>
      </c>
      <c r="E929" s="40">
        <v>19.99</v>
      </c>
      <c r="F929" s="40">
        <f t="shared" si="426"/>
        <v>0</v>
      </c>
      <c r="G929" s="37">
        <v>40.0</v>
      </c>
      <c r="H929" s="40">
        <f t="shared" si="425"/>
        <v>0.49975</v>
      </c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</row>
    <row r="930">
      <c r="A930" s="37"/>
      <c r="B930" s="19"/>
      <c r="C930" s="19"/>
      <c r="D930" s="40"/>
      <c r="E930" s="40"/>
      <c r="F930" s="40"/>
      <c r="G930" s="37"/>
      <c r="H930" s="40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</row>
    <row r="931">
      <c r="A931" s="42" t="s">
        <v>555</v>
      </c>
      <c r="B931" s="42" t="s">
        <v>473</v>
      </c>
      <c r="C931" s="43">
        <f>COUNTA(A932:A933)</f>
        <v>2</v>
      </c>
      <c r="D931" s="329">
        <f t="shared" ref="D931:G931" si="427">SUM(D932:D933)</f>
        <v>49.98</v>
      </c>
      <c r="E931" s="329">
        <f t="shared" si="427"/>
        <v>49.98</v>
      </c>
      <c r="F931" s="329">
        <f t="shared" si="427"/>
        <v>0</v>
      </c>
      <c r="G931" s="42">
        <f t="shared" si="427"/>
        <v>5</v>
      </c>
      <c r="H931" s="329">
        <f t="shared" ref="H931:H933" si="428">E931/G931</f>
        <v>9.996</v>
      </c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</row>
    <row r="932">
      <c r="A932" s="41" t="s">
        <v>1545</v>
      </c>
      <c r="B932" s="19"/>
      <c r="C932" s="19"/>
      <c r="D932" s="40">
        <v>19.99</v>
      </c>
      <c r="E932" s="40">
        <v>19.99</v>
      </c>
      <c r="F932" s="40">
        <f t="shared" ref="F932:F933" si="429">D932-E932</f>
        <v>0</v>
      </c>
      <c r="G932" s="37">
        <v>4.0</v>
      </c>
      <c r="H932" s="40">
        <f t="shared" si="428"/>
        <v>4.9975</v>
      </c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</row>
    <row r="933">
      <c r="A933" s="37" t="s">
        <v>1546</v>
      </c>
      <c r="B933" s="19"/>
      <c r="C933" s="19"/>
      <c r="D933" s="40">
        <v>29.99</v>
      </c>
      <c r="E933" s="40">
        <v>29.99</v>
      </c>
      <c r="F933" s="40">
        <f t="shared" si="429"/>
        <v>0</v>
      </c>
      <c r="G933" s="37">
        <v>1.0</v>
      </c>
      <c r="H933" s="40">
        <f t="shared" si="428"/>
        <v>29.99</v>
      </c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</row>
    <row r="934">
      <c r="A934" s="37"/>
      <c r="B934" s="19"/>
      <c r="C934" s="19"/>
      <c r="D934" s="40"/>
      <c r="E934" s="40"/>
      <c r="F934" s="40"/>
      <c r="G934" s="37"/>
      <c r="H934" s="40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</row>
    <row r="935">
      <c r="A935" s="42" t="s">
        <v>556</v>
      </c>
      <c r="B935" s="42" t="s">
        <v>473</v>
      </c>
      <c r="C935" s="43">
        <f>COUNTA(A936:A937)</f>
        <v>2</v>
      </c>
      <c r="D935" s="329">
        <f t="shared" ref="D935:G935" si="430">SUM(D936:D937)</f>
        <v>39.98</v>
      </c>
      <c r="E935" s="329">
        <f t="shared" si="430"/>
        <v>15.98</v>
      </c>
      <c r="F935" s="329">
        <f t="shared" si="430"/>
        <v>24</v>
      </c>
      <c r="G935" s="42">
        <f t="shared" si="430"/>
        <v>41</v>
      </c>
      <c r="H935" s="329">
        <f t="shared" ref="H935:H937" si="431">E935/G935</f>
        <v>0.3897560976</v>
      </c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</row>
    <row r="936">
      <c r="A936" s="41" t="s">
        <v>1547</v>
      </c>
      <c r="B936" s="19"/>
      <c r="C936" s="19"/>
      <c r="D936" s="40">
        <v>19.99</v>
      </c>
      <c r="E936" s="40">
        <v>7.99</v>
      </c>
      <c r="F936" s="40">
        <f t="shared" ref="F936:F937" si="432">D936-E936</f>
        <v>12</v>
      </c>
      <c r="G936" s="37">
        <v>18.0</v>
      </c>
      <c r="H936" s="40">
        <f t="shared" si="431"/>
        <v>0.4438888889</v>
      </c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</row>
    <row r="937">
      <c r="A937" s="41" t="s">
        <v>1548</v>
      </c>
      <c r="B937" s="19"/>
      <c r="C937" s="19"/>
      <c r="D937" s="40">
        <v>19.99</v>
      </c>
      <c r="E937" s="40">
        <v>7.99</v>
      </c>
      <c r="F937" s="40">
        <f t="shared" si="432"/>
        <v>12</v>
      </c>
      <c r="G937" s="37">
        <v>23.0</v>
      </c>
      <c r="H937" s="40">
        <f t="shared" si="431"/>
        <v>0.3473913043</v>
      </c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</row>
    <row r="938">
      <c r="A938" s="41"/>
      <c r="B938" s="19"/>
      <c r="C938" s="19"/>
      <c r="D938" s="40"/>
      <c r="E938" s="40"/>
      <c r="F938" s="40"/>
      <c r="G938" s="37"/>
      <c r="H938" s="40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</row>
    <row r="939">
      <c r="A939" s="148" t="s">
        <v>471</v>
      </c>
      <c r="B939" s="148" t="s">
        <v>469</v>
      </c>
      <c r="C939" s="149">
        <f>COUNTA(A940:A941)</f>
        <v>2</v>
      </c>
      <c r="D939" s="274">
        <f t="shared" ref="D939:G939" si="433">SUM(D940:D941)</f>
        <v>32.98</v>
      </c>
      <c r="E939" s="274">
        <f t="shared" si="433"/>
        <v>9.98</v>
      </c>
      <c r="F939" s="274">
        <f t="shared" si="433"/>
        <v>23</v>
      </c>
      <c r="G939" s="148">
        <f t="shared" si="433"/>
        <v>10</v>
      </c>
      <c r="H939" s="274">
        <f t="shared" ref="H939:H941" si="434">E939/G939</f>
        <v>0.998</v>
      </c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</row>
    <row r="940">
      <c r="A940" s="153" t="s">
        <v>1371</v>
      </c>
      <c r="B940" s="153"/>
      <c r="C940" s="153"/>
      <c r="D940" s="155">
        <v>12.99</v>
      </c>
      <c r="E940" s="155">
        <v>4.99</v>
      </c>
      <c r="F940" s="155">
        <f t="shared" ref="F940:F941" si="435">D940-E940</f>
        <v>8</v>
      </c>
      <c r="G940" s="153">
        <v>9.0</v>
      </c>
      <c r="H940" s="155">
        <f t="shared" si="434"/>
        <v>0.5544444444</v>
      </c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</row>
    <row r="941">
      <c r="A941" s="153" t="s">
        <v>1372</v>
      </c>
      <c r="B941" s="153"/>
      <c r="C941" s="153"/>
      <c r="D941" s="155">
        <v>19.99</v>
      </c>
      <c r="E941" s="155">
        <v>4.99</v>
      </c>
      <c r="F941" s="155">
        <f t="shared" si="435"/>
        <v>15</v>
      </c>
      <c r="G941" s="153">
        <v>1.0</v>
      </c>
      <c r="H941" s="155">
        <f t="shared" si="434"/>
        <v>4.99</v>
      </c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</row>
    <row r="942">
      <c r="A942" s="109"/>
      <c r="B942" s="109"/>
      <c r="C942" s="109"/>
      <c r="D942" s="111"/>
      <c r="E942" s="111"/>
      <c r="F942" s="111"/>
      <c r="G942" s="109"/>
      <c r="H942" s="111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</row>
    <row r="943">
      <c r="A943" s="42" t="s">
        <v>559</v>
      </c>
      <c r="B943" s="42" t="s">
        <v>473</v>
      </c>
      <c r="C943" s="43">
        <f>COUNTA(A944:A945)</f>
        <v>2</v>
      </c>
      <c r="D943" s="329">
        <f t="shared" ref="D943:G943" si="436">SUM(D944:D945)</f>
        <v>37.98</v>
      </c>
      <c r="E943" s="329">
        <f t="shared" si="436"/>
        <v>25.98</v>
      </c>
      <c r="F943" s="329">
        <f t="shared" si="436"/>
        <v>12</v>
      </c>
      <c r="G943" s="42">
        <f t="shared" si="436"/>
        <v>13</v>
      </c>
      <c r="H943" s="329">
        <f t="shared" ref="H943:H945" si="437">E943/G943</f>
        <v>1.998461538</v>
      </c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</row>
    <row r="944">
      <c r="A944" s="37" t="s">
        <v>1551</v>
      </c>
      <c r="B944" s="19"/>
      <c r="C944" s="19"/>
      <c r="D944" s="40">
        <v>29.99</v>
      </c>
      <c r="E944" s="40">
        <v>23.99</v>
      </c>
      <c r="F944" s="40">
        <f t="shared" ref="F944:F945" si="438">D944-E944</f>
        <v>6</v>
      </c>
      <c r="G944" s="37">
        <v>12.0</v>
      </c>
      <c r="H944" s="40">
        <f t="shared" si="437"/>
        <v>1.999166667</v>
      </c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</row>
    <row r="945">
      <c r="A945" s="37" t="s">
        <v>1552</v>
      </c>
      <c r="B945" s="19"/>
      <c r="C945" s="19"/>
      <c r="D945" s="40">
        <v>7.99</v>
      </c>
      <c r="E945" s="40">
        <v>1.99</v>
      </c>
      <c r="F945" s="40">
        <f t="shared" si="438"/>
        <v>6</v>
      </c>
      <c r="G945" s="37">
        <v>1.0</v>
      </c>
      <c r="H945" s="40">
        <f t="shared" si="437"/>
        <v>1.99</v>
      </c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</row>
    <row r="946">
      <c r="A946" s="37"/>
      <c r="B946" s="19"/>
      <c r="C946" s="19"/>
      <c r="D946" s="40"/>
      <c r="E946" s="40"/>
      <c r="F946" s="40"/>
      <c r="G946" s="37"/>
      <c r="H946" s="40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</row>
    <row r="947">
      <c r="A947" s="42" t="s">
        <v>344</v>
      </c>
      <c r="B947" s="42" t="s">
        <v>18</v>
      </c>
      <c r="C947" s="43">
        <f>COUNTA(A948:A949)</f>
        <v>2</v>
      </c>
      <c r="D947" s="329">
        <f t="shared" ref="D947:G947" si="439">SUM(D948:D949)</f>
        <v>34.98</v>
      </c>
      <c r="E947" s="329">
        <f t="shared" si="439"/>
        <v>7.49</v>
      </c>
      <c r="F947" s="329">
        <f t="shared" si="439"/>
        <v>27.49</v>
      </c>
      <c r="G947" s="42">
        <f t="shared" si="439"/>
        <v>83</v>
      </c>
      <c r="H947" s="329">
        <f t="shared" ref="H947:H949" si="440">E947/G947</f>
        <v>0.09024096386</v>
      </c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</row>
    <row r="948">
      <c r="A948" s="37" t="s">
        <v>1160</v>
      </c>
      <c r="B948" s="19"/>
      <c r="C948" s="19"/>
      <c r="D948" s="40">
        <v>4.99</v>
      </c>
      <c r="E948" s="40">
        <v>2.49</v>
      </c>
      <c r="F948" s="40">
        <f t="shared" ref="F948:F949" si="441">D948-E948</f>
        <v>2.5</v>
      </c>
      <c r="G948" s="37">
        <v>3.0</v>
      </c>
      <c r="H948" s="40">
        <f t="shared" si="440"/>
        <v>0.83</v>
      </c>
      <c r="I948" s="1"/>
      <c r="J948" s="273"/>
      <c r="K948" s="273"/>
      <c r="L948" s="273"/>
      <c r="M948" s="1"/>
      <c r="N948" s="1"/>
      <c r="O948" s="1"/>
      <c r="P948" s="1"/>
      <c r="Q948" s="1"/>
      <c r="R948" s="1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</row>
    <row r="949">
      <c r="A949" s="37" t="s">
        <v>1161</v>
      </c>
      <c r="B949" s="19"/>
      <c r="C949" s="19"/>
      <c r="D949" s="40">
        <v>29.99</v>
      </c>
      <c r="E949" s="40">
        <v>5.0</v>
      </c>
      <c r="F949" s="40">
        <f t="shared" si="441"/>
        <v>24.99</v>
      </c>
      <c r="G949" s="37">
        <v>80.0</v>
      </c>
      <c r="H949" s="40">
        <f t="shared" si="440"/>
        <v>0.0625</v>
      </c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</row>
    <row r="950">
      <c r="A950" s="37"/>
      <c r="B950" s="19"/>
      <c r="C950" s="19"/>
      <c r="D950" s="40"/>
      <c r="E950" s="40"/>
      <c r="F950" s="40"/>
      <c r="G950" s="37"/>
      <c r="H950" s="40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</row>
    <row r="951">
      <c r="A951" s="42" t="s">
        <v>206</v>
      </c>
      <c r="B951" s="42" t="s">
        <v>160</v>
      </c>
      <c r="C951" s="43">
        <f>COUNTA(A952:A953)</f>
        <v>2</v>
      </c>
      <c r="D951" s="329">
        <f t="shared" ref="D951:G951" si="442">SUM(D952:D953)</f>
        <v>15.97</v>
      </c>
      <c r="E951" s="329">
        <f t="shared" si="442"/>
        <v>15.97</v>
      </c>
      <c r="F951" s="329">
        <f t="shared" si="442"/>
        <v>0</v>
      </c>
      <c r="G951" s="42">
        <f t="shared" si="442"/>
        <v>39</v>
      </c>
      <c r="H951" s="329">
        <f t="shared" ref="H951:H953" si="443">E951/G951</f>
        <v>0.4094871795</v>
      </c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</row>
    <row r="952">
      <c r="A952" s="37" t="s">
        <v>843</v>
      </c>
      <c r="B952" s="19"/>
      <c r="C952" s="19"/>
      <c r="D952" s="40">
        <v>2.99</v>
      </c>
      <c r="E952" s="40">
        <v>2.99</v>
      </c>
      <c r="F952" s="40">
        <f t="shared" ref="F952:F953" si="444">D952-E952</f>
        <v>0</v>
      </c>
      <c r="G952" s="37">
        <v>25.0</v>
      </c>
      <c r="H952" s="40">
        <f t="shared" si="443"/>
        <v>0.1196</v>
      </c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</row>
    <row r="953">
      <c r="A953" s="37" t="s">
        <v>844</v>
      </c>
      <c r="B953" s="19"/>
      <c r="C953" s="19"/>
      <c r="D953" s="40">
        <v>12.98</v>
      </c>
      <c r="E953" s="40">
        <v>12.98</v>
      </c>
      <c r="F953" s="40">
        <f t="shared" si="444"/>
        <v>0</v>
      </c>
      <c r="G953" s="37">
        <v>14.0</v>
      </c>
      <c r="H953" s="40">
        <f t="shared" si="443"/>
        <v>0.9271428571</v>
      </c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</row>
    <row r="954">
      <c r="A954" s="37"/>
      <c r="B954" s="19"/>
      <c r="C954" s="19"/>
      <c r="D954" s="40"/>
      <c r="E954" s="40"/>
      <c r="F954" s="40"/>
      <c r="G954" s="37"/>
      <c r="H954" s="40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</row>
    <row r="955">
      <c r="A955" s="42" t="s">
        <v>207</v>
      </c>
      <c r="B955" s="42" t="s">
        <v>160</v>
      </c>
      <c r="C955" s="43">
        <f>COUNTA(A956:A957)</f>
        <v>2</v>
      </c>
      <c r="D955" s="329">
        <f t="shared" ref="D955:G955" si="445">SUM(D956:D957)</f>
        <v>69.98</v>
      </c>
      <c r="E955" s="329">
        <f t="shared" si="445"/>
        <v>11.99</v>
      </c>
      <c r="F955" s="329">
        <f t="shared" si="445"/>
        <v>57.99</v>
      </c>
      <c r="G955" s="42">
        <f t="shared" si="445"/>
        <v>24</v>
      </c>
      <c r="H955" s="329">
        <f t="shared" ref="H955:H957" si="446">E955/G955</f>
        <v>0.4995833333</v>
      </c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</row>
    <row r="956">
      <c r="A956" s="37" t="s">
        <v>845</v>
      </c>
      <c r="B956" s="19"/>
      <c r="C956" s="19"/>
      <c r="D956" s="40">
        <v>39.99</v>
      </c>
      <c r="E956" s="40">
        <v>11.99</v>
      </c>
      <c r="F956" s="40">
        <f t="shared" ref="F956:F957" si="447">D956-E956</f>
        <v>28</v>
      </c>
      <c r="G956" s="37">
        <v>3.0</v>
      </c>
      <c r="H956" s="40">
        <f t="shared" si="446"/>
        <v>3.996666667</v>
      </c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</row>
    <row r="957">
      <c r="A957" s="37" t="s">
        <v>846</v>
      </c>
      <c r="B957" s="19"/>
      <c r="C957" s="19"/>
      <c r="D957" s="40">
        <v>29.99</v>
      </c>
      <c r="E957" s="40">
        <v>0.0</v>
      </c>
      <c r="F957" s="40">
        <f t="shared" si="447"/>
        <v>29.99</v>
      </c>
      <c r="G957" s="37">
        <v>21.0</v>
      </c>
      <c r="H957" s="40">
        <f t="shared" si="446"/>
        <v>0</v>
      </c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</row>
    <row r="958">
      <c r="A958" s="37"/>
      <c r="B958" s="19"/>
      <c r="C958" s="19"/>
      <c r="D958" s="40"/>
      <c r="E958" s="40"/>
      <c r="F958" s="40"/>
      <c r="G958" s="37"/>
      <c r="H958" s="40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</row>
    <row r="959">
      <c r="A959" s="42" t="s">
        <v>209</v>
      </c>
      <c r="B959" s="42" t="s">
        <v>160</v>
      </c>
      <c r="C959" s="43">
        <f>COUNTA(A960:A961)</f>
        <v>2</v>
      </c>
      <c r="D959" s="329">
        <f t="shared" ref="D959:G959" si="448">SUM(D960:D961)</f>
        <v>19.98</v>
      </c>
      <c r="E959" s="329">
        <f t="shared" si="448"/>
        <v>19.98</v>
      </c>
      <c r="F959" s="329">
        <f t="shared" si="448"/>
        <v>0</v>
      </c>
      <c r="G959" s="42">
        <f t="shared" si="448"/>
        <v>8</v>
      </c>
      <c r="H959" s="329">
        <f t="shared" ref="H959:H961" si="449">E959/G959</f>
        <v>2.4975</v>
      </c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</row>
    <row r="960">
      <c r="A960" s="37" t="s">
        <v>848</v>
      </c>
      <c r="B960" s="19"/>
      <c r="C960" s="19"/>
      <c r="D960" s="40">
        <v>9.99</v>
      </c>
      <c r="E960" s="40">
        <v>9.99</v>
      </c>
      <c r="F960" s="40">
        <f t="shared" ref="F960:F961" si="450">D960-E960</f>
        <v>0</v>
      </c>
      <c r="G960" s="37">
        <v>3.0</v>
      </c>
      <c r="H960" s="40">
        <f t="shared" si="449"/>
        <v>3.33</v>
      </c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</row>
    <row r="961">
      <c r="A961" s="37" t="s">
        <v>849</v>
      </c>
      <c r="B961" s="19"/>
      <c r="C961" s="19"/>
      <c r="D961" s="40">
        <v>9.99</v>
      </c>
      <c r="E961" s="40">
        <v>9.99</v>
      </c>
      <c r="F961" s="40">
        <f t="shared" si="450"/>
        <v>0</v>
      </c>
      <c r="G961" s="37">
        <v>5.0</v>
      </c>
      <c r="H961" s="40">
        <f t="shared" si="449"/>
        <v>1.998</v>
      </c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</row>
    <row r="962">
      <c r="A962" s="37"/>
      <c r="B962" s="19"/>
      <c r="C962" s="19"/>
      <c r="D962" s="40"/>
      <c r="E962" s="40"/>
      <c r="F962" s="40"/>
      <c r="G962" s="37"/>
      <c r="H962" s="40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</row>
    <row r="963">
      <c r="A963" s="42" t="s">
        <v>78</v>
      </c>
      <c r="B963" s="42" t="s">
        <v>76</v>
      </c>
      <c r="C963" s="43">
        <f>COUNTA(A964:A965)</f>
        <v>2</v>
      </c>
      <c r="D963" s="329">
        <f t="shared" ref="D963:G963" si="451">SUM(D964:D965)</f>
        <v>69.98</v>
      </c>
      <c r="E963" s="329">
        <f t="shared" si="451"/>
        <v>40.98</v>
      </c>
      <c r="F963" s="329">
        <f t="shared" si="451"/>
        <v>29</v>
      </c>
      <c r="G963" s="42">
        <f t="shared" si="451"/>
        <v>32</v>
      </c>
      <c r="H963" s="329">
        <f t="shared" ref="H963:H965" si="452">E963/G963</f>
        <v>1.280625</v>
      </c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</row>
    <row r="964">
      <c r="A964" s="41" t="s">
        <v>648</v>
      </c>
      <c r="B964" s="19"/>
      <c r="C964" s="19"/>
      <c r="D964" s="40">
        <v>29.99</v>
      </c>
      <c r="E964" s="40">
        <v>17.99</v>
      </c>
      <c r="F964" s="40">
        <f t="shared" ref="F964:F965" si="453">D964-E964</f>
        <v>12</v>
      </c>
      <c r="G964" s="37">
        <v>15.0</v>
      </c>
      <c r="H964" s="40">
        <f t="shared" si="452"/>
        <v>1.199333333</v>
      </c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</row>
    <row r="965">
      <c r="A965" s="37" t="s">
        <v>649</v>
      </c>
      <c r="B965" s="19"/>
      <c r="C965" s="19"/>
      <c r="D965" s="40">
        <v>39.99</v>
      </c>
      <c r="E965" s="40">
        <v>22.99</v>
      </c>
      <c r="F965" s="40">
        <f t="shared" si="453"/>
        <v>17</v>
      </c>
      <c r="G965" s="37">
        <v>17.0</v>
      </c>
      <c r="H965" s="40">
        <f t="shared" si="452"/>
        <v>1.352352941</v>
      </c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</row>
    <row r="966">
      <c r="A966" s="37"/>
      <c r="B966" s="19"/>
      <c r="C966" s="19"/>
      <c r="D966" s="40"/>
      <c r="E966" s="40"/>
      <c r="F966" s="40"/>
      <c r="G966" s="37"/>
      <c r="H966" s="40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</row>
    <row r="967">
      <c r="A967" s="33" t="s">
        <v>406</v>
      </c>
      <c r="B967" s="33" t="s">
        <v>405</v>
      </c>
      <c r="C967" s="22">
        <f>COUNTA(A968:A969)</f>
        <v>2</v>
      </c>
      <c r="D967" s="355">
        <f t="shared" ref="D967:G967" si="454">SUM(D968:D969)</f>
        <v>25.98</v>
      </c>
      <c r="E967" s="355">
        <f t="shared" si="454"/>
        <v>22.73</v>
      </c>
      <c r="F967" s="355">
        <f t="shared" si="454"/>
        <v>3.25</v>
      </c>
      <c r="G967" s="33">
        <f t="shared" si="454"/>
        <v>27</v>
      </c>
      <c r="H967" s="355">
        <f t="shared" ref="H967:H969" si="455">E967/G967</f>
        <v>0.8418518519</v>
      </c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</row>
    <row r="968">
      <c r="A968" s="83" t="s">
        <v>1290</v>
      </c>
      <c r="B968" s="208"/>
      <c r="C968" s="208"/>
      <c r="D968" s="85">
        <v>12.99</v>
      </c>
      <c r="E968" s="85">
        <v>9.74</v>
      </c>
      <c r="F968" s="85">
        <f t="shared" ref="F968:F969" si="456">D968-E968</f>
        <v>3.25</v>
      </c>
      <c r="G968" s="83">
        <v>12.0</v>
      </c>
      <c r="H968" s="85">
        <f t="shared" si="455"/>
        <v>0.8116666667</v>
      </c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208"/>
      <c r="T968" s="208"/>
      <c r="U968" s="208"/>
      <c r="V968" s="208"/>
      <c r="W968" s="208"/>
      <c r="X968" s="208"/>
      <c r="Y968" s="208"/>
      <c r="Z968" s="208"/>
      <c r="AA968" s="208"/>
      <c r="AB968" s="208"/>
      <c r="AC968" s="208"/>
    </row>
    <row r="969">
      <c r="A969" s="82" t="s">
        <v>1291</v>
      </c>
      <c r="B969" s="208"/>
      <c r="C969" s="208"/>
      <c r="D969" s="85">
        <v>12.99</v>
      </c>
      <c r="E969" s="85">
        <v>12.99</v>
      </c>
      <c r="F969" s="85">
        <f t="shared" si="456"/>
        <v>0</v>
      </c>
      <c r="G969" s="83">
        <v>15.0</v>
      </c>
      <c r="H969" s="85">
        <f t="shared" si="455"/>
        <v>0.866</v>
      </c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208"/>
      <c r="T969" s="208"/>
      <c r="U969" s="208"/>
      <c r="V969" s="208"/>
      <c r="W969" s="208"/>
      <c r="X969" s="208"/>
      <c r="Y969" s="208"/>
      <c r="Z969" s="208"/>
      <c r="AA969" s="208"/>
      <c r="AB969" s="208"/>
      <c r="AC969" s="208"/>
    </row>
    <row r="970">
      <c r="A970" s="82"/>
      <c r="B970" s="208"/>
      <c r="C970" s="208"/>
      <c r="D970" s="85"/>
      <c r="E970" s="85"/>
      <c r="F970" s="85"/>
      <c r="G970" s="83"/>
      <c r="H970" s="85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208"/>
      <c r="T970" s="208"/>
      <c r="U970" s="208"/>
      <c r="V970" s="208"/>
      <c r="W970" s="208"/>
      <c r="X970" s="208"/>
      <c r="Y970" s="208"/>
      <c r="Z970" s="208"/>
      <c r="AA970" s="208"/>
      <c r="AB970" s="208"/>
      <c r="AC970" s="208"/>
    </row>
    <row r="971">
      <c r="A971" s="42" t="s">
        <v>594</v>
      </c>
      <c r="B971" s="42" t="s">
        <v>473</v>
      </c>
      <c r="C971" s="43">
        <f>COUNTA(A972:A973)</f>
        <v>2</v>
      </c>
      <c r="D971" s="329">
        <f t="shared" ref="D971:G971" si="457">SUM(D972:D973)</f>
        <v>39.98</v>
      </c>
      <c r="E971" s="329">
        <f t="shared" si="457"/>
        <v>27.98</v>
      </c>
      <c r="F971" s="329">
        <f t="shared" si="457"/>
        <v>12</v>
      </c>
      <c r="G971" s="42">
        <f t="shared" si="457"/>
        <v>11</v>
      </c>
      <c r="H971" s="329">
        <f t="shared" ref="H971:H973" si="458">E971/G971</f>
        <v>2.543636364</v>
      </c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208"/>
      <c r="T971" s="208"/>
      <c r="U971" s="208"/>
      <c r="V971" s="208"/>
      <c r="W971" s="208"/>
      <c r="X971" s="208"/>
      <c r="Y971" s="208"/>
      <c r="Z971" s="208"/>
      <c r="AA971" s="208"/>
      <c r="AB971" s="208"/>
      <c r="AC971" s="208"/>
    </row>
    <row r="972">
      <c r="A972" s="41" t="s">
        <v>1620</v>
      </c>
      <c r="B972" s="19"/>
      <c r="C972" s="19"/>
      <c r="D972" s="40">
        <v>19.99</v>
      </c>
      <c r="E972" s="40">
        <v>13.99</v>
      </c>
      <c r="F972" s="40">
        <f t="shared" ref="F972:F973" si="459">D972-E972</f>
        <v>6</v>
      </c>
      <c r="G972" s="37">
        <v>9.0</v>
      </c>
      <c r="H972" s="40">
        <f t="shared" si="458"/>
        <v>1.554444444</v>
      </c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</row>
    <row r="973">
      <c r="A973" s="41" t="s">
        <v>1621</v>
      </c>
      <c r="B973" s="19"/>
      <c r="C973" s="19"/>
      <c r="D973" s="40">
        <v>19.99</v>
      </c>
      <c r="E973" s="40">
        <v>13.99</v>
      </c>
      <c r="F973" s="40">
        <f t="shared" si="459"/>
        <v>6</v>
      </c>
      <c r="G973" s="37">
        <v>2.0</v>
      </c>
      <c r="H973" s="40">
        <f t="shared" si="458"/>
        <v>6.995</v>
      </c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</row>
    <row r="974">
      <c r="A974" s="41"/>
      <c r="B974" s="19"/>
      <c r="C974" s="19"/>
      <c r="D974" s="40"/>
      <c r="E974" s="40"/>
      <c r="F974" s="40"/>
      <c r="G974" s="37"/>
      <c r="H974" s="40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</row>
    <row r="975">
      <c r="A975" s="42" t="s">
        <v>354</v>
      </c>
      <c r="B975" s="42" t="s">
        <v>18</v>
      </c>
      <c r="C975" s="43">
        <f>COUNTA(A976:A977)</f>
        <v>2</v>
      </c>
      <c r="D975" s="329">
        <f t="shared" ref="D975:G975" si="460">SUM(D976:D977)</f>
        <v>89.98</v>
      </c>
      <c r="E975" s="329">
        <f t="shared" si="460"/>
        <v>40.98</v>
      </c>
      <c r="F975" s="329">
        <f t="shared" si="460"/>
        <v>49</v>
      </c>
      <c r="G975" s="42">
        <f t="shared" si="460"/>
        <v>78</v>
      </c>
      <c r="H975" s="329">
        <f t="shared" ref="H975:H977" si="461">E975/G975</f>
        <v>0.5253846154</v>
      </c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</row>
    <row r="976">
      <c r="A976" s="37" t="s">
        <v>1223</v>
      </c>
      <c r="B976" s="19"/>
      <c r="C976" s="19"/>
      <c r="D976" s="40">
        <v>19.99</v>
      </c>
      <c r="E976" s="40">
        <v>5.99</v>
      </c>
      <c r="F976" s="40">
        <f t="shared" ref="F976:F977" si="462">D976-E976</f>
        <v>14</v>
      </c>
      <c r="G976" s="37">
        <v>29.0</v>
      </c>
      <c r="H976" s="40">
        <f t="shared" si="461"/>
        <v>0.2065517241</v>
      </c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</row>
    <row r="977">
      <c r="A977" s="37" t="s">
        <v>1224</v>
      </c>
      <c r="B977" s="19"/>
      <c r="C977" s="19"/>
      <c r="D977" s="39">
        <v>69.99</v>
      </c>
      <c r="E977" s="39">
        <v>34.99</v>
      </c>
      <c r="F977" s="39">
        <f t="shared" si="462"/>
        <v>35</v>
      </c>
      <c r="G977" s="37">
        <v>49.0</v>
      </c>
      <c r="H977" s="40">
        <f t="shared" si="461"/>
        <v>0.7140816327</v>
      </c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</row>
    <row r="978">
      <c r="A978" s="37"/>
      <c r="B978" s="19"/>
      <c r="C978" s="19"/>
      <c r="D978" s="39"/>
      <c r="E978" s="39"/>
      <c r="F978" s="39"/>
      <c r="G978" s="37"/>
      <c r="H978" s="40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</row>
    <row r="979">
      <c r="A979" s="148" t="s">
        <v>462</v>
      </c>
      <c r="B979" s="271" t="s">
        <v>439</v>
      </c>
      <c r="C979" s="149">
        <f>COUNTA(A980:A981)</f>
        <v>2</v>
      </c>
      <c r="D979" s="274">
        <f t="shared" ref="D979:G979" si="463">SUM(D980:D981)</f>
        <v>49.98</v>
      </c>
      <c r="E979" s="274">
        <f t="shared" si="463"/>
        <v>0</v>
      </c>
      <c r="F979" s="274">
        <f t="shared" si="463"/>
        <v>49.98</v>
      </c>
      <c r="G979" s="148">
        <f t="shared" si="463"/>
        <v>2</v>
      </c>
      <c r="H979" s="274">
        <f t="shared" ref="H979:H981" si="464">E979/G979</f>
        <v>0</v>
      </c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</row>
    <row r="980">
      <c r="A980" s="153" t="s">
        <v>1362</v>
      </c>
      <c r="B980" s="326"/>
      <c r="C980" s="326"/>
      <c r="D980" s="155">
        <v>19.99</v>
      </c>
      <c r="E980" s="155">
        <v>0.0</v>
      </c>
      <c r="F980" s="155">
        <f t="shared" ref="F980:F981" si="465">D980-E980</f>
        <v>19.99</v>
      </c>
      <c r="G980" s="153">
        <v>1.0</v>
      </c>
      <c r="H980" s="155">
        <f t="shared" si="464"/>
        <v>0</v>
      </c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</row>
    <row r="981">
      <c r="A981" s="275" t="s">
        <v>1363</v>
      </c>
      <c r="B981" s="326"/>
      <c r="C981" s="326"/>
      <c r="D981" s="330">
        <v>29.99</v>
      </c>
      <c r="E981" s="330">
        <v>0.0</v>
      </c>
      <c r="F981" s="155">
        <f t="shared" si="465"/>
        <v>29.99</v>
      </c>
      <c r="G981" s="153">
        <v>1.0</v>
      </c>
      <c r="H981" s="155">
        <f t="shared" si="464"/>
        <v>0</v>
      </c>
      <c r="I981" s="19"/>
      <c r="J981" s="19"/>
      <c r="K981" s="19"/>
      <c r="L981" s="19"/>
      <c r="M981" s="176"/>
      <c r="N981" s="176"/>
      <c r="O981" s="176"/>
      <c r="P981" s="176"/>
      <c r="Q981" s="176"/>
      <c r="R981" s="176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</row>
    <row r="982">
      <c r="A982" s="112"/>
      <c r="B982" s="204"/>
      <c r="C982" s="204"/>
      <c r="D982" s="356"/>
      <c r="E982" s="356"/>
      <c r="F982" s="111"/>
      <c r="G982" s="109"/>
      <c r="H982" s="111"/>
      <c r="I982" s="19"/>
      <c r="J982" s="19"/>
      <c r="K982" s="19"/>
      <c r="L982" s="19"/>
      <c r="M982" s="176"/>
      <c r="N982" s="176"/>
      <c r="O982" s="176"/>
      <c r="P982" s="176"/>
      <c r="Q982" s="176"/>
      <c r="R982" s="176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</row>
    <row r="983">
      <c r="A983" s="42" t="s">
        <v>590</v>
      </c>
      <c r="B983" s="42" t="s">
        <v>473</v>
      </c>
      <c r="C983" s="43">
        <f>COUNTA(A984:A985)</f>
        <v>2</v>
      </c>
      <c r="D983" s="329">
        <f t="shared" ref="D983:G983" si="466">SUM(D984:D985)</f>
        <v>49.98</v>
      </c>
      <c r="E983" s="329">
        <f t="shared" si="466"/>
        <v>19.98</v>
      </c>
      <c r="F983" s="329">
        <f t="shared" si="466"/>
        <v>30</v>
      </c>
      <c r="G983" s="42">
        <f t="shared" si="466"/>
        <v>2</v>
      </c>
      <c r="H983" s="329">
        <f t="shared" ref="H983:H985" si="467">E983/G983</f>
        <v>9.99</v>
      </c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</row>
    <row r="984">
      <c r="A984" s="37" t="s">
        <v>1602</v>
      </c>
      <c r="B984" s="19"/>
      <c r="C984" s="19"/>
      <c r="D984" s="40">
        <v>24.99</v>
      </c>
      <c r="E984" s="40">
        <v>11.99</v>
      </c>
      <c r="F984" s="40">
        <f t="shared" ref="F984:F985" si="468">D984-E984</f>
        <v>13</v>
      </c>
      <c r="G984" s="37">
        <v>1.0</v>
      </c>
      <c r="H984" s="40">
        <f t="shared" si="467"/>
        <v>11.99</v>
      </c>
      <c r="I984" s="19"/>
      <c r="J984" s="19"/>
      <c r="K984" s="164"/>
      <c r="L984" s="164"/>
      <c r="M984" s="164"/>
      <c r="N984" s="164"/>
      <c r="O984" s="164"/>
      <c r="P984" s="164"/>
      <c r="Q984" s="164"/>
      <c r="R984" s="164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</row>
    <row r="985">
      <c r="A985" s="37" t="s">
        <v>1603</v>
      </c>
      <c r="B985" s="19"/>
      <c r="C985" s="19"/>
      <c r="D985" s="40">
        <v>24.99</v>
      </c>
      <c r="E985" s="40">
        <v>7.99</v>
      </c>
      <c r="F985" s="40">
        <f t="shared" si="468"/>
        <v>17</v>
      </c>
      <c r="G985" s="37">
        <v>1.0</v>
      </c>
      <c r="H985" s="40">
        <f t="shared" si="467"/>
        <v>7.99</v>
      </c>
      <c r="I985" s="19"/>
      <c r="J985" s="19"/>
      <c r="K985" s="164"/>
      <c r="L985" s="164"/>
      <c r="M985" s="164"/>
      <c r="N985" s="164"/>
      <c r="O985" s="164"/>
      <c r="P985" s="164"/>
      <c r="Q985" s="164"/>
      <c r="R985" s="164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</row>
    <row r="986">
      <c r="A986" s="37"/>
      <c r="B986" s="19"/>
      <c r="C986" s="19"/>
      <c r="D986" s="40"/>
      <c r="E986" s="40"/>
      <c r="F986" s="40"/>
      <c r="G986" s="37"/>
      <c r="H986" s="40"/>
      <c r="I986" s="19"/>
      <c r="J986" s="19"/>
      <c r="K986" s="164"/>
      <c r="L986" s="164"/>
      <c r="M986" s="164"/>
      <c r="N986" s="164"/>
      <c r="O986" s="164"/>
      <c r="P986" s="164"/>
      <c r="Q986" s="164"/>
      <c r="R986" s="164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</row>
    <row r="987">
      <c r="A987" s="42" t="s">
        <v>574</v>
      </c>
      <c r="B987" s="42" t="s">
        <v>473</v>
      </c>
      <c r="C987" s="43">
        <f>COUNTA(A988:A989)</f>
        <v>2</v>
      </c>
      <c r="D987" s="329">
        <f t="shared" ref="D987:G987" si="469">SUM(D988:D989)</f>
        <v>84.98</v>
      </c>
      <c r="E987" s="329">
        <f t="shared" si="469"/>
        <v>14.99</v>
      </c>
      <c r="F987" s="329">
        <f t="shared" si="469"/>
        <v>69.99</v>
      </c>
      <c r="G987" s="42">
        <f t="shared" si="469"/>
        <v>26</v>
      </c>
      <c r="H987" s="329">
        <f t="shared" ref="H987:H989" si="470">E987/G987</f>
        <v>0.5765384615</v>
      </c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</row>
    <row r="988">
      <c r="A988" s="37" t="s">
        <v>1571</v>
      </c>
      <c r="B988" s="19"/>
      <c r="C988" s="19"/>
      <c r="D988" s="40">
        <v>14.99</v>
      </c>
      <c r="E988" s="40">
        <v>14.99</v>
      </c>
      <c r="F988" s="40">
        <f t="shared" ref="F988:F989" si="471">D988-E988</f>
        <v>0</v>
      </c>
      <c r="G988" s="37">
        <v>25.0</v>
      </c>
      <c r="H988" s="40">
        <f t="shared" si="470"/>
        <v>0.5996</v>
      </c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</row>
    <row r="989">
      <c r="A989" s="134" t="s">
        <v>1572</v>
      </c>
      <c r="B989" s="19"/>
      <c r="C989" s="19"/>
      <c r="D989" s="39">
        <v>69.99</v>
      </c>
      <c r="E989" s="39">
        <v>0.0</v>
      </c>
      <c r="F989" s="40">
        <f t="shared" si="471"/>
        <v>69.99</v>
      </c>
      <c r="G989" s="37">
        <v>1.0</v>
      </c>
      <c r="H989" s="40">
        <f t="shared" si="470"/>
        <v>0</v>
      </c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</row>
    <row r="990">
      <c r="A990" s="134"/>
      <c r="B990" s="19"/>
      <c r="C990" s="19"/>
      <c r="D990" s="39"/>
      <c r="E990" s="39"/>
      <c r="F990" s="40"/>
      <c r="G990" s="37"/>
      <c r="H990" s="40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</row>
    <row r="991">
      <c r="A991" s="42" t="s">
        <v>585</v>
      </c>
      <c r="B991" s="42" t="s">
        <v>473</v>
      </c>
      <c r="C991" s="43">
        <f>COUNTA(A992:A993)</f>
        <v>2</v>
      </c>
      <c r="D991" s="329">
        <f t="shared" ref="D991:G991" si="472">SUM(D992:D993)</f>
        <v>41.98</v>
      </c>
      <c r="E991" s="329">
        <f t="shared" si="472"/>
        <v>4.79</v>
      </c>
      <c r="F991" s="329">
        <f t="shared" si="472"/>
        <v>37.19</v>
      </c>
      <c r="G991" s="42">
        <f t="shared" si="472"/>
        <v>16</v>
      </c>
      <c r="H991" s="329">
        <f t="shared" ref="H991:H993" si="473">E991/G991</f>
        <v>0.299375</v>
      </c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</row>
    <row r="992">
      <c r="A992" s="37" t="s">
        <v>1588</v>
      </c>
      <c r="B992" s="19"/>
      <c r="C992" s="19"/>
      <c r="D992" s="40">
        <v>29.99</v>
      </c>
      <c r="E992" s="40">
        <v>0.0</v>
      </c>
      <c r="F992" s="40">
        <f t="shared" ref="F992:F993" si="474">D992-E992</f>
        <v>29.99</v>
      </c>
      <c r="G992" s="37">
        <v>13.0</v>
      </c>
      <c r="H992" s="40">
        <f t="shared" si="473"/>
        <v>0</v>
      </c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</row>
    <row r="993">
      <c r="A993" s="41" t="s">
        <v>1589</v>
      </c>
      <c r="B993" s="19"/>
      <c r="C993" s="19"/>
      <c r="D993" s="40">
        <v>11.99</v>
      </c>
      <c r="E993" s="40">
        <v>4.79</v>
      </c>
      <c r="F993" s="40">
        <f t="shared" si="474"/>
        <v>7.2</v>
      </c>
      <c r="G993" s="37">
        <v>3.0</v>
      </c>
      <c r="H993" s="40">
        <f t="shared" si="473"/>
        <v>1.596666667</v>
      </c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</row>
    <row r="994">
      <c r="A994" s="41"/>
      <c r="B994" s="19"/>
      <c r="C994" s="19"/>
      <c r="D994" s="40"/>
      <c r="E994" s="40"/>
      <c r="F994" s="40"/>
      <c r="G994" s="37"/>
      <c r="H994" s="40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</row>
    <row r="995">
      <c r="A995" s="42" t="s">
        <v>381</v>
      </c>
      <c r="B995" s="42" t="s">
        <v>382</v>
      </c>
      <c r="C995" s="43">
        <f>COUNTA(A996:A997)</f>
        <v>2</v>
      </c>
      <c r="D995" s="329">
        <f t="shared" ref="D995:G995" si="475">SUM(D996:D997)</f>
        <v>54.98</v>
      </c>
      <c r="E995" s="329">
        <f t="shared" si="475"/>
        <v>35.43</v>
      </c>
      <c r="F995" s="329">
        <f t="shared" si="475"/>
        <v>19.55</v>
      </c>
      <c r="G995" s="42">
        <f t="shared" si="475"/>
        <v>9</v>
      </c>
      <c r="H995" s="329">
        <f t="shared" ref="H995:H997" si="476">E995/G995</f>
        <v>3.936666667</v>
      </c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</row>
    <row r="996">
      <c r="A996" s="37" t="s">
        <v>1268</v>
      </c>
      <c r="B996" s="19"/>
      <c r="C996" s="19"/>
      <c r="D996" s="40">
        <v>19.99</v>
      </c>
      <c r="E996" s="40">
        <v>11.99</v>
      </c>
      <c r="F996" s="40">
        <f t="shared" ref="F996:F997" si="477">D996-E996</f>
        <v>8</v>
      </c>
      <c r="G996" s="37">
        <v>8.0</v>
      </c>
      <c r="H996" s="40">
        <f t="shared" si="476"/>
        <v>1.49875</v>
      </c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</row>
    <row r="997">
      <c r="A997" s="37" t="s">
        <v>1269</v>
      </c>
      <c r="B997" s="19"/>
      <c r="C997" s="19"/>
      <c r="D997" s="39">
        <v>34.99</v>
      </c>
      <c r="E997" s="39">
        <v>23.44</v>
      </c>
      <c r="F997" s="39">
        <f t="shared" si="477"/>
        <v>11.55</v>
      </c>
      <c r="G997" s="37">
        <v>1.0</v>
      </c>
      <c r="H997" s="40">
        <f t="shared" si="476"/>
        <v>23.44</v>
      </c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</row>
    <row r="998">
      <c r="A998" s="37"/>
      <c r="B998" s="19"/>
      <c r="C998" s="19"/>
      <c r="D998" s="39"/>
      <c r="E998" s="39"/>
      <c r="F998" s="39"/>
      <c r="G998" s="37"/>
      <c r="H998" s="40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</row>
    <row r="999">
      <c r="A999" s="177" t="s">
        <v>307</v>
      </c>
      <c r="B999" s="177" t="s">
        <v>306</v>
      </c>
      <c r="C999" s="178">
        <f>COUNTA(A1000:A1001)</f>
        <v>2</v>
      </c>
      <c r="D999" s="345">
        <f t="shared" ref="D999:G999" si="478">SUM(D1000:D1001)</f>
        <v>99.98</v>
      </c>
      <c r="E999" s="345">
        <f t="shared" si="478"/>
        <v>0</v>
      </c>
      <c r="F999" s="345">
        <f t="shared" si="478"/>
        <v>99.98</v>
      </c>
      <c r="G999" s="177">
        <f t="shared" si="478"/>
        <v>30</v>
      </c>
      <c r="H999" s="345">
        <f t="shared" ref="H999:H1001" si="479">E999/G999</f>
        <v>0</v>
      </c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</row>
    <row r="1000">
      <c r="A1000" s="185" t="s">
        <v>1014</v>
      </c>
      <c r="B1000" s="189"/>
      <c r="C1000" s="189"/>
      <c r="D1000" s="187">
        <v>49.99</v>
      </c>
      <c r="E1000" s="187">
        <v>0.0</v>
      </c>
      <c r="F1000" s="187">
        <f t="shared" ref="F1000:F1001" si="480">D1000-E1000</f>
        <v>49.99</v>
      </c>
      <c r="G1000" s="185">
        <v>29.0</v>
      </c>
      <c r="H1000" s="187">
        <f t="shared" si="479"/>
        <v>0</v>
      </c>
      <c r="I1000" s="189"/>
      <c r="J1000" s="189"/>
      <c r="K1000" s="189"/>
      <c r="L1000" s="189"/>
      <c r="M1000" s="189"/>
      <c r="N1000" s="189"/>
      <c r="O1000" s="189"/>
      <c r="P1000" s="189"/>
      <c r="Q1000" s="189"/>
      <c r="R1000" s="189"/>
      <c r="S1000" s="189"/>
      <c r="T1000" s="189"/>
      <c r="U1000" s="189"/>
      <c r="V1000" s="189"/>
      <c r="W1000" s="189"/>
      <c r="X1000" s="189"/>
      <c r="Y1000" s="189"/>
      <c r="Z1000" s="189"/>
      <c r="AA1000" s="189"/>
      <c r="AB1000" s="189"/>
      <c r="AC1000" s="189"/>
    </row>
    <row r="1001">
      <c r="A1001" s="185" t="s">
        <v>1015</v>
      </c>
      <c r="B1001" s="189"/>
      <c r="C1001" s="189"/>
      <c r="D1001" s="357">
        <v>49.99</v>
      </c>
      <c r="E1001" s="357">
        <v>0.0</v>
      </c>
      <c r="F1001" s="357">
        <f t="shared" si="480"/>
        <v>49.99</v>
      </c>
      <c r="G1001" s="185">
        <v>1.0</v>
      </c>
      <c r="H1001" s="187">
        <f t="shared" si="479"/>
        <v>0</v>
      </c>
      <c r="I1001" s="189"/>
      <c r="J1001" s="189"/>
      <c r="K1001" s="189"/>
      <c r="L1001" s="189"/>
      <c r="M1001" s="189"/>
      <c r="N1001" s="189"/>
      <c r="O1001" s="189"/>
      <c r="P1001" s="189"/>
      <c r="Q1001" s="189"/>
      <c r="R1001" s="189"/>
      <c r="S1001" s="189"/>
      <c r="T1001" s="189"/>
      <c r="U1001" s="189"/>
      <c r="V1001" s="189"/>
      <c r="W1001" s="189"/>
      <c r="X1001" s="189"/>
      <c r="Y1001" s="189"/>
      <c r="Z1001" s="189"/>
      <c r="AA1001" s="189"/>
      <c r="AB1001" s="189"/>
      <c r="AC1001" s="189"/>
    </row>
    <row r="1002">
      <c r="A1002" s="185"/>
      <c r="B1002" s="189"/>
      <c r="C1002" s="189"/>
      <c r="D1002" s="357"/>
      <c r="E1002" s="357"/>
      <c r="F1002" s="357"/>
      <c r="G1002" s="185"/>
      <c r="H1002" s="187"/>
      <c r="I1002" s="189"/>
      <c r="J1002" s="189"/>
      <c r="K1002" s="189"/>
      <c r="L1002" s="189"/>
      <c r="M1002" s="189"/>
      <c r="N1002" s="189"/>
      <c r="O1002" s="189"/>
      <c r="P1002" s="189"/>
      <c r="Q1002" s="189"/>
      <c r="R1002" s="189"/>
      <c r="S1002" s="189"/>
      <c r="T1002" s="189"/>
      <c r="U1002" s="189"/>
      <c r="V1002" s="189"/>
      <c r="W1002" s="189"/>
      <c r="X1002" s="189"/>
      <c r="Y1002" s="189"/>
      <c r="Z1002" s="189"/>
      <c r="AA1002" s="189"/>
      <c r="AB1002" s="189"/>
      <c r="AC1002" s="189"/>
    </row>
    <row r="1003">
      <c r="A1003" s="42" t="s">
        <v>587</v>
      </c>
      <c r="B1003" s="42" t="s">
        <v>473</v>
      </c>
      <c r="C1003" s="43">
        <f>COUNTA(A1004)</f>
        <v>1</v>
      </c>
      <c r="D1003" s="329">
        <f t="shared" ref="D1003:G1003" si="481">SUM(D1004)</f>
        <v>29.99</v>
      </c>
      <c r="E1003" s="329">
        <f t="shared" si="481"/>
        <v>0</v>
      </c>
      <c r="F1003" s="329">
        <f t="shared" si="481"/>
        <v>29.99</v>
      </c>
      <c r="G1003" s="42">
        <f t="shared" si="481"/>
        <v>1</v>
      </c>
      <c r="H1003" s="329">
        <f t="shared" ref="H1003:H1004" si="482">E1003/G1003</f>
        <v>0</v>
      </c>
      <c r="I1003" s="19"/>
      <c r="J1003" s="19"/>
      <c r="K1003" s="204"/>
      <c r="L1003" s="204"/>
      <c r="M1003" s="204"/>
      <c r="N1003" s="204"/>
      <c r="O1003" s="204"/>
      <c r="P1003" s="204"/>
      <c r="Q1003" s="204"/>
      <c r="R1003" s="204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</row>
    <row r="1004">
      <c r="A1004" s="41" t="s">
        <v>1591</v>
      </c>
      <c r="B1004" s="19"/>
      <c r="C1004" s="19"/>
      <c r="D1004" s="40">
        <v>29.99</v>
      </c>
      <c r="E1004" s="40">
        <v>0.0</v>
      </c>
      <c r="F1004" s="40">
        <f>D1004-E1004</f>
        <v>29.99</v>
      </c>
      <c r="G1004" s="37">
        <v>1.0</v>
      </c>
      <c r="H1004" s="40">
        <f t="shared" si="482"/>
        <v>0</v>
      </c>
      <c r="I1004" s="19"/>
      <c r="J1004" s="19"/>
      <c r="K1004" s="204"/>
      <c r="L1004" s="204"/>
      <c r="M1004" s="204"/>
      <c r="N1004" s="204"/>
      <c r="O1004" s="204"/>
      <c r="P1004" s="204"/>
      <c r="Q1004" s="204"/>
      <c r="R1004" s="204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</row>
    <row r="1005">
      <c r="A1005" s="41"/>
      <c r="B1005" s="19"/>
      <c r="C1005" s="19"/>
      <c r="D1005" s="40"/>
      <c r="E1005" s="40"/>
      <c r="F1005" s="40"/>
      <c r="G1005" s="37"/>
      <c r="H1005" s="40"/>
      <c r="I1005" s="19"/>
      <c r="J1005" s="19"/>
      <c r="K1005" s="204"/>
      <c r="L1005" s="204"/>
      <c r="M1005" s="204"/>
      <c r="N1005" s="204"/>
      <c r="O1005" s="204"/>
      <c r="P1005" s="204"/>
      <c r="Q1005" s="204"/>
      <c r="R1005" s="204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</row>
    <row r="1006">
      <c r="A1006" s="42" t="s">
        <v>589</v>
      </c>
      <c r="B1006" s="42" t="s">
        <v>473</v>
      </c>
      <c r="C1006" s="43">
        <f>COUNTA(A1007)</f>
        <v>1</v>
      </c>
      <c r="D1006" s="329">
        <f t="shared" ref="D1006:G1006" si="483">SUM(D1007)</f>
        <v>19.99</v>
      </c>
      <c r="E1006" s="329">
        <f t="shared" si="483"/>
        <v>14.99</v>
      </c>
      <c r="F1006" s="329">
        <f t="shared" si="483"/>
        <v>5</v>
      </c>
      <c r="G1006" s="42">
        <f t="shared" si="483"/>
        <v>35</v>
      </c>
      <c r="H1006" s="329">
        <f t="shared" ref="H1006:H1007" si="484">E1006/G1006</f>
        <v>0.4282857143</v>
      </c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</row>
    <row r="1007">
      <c r="A1007" s="37" t="s">
        <v>1601</v>
      </c>
      <c r="B1007" s="19"/>
      <c r="C1007" s="19"/>
      <c r="D1007" s="167">
        <v>19.99</v>
      </c>
      <c r="E1007" s="40">
        <v>14.99</v>
      </c>
      <c r="F1007" s="40">
        <f>D1007-E1007</f>
        <v>5</v>
      </c>
      <c r="G1007" s="37">
        <v>35.0</v>
      </c>
      <c r="H1007" s="40">
        <f t="shared" si="484"/>
        <v>0.4282857143</v>
      </c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</row>
    <row r="1008">
      <c r="A1008" s="37"/>
      <c r="B1008" s="19"/>
      <c r="C1008" s="19"/>
      <c r="D1008" s="167"/>
      <c r="E1008" s="40"/>
      <c r="F1008" s="40"/>
      <c r="G1008" s="37"/>
      <c r="H1008" s="40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</row>
    <row r="1009">
      <c r="A1009" s="42" t="s">
        <v>225</v>
      </c>
      <c r="B1009" s="42" t="s">
        <v>160</v>
      </c>
      <c r="C1009" s="43">
        <f>COUNTA(A1010)</f>
        <v>1</v>
      </c>
      <c r="D1009" s="329">
        <f t="shared" ref="D1009:G1009" si="485">SUM(D1010)</f>
        <v>9.99</v>
      </c>
      <c r="E1009" s="329">
        <f t="shared" si="485"/>
        <v>9.99</v>
      </c>
      <c r="F1009" s="329">
        <f t="shared" si="485"/>
        <v>0</v>
      </c>
      <c r="G1009" s="42">
        <f t="shared" si="485"/>
        <v>1</v>
      </c>
      <c r="H1009" s="329">
        <f t="shared" ref="H1009:H1010" si="486">E1009/G1009</f>
        <v>9.99</v>
      </c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</row>
    <row r="1010">
      <c r="A1010" s="41" t="s">
        <v>884</v>
      </c>
      <c r="B1010" s="19"/>
      <c r="C1010" s="19"/>
      <c r="D1010" s="40">
        <v>9.99</v>
      </c>
      <c r="E1010" s="40">
        <v>9.99</v>
      </c>
      <c r="F1010" s="40">
        <f>D1010-E1010</f>
        <v>0</v>
      </c>
      <c r="G1010" s="37">
        <v>1.0</v>
      </c>
      <c r="H1010" s="40">
        <f t="shared" si="486"/>
        <v>9.99</v>
      </c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</row>
    <row r="1011">
      <c r="A1011" s="41"/>
      <c r="B1011" s="19"/>
      <c r="C1011" s="19"/>
      <c r="D1011" s="40"/>
      <c r="E1011" s="40"/>
      <c r="F1011" s="40"/>
      <c r="G1011" s="37"/>
      <c r="H1011" s="40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</row>
    <row r="1012">
      <c r="A1012" s="42" t="s">
        <v>398</v>
      </c>
      <c r="B1012" s="42" t="s">
        <v>388</v>
      </c>
      <c r="C1012" s="43">
        <f>COUNTA(A1013)</f>
        <v>1</v>
      </c>
      <c r="D1012" s="329">
        <f t="shared" ref="D1012:G1012" si="487">SUM(D1013)</f>
        <v>24.99</v>
      </c>
      <c r="E1012" s="329">
        <f t="shared" si="487"/>
        <v>14.99</v>
      </c>
      <c r="F1012" s="329">
        <f t="shared" si="487"/>
        <v>10</v>
      </c>
      <c r="G1012" s="42">
        <f t="shared" si="487"/>
        <v>1</v>
      </c>
      <c r="H1012" s="329">
        <f t="shared" ref="H1012:H1013" si="488">E1012/G1012</f>
        <v>14.99</v>
      </c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</row>
    <row r="1013">
      <c r="A1013" s="37" t="s">
        <v>1283</v>
      </c>
      <c r="B1013" s="19"/>
      <c r="C1013" s="19"/>
      <c r="D1013" s="40">
        <v>24.99</v>
      </c>
      <c r="E1013" s="40">
        <v>14.99</v>
      </c>
      <c r="F1013" s="40">
        <f>D1013-E1013</f>
        <v>10</v>
      </c>
      <c r="G1013" s="37">
        <v>1.0</v>
      </c>
      <c r="H1013" s="40">
        <f t="shared" si="488"/>
        <v>14.99</v>
      </c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</row>
    <row r="1014">
      <c r="A1014" s="37"/>
      <c r="B1014" s="19"/>
      <c r="C1014" s="19"/>
      <c r="D1014" s="40"/>
      <c r="E1014" s="40"/>
      <c r="F1014" s="40"/>
      <c r="G1014" s="37"/>
      <c r="H1014" s="40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</row>
    <row r="1015">
      <c r="A1015" s="42" t="s">
        <v>228</v>
      </c>
      <c r="B1015" s="42" t="s">
        <v>160</v>
      </c>
      <c r="C1015" s="43">
        <f>COUNTA(A1016)</f>
        <v>1</v>
      </c>
      <c r="D1015" s="329">
        <f t="shared" ref="D1015:G1015" si="489">SUM(D1016)</f>
        <v>24.99</v>
      </c>
      <c r="E1015" s="329">
        <f t="shared" si="489"/>
        <v>6.99</v>
      </c>
      <c r="F1015" s="329">
        <f t="shared" si="489"/>
        <v>18</v>
      </c>
      <c r="G1015" s="42">
        <f t="shared" si="489"/>
        <v>9</v>
      </c>
      <c r="H1015" s="329">
        <f t="shared" ref="H1015:H1016" si="490">E1015/G1015</f>
        <v>0.7766666667</v>
      </c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</row>
    <row r="1016">
      <c r="A1016" s="37" t="s">
        <v>889</v>
      </c>
      <c r="B1016" s="19"/>
      <c r="C1016" s="19"/>
      <c r="D1016" s="40">
        <v>24.99</v>
      </c>
      <c r="E1016" s="40">
        <v>6.99</v>
      </c>
      <c r="F1016" s="40">
        <f>D1016-E1016</f>
        <v>18</v>
      </c>
      <c r="G1016" s="37">
        <v>9.0</v>
      </c>
      <c r="H1016" s="40">
        <f t="shared" si="490"/>
        <v>0.7766666667</v>
      </c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</row>
    <row r="1017">
      <c r="A1017" s="37"/>
      <c r="B1017" s="19"/>
      <c r="C1017" s="19"/>
      <c r="D1017" s="40"/>
      <c r="E1017" s="40"/>
      <c r="F1017" s="40"/>
      <c r="G1017" s="37"/>
      <c r="H1017" s="40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</row>
    <row r="1018">
      <c r="A1018" s="148" t="s">
        <v>461</v>
      </c>
      <c r="B1018" s="271" t="s">
        <v>439</v>
      </c>
      <c r="C1018" s="149">
        <f>COUNTA(A1019)</f>
        <v>1</v>
      </c>
      <c r="D1018" s="274">
        <f t="shared" ref="D1018:G1018" si="491">SUM(D1019)</f>
        <v>29.99</v>
      </c>
      <c r="E1018" s="274">
        <f t="shared" si="491"/>
        <v>0</v>
      </c>
      <c r="F1018" s="274">
        <f t="shared" si="491"/>
        <v>29.99</v>
      </c>
      <c r="G1018" s="148">
        <f t="shared" si="491"/>
        <v>1</v>
      </c>
      <c r="H1018" s="274">
        <f t="shared" ref="H1018:H1019" si="492">E1018/G1018</f>
        <v>0</v>
      </c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</row>
    <row r="1019">
      <c r="A1019" s="153" t="s">
        <v>1361</v>
      </c>
      <c r="B1019" s="326"/>
      <c r="C1019" s="326"/>
      <c r="D1019" s="155">
        <v>29.99</v>
      </c>
      <c r="E1019" s="155">
        <v>0.0</v>
      </c>
      <c r="F1019" s="155">
        <f>D1019-E1019</f>
        <v>29.99</v>
      </c>
      <c r="G1019" s="153">
        <v>1.0</v>
      </c>
      <c r="H1019" s="155">
        <f t="shared" si="492"/>
        <v>0</v>
      </c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</row>
    <row r="1020">
      <c r="A1020" s="109"/>
      <c r="B1020" s="204"/>
      <c r="C1020" s="204"/>
      <c r="D1020" s="111"/>
      <c r="E1020" s="111"/>
      <c r="F1020" s="111"/>
      <c r="G1020" s="109"/>
      <c r="H1020" s="111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</row>
    <row r="1021">
      <c r="A1021" s="42" t="s">
        <v>352</v>
      </c>
      <c r="B1021" s="42" t="s">
        <v>18</v>
      </c>
      <c r="C1021" s="43">
        <f>COUNTA(A1022)</f>
        <v>1</v>
      </c>
      <c r="D1021" s="329">
        <f t="shared" ref="D1021:G1021" si="493">SUM(D1022)</f>
        <v>44.99</v>
      </c>
      <c r="E1021" s="329">
        <f t="shared" si="493"/>
        <v>8.99</v>
      </c>
      <c r="F1021" s="329">
        <f t="shared" si="493"/>
        <v>36</v>
      </c>
      <c r="G1021" s="42">
        <f t="shared" si="493"/>
        <v>1</v>
      </c>
      <c r="H1021" s="329">
        <f t="shared" ref="H1021:H1022" si="494">E1021/G1021</f>
        <v>8.99</v>
      </c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</row>
    <row r="1022">
      <c r="A1022" s="37" t="s">
        <v>1219</v>
      </c>
      <c r="B1022" s="19"/>
      <c r="C1022" s="19"/>
      <c r="D1022" s="40">
        <v>44.99</v>
      </c>
      <c r="E1022" s="40">
        <v>8.99</v>
      </c>
      <c r="F1022" s="40">
        <f>D1022-E1022</f>
        <v>36</v>
      </c>
      <c r="G1022" s="37">
        <v>1.0</v>
      </c>
      <c r="H1022" s="40">
        <f t="shared" si="494"/>
        <v>8.99</v>
      </c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</row>
    <row r="1023">
      <c r="A1023" s="37"/>
      <c r="B1023" s="19"/>
      <c r="C1023" s="19"/>
      <c r="D1023" s="40"/>
      <c r="E1023" s="40"/>
      <c r="F1023" s="40"/>
      <c r="G1023" s="37"/>
      <c r="H1023" s="40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</row>
    <row r="1024">
      <c r="A1024" s="42" t="s">
        <v>355</v>
      </c>
      <c r="B1024" s="42" t="s">
        <v>18</v>
      </c>
      <c r="C1024" s="43">
        <f>COUNTA(A1025)</f>
        <v>1</v>
      </c>
      <c r="D1024" s="329">
        <f t="shared" ref="D1024:G1024" si="495">SUM(D1025)</f>
        <v>19.99</v>
      </c>
      <c r="E1024" s="329">
        <f t="shared" si="495"/>
        <v>14.99</v>
      </c>
      <c r="F1024" s="329">
        <f t="shared" si="495"/>
        <v>5</v>
      </c>
      <c r="G1024" s="42">
        <f t="shared" si="495"/>
        <v>4</v>
      </c>
      <c r="H1024" s="329">
        <f t="shared" ref="H1024:H1025" si="496">E1024/G1024</f>
        <v>3.7475</v>
      </c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</row>
    <row r="1025">
      <c r="A1025" s="41" t="s">
        <v>1225</v>
      </c>
      <c r="B1025" s="19"/>
      <c r="C1025" s="19"/>
      <c r="D1025" s="40">
        <v>19.99</v>
      </c>
      <c r="E1025" s="40">
        <v>14.99</v>
      </c>
      <c r="F1025" s="40">
        <f>D1025-E1025</f>
        <v>5</v>
      </c>
      <c r="G1025" s="37">
        <v>4.0</v>
      </c>
      <c r="H1025" s="40">
        <f t="shared" si="496"/>
        <v>3.7475</v>
      </c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</row>
    <row r="1026">
      <c r="A1026" s="41"/>
      <c r="B1026" s="19"/>
      <c r="C1026" s="19"/>
      <c r="D1026" s="40"/>
      <c r="E1026" s="40"/>
      <c r="F1026" s="40"/>
      <c r="G1026" s="37"/>
      <c r="H1026" s="40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</row>
    <row r="1027">
      <c r="A1027" s="42" t="s">
        <v>595</v>
      </c>
      <c r="B1027" s="42" t="s">
        <v>473</v>
      </c>
      <c r="C1027" s="43">
        <f>COUNTA(A1028)</f>
        <v>1</v>
      </c>
      <c r="D1027" s="329">
        <f t="shared" ref="D1027:G1027" si="497">SUM(D1028)</f>
        <v>14.99</v>
      </c>
      <c r="E1027" s="329">
        <f t="shared" si="497"/>
        <v>0</v>
      </c>
      <c r="F1027" s="329">
        <f t="shared" si="497"/>
        <v>14.99</v>
      </c>
      <c r="G1027" s="42">
        <f t="shared" si="497"/>
        <v>2</v>
      </c>
      <c r="H1027" s="329">
        <f t="shared" ref="H1027:H1028" si="498">E1027/G1027</f>
        <v>0</v>
      </c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</row>
    <row r="1028">
      <c r="A1028" s="37" t="s">
        <v>1622</v>
      </c>
      <c r="B1028" s="19"/>
      <c r="C1028" s="19"/>
      <c r="D1028" s="40">
        <v>14.99</v>
      </c>
      <c r="E1028" s="40">
        <v>0.0</v>
      </c>
      <c r="F1028" s="40">
        <f>D1028-E1028</f>
        <v>14.99</v>
      </c>
      <c r="G1028" s="37">
        <v>2.0</v>
      </c>
      <c r="H1028" s="40">
        <f t="shared" si="498"/>
        <v>0</v>
      </c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</row>
    <row r="1029">
      <c r="A1029" s="37"/>
      <c r="B1029" s="19"/>
      <c r="C1029" s="19"/>
      <c r="D1029" s="40"/>
      <c r="E1029" s="40"/>
      <c r="F1029" s="40"/>
      <c r="G1029" s="37"/>
      <c r="H1029" s="40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</row>
    <row r="1030">
      <c r="A1030" s="260" t="s">
        <v>433</v>
      </c>
      <c r="B1030" s="260" t="s">
        <v>427</v>
      </c>
      <c r="C1030" s="261">
        <f>COUNTA(A1031)</f>
        <v>1</v>
      </c>
      <c r="D1030" s="352">
        <f t="shared" ref="D1030:G1030" si="499">SUM(D1031)</f>
        <v>19.99</v>
      </c>
      <c r="E1030" s="352">
        <f t="shared" si="499"/>
        <v>19.99</v>
      </c>
      <c r="F1030" s="352">
        <f t="shared" si="499"/>
        <v>0</v>
      </c>
      <c r="G1030" s="260">
        <f t="shared" si="499"/>
        <v>2</v>
      </c>
      <c r="H1030" s="352">
        <f t="shared" ref="H1030:H1031" si="500">E1030/G1030</f>
        <v>9.995</v>
      </c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</row>
    <row r="1031">
      <c r="A1031" s="267" t="s">
        <v>1319</v>
      </c>
      <c r="B1031" s="358"/>
      <c r="C1031" s="358"/>
      <c r="D1031" s="269">
        <v>19.99</v>
      </c>
      <c r="E1031" s="269">
        <v>19.99</v>
      </c>
      <c r="F1031" s="269">
        <f>D1031-E1031</f>
        <v>0</v>
      </c>
      <c r="G1031" s="267">
        <v>2.0</v>
      </c>
      <c r="H1031" s="269">
        <f t="shared" si="500"/>
        <v>9.995</v>
      </c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</row>
    <row r="1032">
      <c r="A1032" s="37"/>
      <c r="B1032" s="87"/>
      <c r="C1032" s="87"/>
      <c r="D1032" s="40"/>
      <c r="E1032" s="40"/>
      <c r="F1032" s="40"/>
      <c r="G1032" s="37"/>
      <c r="H1032" s="40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</row>
    <row r="1033">
      <c r="A1033" s="42" t="s">
        <v>597</v>
      </c>
      <c r="B1033" s="42" t="s">
        <v>473</v>
      </c>
      <c r="C1033" s="43">
        <f>COUNTA(A1034)</f>
        <v>1</v>
      </c>
      <c r="D1033" s="329">
        <f t="shared" ref="D1033:G1033" si="501">SUM(D1034)</f>
        <v>30.98</v>
      </c>
      <c r="E1033" s="329">
        <f t="shared" si="501"/>
        <v>30.98</v>
      </c>
      <c r="F1033" s="329">
        <f t="shared" si="501"/>
        <v>0</v>
      </c>
      <c r="G1033" s="42">
        <f t="shared" si="501"/>
        <v>4</v>
      </c>
      <c r="H1033" s="329">
        <f t="shared" ref="H1033:H1034" si="502">E1033/G1033</f>
        <v>7.745</v>
      </c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</row>
    <row r="1034">
      <c r="A1034" s="37" t="s">
        <v>1626</v>
      </c>
      <c r="B1034" s="19"/>
      <c r="C1034" s="19"/>
      <c r="D1034" s="40">
        <v>30.98</v>
      </c>
      <c r="E1034" s="40">
        <v>30.98</v>
      </c>
      <c r="F1034" s="40">
        <f>D1034-E1034</f>
        <v>0</v>
      </c>
      <c r="G1034" s="37">
        <v>4.0</v>
      </c>
      <c r="H1034" s="40">
        <f t="shared" si="502"/>
        <v>7.745</v>
      </c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</row>
    <row r="1035">
      <c r="A1035" s="37"/>
      <c r="B1035" s="19"/>
      <c r="C1035" s="19"/>
      <c r="D1035" s="40"/>
      <c r="E1035" s="40"/>
      <c r="F1035" s="40"/>
      <c r="G1035" s="37"/>
      <c r="H1035" s="40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</row>
    <row r="1036">
      <c r="A1036" s="70" t="s">
        <v>73</v>
      </c>
      <c r="B1036" s="349" t="s">
        <v>55</v>
      </c>
      <c r="C1036" s="67">
        <f>COUNTA(A1037)</f>
        <v>1</v>
      </c>
      <c r="D1036" s="349">
        <f t="shared" ref="D1036:G1036" si="503">SUM(D1037)</f>
        <v>24.99</v>
      </c>
      <c r="E1036" s="349">
        <f t="shared" si="503"/>
        <v>12.49</v>
      </c>
      <c r="F1036" s="349">
        <f t="shared" si="503"/>
        <v>12.5</v>
      </c>
      <c r="G1036" s="70">
        <f t="shared" si="503"/>
        <v>1</v>
      </c>
      <c r="H1036" s="349">
        <f t="shared" ref="H1036:H1037" si="504">E1036/G1036</f>
        <v>12.49</v>
      </c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</row>
    <row r="1037">
      <c r="A1037" s="78" t="s">
        <v>644</v>
      </c>
      <c r="B1037" s="359"/>
      <c r="C1037" s="359"/>
      <c r="D1037" s="80">
        <v>24.99</v>
      </c>
      <c r="E1037" s="80">
        <v>12.49</v>
      </c>
      <c r="F1037" s="80">
        <f>D1037-E1037</f>
        <v>12.5</v>
      </c>
      <c r="G1037" s="77">
        <v>1.0</v>
      </c>
      <c r="H1037" s="80">
        <f t="shared" si="504"/>
        <v>12.49</v>
      </c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</row>
    <row r="1038">
      <c r="A1038" s="350"/>
      <c r="B1038" s="360"/>
      <c r="C1038" s="360"/>
      <c r="D1038" s="351"/>
      <c r="E1038" s="351"/>
      <c r="F1038" s="351"/>
      <c r="G1038" s="361"/>
      <c r="H1038" s="351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</row>
    <row r="1039">
      <c r="A1039" s="42" t="s">
        <v>230</v>
      </c>
      <c r="B1039" s="42" t="s">
        <v>160</v>
      </c>
      <c r="C1039" s="43">
        <f>COUNTA(A1040)</f>
        <v>1</v>
      </c>
      <c r="D1039" s="329">
        <f t="shared" ref="D1039:G1039" si="505">SUM(D1040)</f>
        <v>14.24</v>
      </c>
      <c r="E1039" s="329">
        <f t="shared" si="505"/>
        <v>1.56</v>
      </c>
      <c r="F1039" s="329">
        <f t="shared" si="505"/>
        <v>12.68</v>
      </c>
      <c r="G1039" s="42">
        <f t="shared" si="505"/>
        <v>1</v>
      </c>
      <c r="H1039" s="329">
        <f t="shared" ref="H1039:H1040" si="506">E1039/G1039</f>
        <v>1.56</v>
      </c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</row>
    <row r="1040">
      <c r="A1040" s="41" t="s">
        <v>897</v>
      </c>
      <c r="B1040" s="19"/>
      <c r="C1040" s="19"/>
      <c r="D1040" s="40">
        <v>14.24</v>
      </c>
      <c r="E1040" s="40">
        <v>1.56</v>
      </c>
      <c r="F1040" s="40">
        <f>D1040-E1040</f>
        <v>12.68</v>
      </c>
      <c r="G1040" s="37">
        <v>1.0</v>
      </c>
      <c r="H1040" s="40">
        <f t="shared" si="506"/>
        <v>1.56</v>
      </c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</row>
    <row r="1041">
      <c r="A1041" s="41"/>
      <c r="B1041" s="19"/>
      <c r="C1041" s="19"/>
      <c r="D1041" s="40"/>
      <c r="E1041" s="40"/>
      <c r="F1041" s="40"/>
      <c r="G1041" s="37"/>
      <c r="H1041" s="40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</row>
    <row r="1042">
      <c r="A1042" s="57" t="s">
        <v>157</v>
      </c>
      <c r="B1042" s="57" t="s">
        <v>158</v>
      </c>
      <c r="C1042" s="56">
        <f>COUNTA(A1043)</f>
        <v>1</v>
      </c>
      <c r="D1042" s="335">
        <f t="shared" ref="D1042:G1042" si="507">SUM(D1043)</f>
        <v>1.99</v>
      </c>
      <c r="E1042" s="335">
        <f t="shared" si="507"/>
        <v>1.99</v>
      </c>
      <c r="F1042" s="335">
        <f t="shared" si="507"/>
        <v>0</v>
      </c>
      <c r="G1042" s="57">
        <f t="shared" si="507"/>
        <v>1</v>
      </c>
      <c r="H1042" s="335">
        <f t="shared" ref="H1042:H1043" si="508">E1042/G1042</f>
        <v>1.99</v>
      </c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</row>
    <row r="1043">
      <c r="A1043" s="169" t="s">
        <v>761</v>
      </c>
      <c r="B1043" s="353"/>
      <c r="C1043" s="353"/>
      <c r="D1043" s="327">
        <v>1.99</v>
      </c>
      <c r="E1043" s="327">
        <v>1.99</v>
      </c>
      <c r="F1043" s="327">
        <f>D1043-E1043</f>
        <v>0</v>
      </c>
      <c r="G1043" s="169">
        <v>1.0</v>
      </c>
      <c r="H1043" s="327">
        <f t="shared" si="508"/>
        <v>1.99</v>
      </c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</row>
    <row r="1044">
      <c r="A1044" s="169"/>
      <c r="B1044" s="353"/>
      <c r="C1044" s="353"/>
      <c r="D1044" s="327"/>
      <c r="E1044" s="327"/>
      <c r="F1044" s="327"/>
      <c r="G1044" s="169"/>
      <c r="H1044" s="327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</row>
    <row r="1045">
      <c r="A1045" s="177" t="s">
        <v>310</v>
      </c>
      <c r="B1045" s="177" t="s">
        <v>306</v>
      </c>
      <c r="C1045" s="178">
        <f>COUNTA(A1046)</f>
        <v>1</v>
      </c>
      <c r="D1045" s="345">
        <f t="shared" ref="D1045:G1045" si="509">SUM(D1046)</f>
        <v>9.99</v>
      </c>
      <c r="E1045" s="345">
        <f t="shared" si="509"/>
        <v>6.99</v>
      </c>
      <c r="F1045" s="345">
        <f t="shared" si="509"/>
        <v>3</v>
      </c>
      <c r="G1045" s="177">
        <f t="shared" si="509"/>
        <v>1</v>
      </c>
      <c r="H1045" s="345">
        <f t="shared" ref="H1045:H1046" si="510">E1045/G1045</f>
        <v>6.99</v>
      </c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</row>
    <row r="1046">
      <c r="A1046" s="362" t="s">
        <v>1019</v>
      </c>
      <c r="B1046" s="363"/>
      <c r="C1046" s="363"/>
      <c r="D1046" s="364">
        <v>9.99</v>
      </c>
      <c r="E1046" s="364">
        <v>6.99</v>
      </c>
      <c r="F1046" s="364">
        <f>D1046-E1046</f>
        <v>3</v>
      </c>
      <c r="G1046" s="365">
        <v>1.0</v>
      </c>
      <c r="H1046" s="364">
        <f t="shared" si="510"/>
        <v>6.99</v>
      </c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</row>
    <row r="1047">
      <c r="A1047" s="362"/>
      <c r="B1047" s="363"/>
      <c r="C1047" s="363"/>
      <c r="D1047" s="364"/>
      <c r="E1047" s="364"/>
      <c r="F1047" s="364"/>
      <c r="G1047" s="365"/>
      <c r="H1047" s="364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</row>
    <row r="1048">
      <c r="A1048" s="42" t="s">
        <v>227</v>
      </c>
      <c r="B1048" s="42" t="s">
        <v>160</v>
      </c>
      <c r="C1048" s="43">
        <f>COUNTA(A1049)</f>
        <v>1</v>
      </c>
      <c r="D1048" s="329">
        <f t="shared" ref="D1048:G1048" si="511">SUM(D1049)</f>
        <v>4.99</v>
      </c>
      <c r="E1048" s="329">
        <f t="shared" si="511"/>
        <v>4.99</v>
      </c>
      <c r="F1048" s="329">
        <f t="shared" si="511"/>
        <v>0</v>
      </c>
      <c r="G1048" s="42">
        <f t="shared" si="511"/>
        <v>50</v>
      </c>
      <c r="H1048" s="329">
        <f t="shared" ref="H1048:H1049" si="512">E1048/G1048</f>
        <v>0.0998</v>
      </c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</row>
    <row r="1049">
      <c r="A1049" s="41" t="s">
        <v>888</v>
      </c>
      <c r="B1049" s="19"/>
      <c r="C1049" s="19"/>
      <c r="D1049" s="40">
        <v>4.99</v>
      </c>
      <c r="E1049" s="40">
        <v>4.99</v>
      </c>
      <c r="F1049" s="40">
        <f>D1049-E1049</f>
        <v>0</v>
      </c>
      <c r="G1049" s="37">
        <v>50.0</v>
      </c>
      <c r="H1049" s="40">
        <f t="shared" si="512"/>
        <v>0.0998</v>
      </c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</row>
    <row r="1050">
      <c r="A1050" s="41"/>
      <c r="B1050" s="19"/>
      <c r="C1050" s="19"/>
      <c r="D1050" s="40"/>
      <c r="E1050" s="40"/>
      <c r="F1050" s="40"/>
      <c r="G1050" s="37"/>
      <c r="H1050" s="40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</row>
    <row r="1051">
      <c r="A1051" s="70" t="s">
        <v>71</v>
      </c>
      <c r="B1051" s="349" t="s">
        <v>55</v>
      </c>
      <c r="C1051" s="67">
        <f>COUNTA(A1052)</f>
        <v>1</v>
      </c>
      <c r="D1051" s="349">
        <f t="shared" ref="D1051:G1051" si="513">SUM(D1052)</f>
        <v>29.99</v>
      </c>
      <c r="E1051" s="349">
        <f t="shared" si="513"/>
        <v>29.99</v>
      </c>
      <c r="F1051" s="349">
        <f t="shared" si="513"/>
        <v>0</v>
      </c>
      <c r="G1051" s="70">
        <f t="shared" si="513"/>
        <v>55</v>
      </c>
      <c r="H1051" s="349">
        <f t="shared" ref="H1051:H1052" si="514">E1051/G1051</f>
        <v>0.5452727273</v>
      </c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</row>
    <row r="1052">
      <c r="A1052" s="78" t="s">
        <v>642</v>
      </c>
      <c r="B1052" s="359"/>
      <c r="C1052" s="359"/>
      <c r="D1052" s="80">
        <v>29.99</v>
      </c>
      <c r="E1052" s="80">
        <v>29.99</v>
      </c>
      <c r="F1052" s="80">
        <f>D1052-E1052</f>
        <v>0</v>
      </c>
      <c r="G1052" s="78">
        <v>55.0</v>
      </c>
      <c r="H1052" s="80">
        <f t="shared" si="514"/>
        <v>0.5452727273</v>
      </c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</row>
    <row r="1053">
      <c r="A1053" s="350"/>
      <c r="B1053" s="360"/>
      <c r="C1053" s="360"/>
      <c r="D1053" s="351"/>
      <c r="E1053" s="351"/>
      <c r="F1053" s="351"/>
      <c r="G1053" s="350"/>
      <c r="H1053" s="351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</row>
    <row r="1054">
      <c r="A1054" s="70" t="s">
        <v>72</v>
      </c>
      <c r="B1054" s="349" t="s">
        <v>55</v>
      </c>
      <c r="C1054" s="67">
        <f>COUNTA(A1055)</f>
        <v>1</v>
      </c>
      <c r="D1054" s="349">
        <f t="shared" ref="D1054:G1054" si="515">SUM(D1055)</f>
        <v>14.49</v>
      </c>
      <c r="E1054" s="349">
        <f t="shared" si="515"/>
        <v>0</v>
      </c>
      <c r="F1054" s="349">
        <f t="shared" si="515"/>
        <v>14.49</v>
      </c>
      <c r="G1054" s="70">
        <f t="shared" si="515"/>
        <v>10</v>
      </c>
      <c r="H1054" s="349">
        <f t="shared" ref="H1054:H1055" si="516">E1054/G1054</f>
        <v>0</v>
      </c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</row>
    <row r="1055">
      <c r="A1055" s="78" t="s">
        <v>643</v>
      </c>
      <c r="B1055" s="359"/>
      <c r="C1055" s="359"/>
      <c r="D1055" s="80">
        <v>14.49</v>
      </c>
      <c r="E1055" s="80">
        <v>0.0</v>
      </c>
      <c r="F1055" s="80">
        <f>D1055-E1055</f>
        <v>14.49</v>
      </c>
      <c r="G1055" s="78">
        <v>10.0</v>
      </c>
      <c r="H1055" s="80">
        <f t="shared" si="516"/>
        <v>0</v>
      </c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</row>
    <row r="1056">
      <c r="A1056" s="350"/>
      <c r="B1056" s="360"/>
      <c r="C1056" s="360"/>
      <c r="D1056" s="351"/>
      <c r="E1056" s="351"/>
      <c r="F1056" s="351"/>
      <c r="G1056" s="350"/>
      <c r="H1056" s="351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</row>
    <row r="1057">
      <c r="A1057" s="42" t="s">
        <v>591</v>
      </c>
      <c r="B1057" s="42" t="s">
        <v>473</v>
      </c>
      <c r="C1057" s="43">
        <f>COUNTA(A1058)</f>
        <v>1</v>
      </c>
      <c r="D1057" s="329">
        <f t="shared" ref="D1057:G1057" si="517">SUM(D1058)</f>
        <v>15.99</v>
      </c>
      <c r="E1057" s="329">
        <f t="shared" si="517"/>
        <v>5.59</v>
      </c>
      <c r="F1057" s="329">
        <f t="shared" si="517"/>
        <v>10.4</v>
      </c>
      <c r="G1057" s="42">
        <f t="shared" si="517"/>
        <v>5</v>
      </c>
      <c r="H1057" s="329">
        <f t="shared" ref="H1057:H1058" si="518">E1057/G1057</f>
        <v>1.118</v>
      </c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</row>
    <row r="1058">
      <c r="A1058" s="37" t="s">
        <v>1604</v>
      </c>
      <c r="B1058" s="19"/>
      <c r="C1058" s="19"/>
      <c r="D1058" s="40">
        <v>15.99</v>
      </c>
      <c r="E1058" s="40">
        <v>5.59</v>
      </c>
      <c r="F1058" s="40">
        <f>D1058-E1058</f>
        <v>10.4</v>
      </c>
      <c r="G1058" s="37">
        <v>5.0</v>
      </c>
      <c r="H1058" s="40">
        <f t="shared" si="518"/>
        <v>1.118</v>
      </c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</row>
    <row r="1059">
      <c r="A1059" s="37"/>
      <c r="B1059" s="19"/>
      <c r="C1059" s="19"/>
      <c r="D1059" s="40"/>
      <c r="E1059" s="40"/>
      <c r="F1059" s="40"/>
      <c r="G1059" s="37"/>
      <c r="H1059" s="40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</row>
    <row r="1060">
      <c r="A1060" s="42" t="s">
        <v>222</v>
      </c>
      <c r="B1060" s="42" t="s">
        <v>160</v>
      </c>
      <c r="C1060" s="43">
        <f>COUNTA(A1061)</f>
        <v>1</v>
      </c>
      <c r="D1060" s="329">
        <f t="shared" ref="D1060:G1060" si="519">SUM(D1061)</f>
        <v>39.99</v>
      </c>
      <c r="E1060" s="329">
        <f t="shared" si="519"/>
        <v>39.99</v>
      </c>
      <c r="F1060" s="329">
        <f t="shared" si="519"/>
        <v>0</v>
      </c>
      <c r="G1060" s="42">
        <f t="shared" si="519"/>
        <v>1</v>
      </c>
      <c r="H1060" s="329">
        <f t="shared" ref="H1060:H1061" si="520">E1060/G1060</f>
        <v>39.99</v>
      </c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</row>
    <row r="1061">
      <c r="A1061" s="37" t="s">
        <v>875</v>
      </c>
      <c r="B1061" s="19"/>
      <c r="C1061" s="19"/>
      <c r="D1061" s="40">
        <v>39.99</v>
      </c>
      <c r="E1061" s="40">
        <v>39.99</v>
      </c>
      <c r="F1061" s="40">
        <f>D1061-E1061</f>
        <v>0</v>
      </c>
      <c r="G1061" s="37">
        <v>1.0</v>
      </c>
      <c r="H1061" s="40">
        <f t="shared" si="520"/>
        <v>39.99</v>
      </c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</row>
    <row r="1062">
      <c r="A1062" s="37"/>
      <c r="B1062" s="19"/>
      <c r="C1062" s="19"/>
      <c r="D1062" s="40"/>
      <c r="E1062" s="40"/>
      <c r="F1062" s="40"/>
      <c r="G1062" s="37"/>
      <c r="H1062" s="40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</row>
    <row r="1063">
      <c r="A1063" s="33" t="s">
        <v>369</v>
      </c>
      <c r="B1063" s="33" t="s">
        <v>370</v>
      </c>
      <c r="C1063" s="22">
        <f>COUNTA(A1064)</f>
        <v>1</v>
      </c>
      <c r="D1063" s="355">
        <f t="shared" ref="D1063:G1063" si="521">SUM(D1064)</f>
        <v>39.99</v>
      </c>
      <c r="E1063" s="355">
        <f t="shared" si="521"/>
        <v>19.99</v>
      </c>
      <c r="F1063" s="355">
        <f t="shared" si="521"/>
        <v>20</v>
      </c>
      <c r="G1063" s="33">
        <f t="shared" si="521"/>
        <v>1</v>
      </c>
      <c r="H1063" s="355">
        <f t="shared" ref="H1063:H1064" si="522">E1063/G1063</f>
        <v>19.99</v>
      </c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</row>
    <row r="1064">
      <c r="A1064" s="366" t="s">
        <v>1255</v>
      </c>
      <c r="B1064" s="367"/>
      <c r="C1064" s="367"/>
      <c r="D1064" s="368">
        <v>39.99</v>
      </c>
      <c r="E1064" s="368">
        <v>19.99</v>
      </c>
      <c r="F1064" s="368">
        <f>D1064-E1064</f>
        <v>20</v>
      </c>
      <c r="G1064" s="369">
        <v>1.0</v>
      </c>
      <c r="H1064" s="368">
        <f t="shared" si="522"/>
        <v>19.99</v>
      </c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</row>
    <row r="1065">
      <c r="A1065" s="366"/>
      <c r="B1065" s="367"/>
      <c r="C1065" s="367"/>
      <c r="D1065" s="368"/>
      <c r="E1065" s="368"/>
      <c r="F1065" s="368"/>
      <c r="G1065" s="369"/>
      <c r="H1065" s="368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</row>
    <row r="1066">
      <c r="A1066" s="42" t="s">
        <v>573</v>
      </c>
      <c r="B1066" s="42" t="s">
        <v>473</v>
      </c>
      <c r="C1066" s="43">
        <f>COUNTA(A1067)</f>
        <v>1</v>
      </c>
      <c r="D1066" s="329">
        <f t="shared" ref="D1066:G1066" si="523">SUM(D1067)</f>
        <v>39.99</v>
      </c>
      <c r="E1066" s="329">
        <f t="shared" si="523"/>
        <v>0</v>
      </c>
      <c r="F1066" s="329">
        <f t="shared" si="523"/>
        <v>39.99</v>
      </c>
      <c r="G1066" s="42">
        <f t="shared" si="523"/>
        <v>3</v>
      </c>
      <c r="H1066" s="329">
        <f t="shared" ref="H1066:H1067" si="524">E1066/G1066</f>
        <v>0</v>
      </c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</row>
    <row r="1067">
      <c r="A1067" s="37" t="s">
        <v>1570</v>
      </c>
      <c r="B1067" s="19"/>
      <c r="C1067" s="19"/>
      <c r="D1067" s="40">
        <v>39.99</v>
      </c>
      <c r="E1067" s="40">
        <v>0.0</v>
      </c>
      <c r="F1067" s="40">
        <f>D1067-E1067</f>
        <v>39.99</v>
      </c>
      <c r="G1067" s="37">
        <v>3.0</v>
      </c>
      <c r="H1067" s="40">
        <f t="shared" si="524"/>
        <v>0</v>
      </c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</row>
    <row r="1068">
      <c r="A1068" s="37"/>
      <c r="B1068" s="19"/>
      <c r="C1068" s="19"/>
      <c r="D1068" s="40"/>
      <c r="E1068" s="40"/>
      <c r="F1068" s="40"/>
      <c r="G1068" s="37"/>
      <c r="H1068" s="40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</row>
    <row r="1069">
      <c r="A1069" s="70" t="s">
        <v>69</v>
      </c>
      <c r="B1069" s="349" t="s">
        <v>55</v>
      </c>
      <c r="C1069" s="67">
        <f>COUNTA(A1070)</f>
        <v>1</v>
      </c>
      <c r="D1069" s="349">
        <f t="shared" ref="D1069:G1069" si="525">SUM(D1070)</f>
        <v>19.99</v>
      </c>
      <c r="E1069" s="349">
        <f t="shared" si="525"/>
        <v>7.99</v>
      </c>
      <c r="F1069" s="349">
        <f t="shared" si="525"/>
        <v>12</v>
      </c>
      <c r="G1069" s="70">
        <f t="shared" si="525"/>
        <v>4</v>
      </c>
      <c r="H1069" s="349">
        <f t="shared" ref="H1069:H1070" si="526">E1069/G1069</f>
        <v>1.9975</v>
      </c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</row>
    <row r="1070">
      <c r="A1070" s="78" t="s">
        <v>640</v>
      </c>
      <c r="B1070" s="370"/>
      <c r="C1070" s="370"/>
      <c r="D1070" s="80">
        <v>19.99</v>
      </c>
      <c r="E1070" s="80">
        <v>7.99</v>
      </c>
      <c r="F1070" s="80">
        <f>D1070-E1070</f>
        <v>12</v>
      </c>
      <c r="G1070" s="78">
        <v>4.0</v>
      </c>
      <c r="H1070" s="80">
        <f t="shared" si="526"/>
        <v>1.9975</v>
      </c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</row>
    <row r="1071">
      <c r="A1071" s="350"/>
      <c r="B1071" s="19"/>
      <c r="C1071" s="19"/>
      <c r="D1071" s="351"/>
      <c r="E1071" s="351"/>
      <c r="F1071" s="351"/>
      <c r="G1071" s="350"/>
      <c r="H1071" s="351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</row>
    <row r="1072">
      <c r="A1072" s="42" t="s">
        <v>129</v>
      </c>
      <c r="B1072" s="42" t="s">
        <v>89</v>
      </c>
      <c r="C1072" s="43">
        <f>COUNTA(A1073)</f>
        <v>1</v>
      </c>
      <c r="D1072" s="329">
        <f t="shared" ref="D1072:G1072" si="527">SUM(D1073)</f>
        <v>14.99</v>
      </c>
      <c r="E1072" s="329">
        <f t="shared" si="527"/>
        <v>7.49</v>
      </c>
      <c r="F1072" s="329">
        <f t="shared" si="527"/>
        <v>7.5</v>
      </c>
      <c r="G1072" s="42">
        <f t="shared" si="527"/>
        <v>1</v>
      </c>
      <c r="H1072" s="329">
        <f t="shared" ref="H1072:H1073" si="528">E1072/G1072</f>
        <v>7.49</v>
      </c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</row>
    <row r="1073">
      <c r="A1073" s="37" t="s">
        <v>718</v>
      </c>
      <c r="B1073" s="87"/>
      <c r="C1073" s="87"/>
      <c r="D1073" s="40">
        <v>14.99</v>
      </c>
      <c r="E1073" s="40">
        <v>7.49</v>
      </c>
      <c r="F1073" s="40">
        <f>D1073-E1073</f>
        <v>7.5</v>
      </c>
      <c r="G1073" s="37">
        <v>1.0</v>
      </c>
      <c r="H1073" s="40">
        <f t="shared" si="528"/>
        <v>7.49</v>
      </c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87"/>
      <c r="T1073" s="87"/>
      <c r="U1073" s="87"/>
      <c r="V1073" s="87"/>
      <c r="W1073" s="87"/>
      <c r="X1073" s="87"/>
      <c r="Y1073" s="87"/>
      <c r="Z1073" s="87"/>
      <c r="AA1073" s="87"/>
      <c r="AB1073" s="87"/>
      <c r="AC1073" s="87"/>
    </row>
    <row r="1074">
      <c r="A1074" s="37"/>
      <c r="B1074" s="87"/>
      <c r="C1074" s="87"/>
      <c r="D1074" s="40"/>
      <c r="E1074" s="40"/>
      <c r="F1074" s="40"/>
      <c r="G1074" s="37"/>
      <c r="H1074" s="40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87"/>
      <c r="T1074" s="87"/>
      <c r="U1074" s="87"/>
      <c r="V1074" s="87"/>
      <c r="W1074" s="87"/>
      <c r="X1074" s="87"/>
      <c r="Y1074" s="87"/>
      <c r="Z1074" s="87"/>
      <c r="AA1074" s="87"/>
      <c r="AB1074" s="87"/>
      <c r="AC1074" s="87"/>
    </row>
    <row r="1075">
      <c r="A1075" s="42" t="s">
        <v>586</v>
      </c>
      <c r="B1075" s="42" t="s">
        <v>473</v>
      </c>
      <c r="C1075" s="43">
        <f>COUNTA(A1076)</f>
        <v>1</v>
      </c>
      <c r="D1075" s="329">
        <f t="shared" ref="D1075:G1075" si="529">SUM(D1076)</f>
        <v>69.99</v>
      </c>
      <c r="E1075" s="329">
        <f t="shared" si="529"/>
        <v>0</v>
      </c>
      <c r="F1075" s="329">
        <f t="shared" si="529"/>
        <v>69.99</v>
      </c>
      <c r="G1075" s="42">
        <f t="shared" si="529"/>
        <v>1</v>
      </c>
      <c r="H1075" s="329">
        <f t="shared" ref="H1075:H1076" si="530">E1075/G1075</f>
        <v>0</v>
      </c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</row>
    <row r="1076">
      <c r="A1076" s="37" t="s">
        <v>1590</v>
      </c>
      <c r="B1076" s="19"/>
      <c r="C1076" s="19"/>
      <c r="D1076" s="40">
        <v>69.99</v>
      </c>
      <c r="E1076" s="40">
        <v>0.0</v>
      </c>
      <c r="F1076" s="40">
        <f>D1076-E1076</f>
        <v>69.99</v>
      </c>
      <c r="G1076" s="37">
        <v>1.0</v>
      </c>
      <c r="H1076" s="40">
        <f t="shared" si="530"/>
        <v>0</v>
      </c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</row>
    <row r="1077">
      <c r="A1077" s="37"/>
      <c r="B1077" s="19"/>
      <c r="C1077" s="19"/>
      <c r="D1077" s="40"/>
      <c r="E1077" s="40"/>
      <c r="F1077" s="40"/>
      <c r="G1077" s="37"/>
      <c r="H1077" s="40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</row>
    <row r="1078">
      <c r="A1078" s="42" t="s">
        <v>584</v>
      </c>
      <c r="B1078" s="42" t="s">
        <v>473</v>
      </c>
      <c r="C1078" s="43">
        <f>COUNTA(A1079)</f>
        <v>1</v>
      </c>
      <c r="D1078" s="329">
        <f t="shared" ref="D1078:G1078" si="531">SUM(D1079)</f>
        <v>4.99</v>
      </c>
      <c r="E1078" s="329">
        <f t="shared" si="531"/>
        <v>1.99</v>
      </c>
      <c r="F1078" s="329">
        <f t="shared" si="531"/>
        <v>3</v>
      </c>
      <c r="G1078" s="42">
        <f t="shared" si="531"/>
        <v>1</v>
      </c>
      <c r="H1078" s="329">
        <f t="shared" ref="H1078:H1079" si="532">E1078/G1078</f>
        <v>1.99</v>
      </c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</row>
    <row r="1079">
      <c r="A1079" s="37" t="s">
        <v>1587</v>
      </c>
      <c r="B1079" s="19"/>
      <c r="C1079" s="19"/>
      <c r="D1079" s="40">
        <v>4.99</v>
      </c>
      <c r="E1079" s="40">
        <v>1.99</v>
      </c>
      <c r="F1079" s="40">
        <f>D1079-E1079</f>
        <v>3</v>
      </c>
      <c r="G1079" s="37">
        <v>1.0</v>
      </c>
      <c r="H1079" s="40">
        <f t="shared" si="532"/>
        <v>1.99</v>
      </c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</row>
    <row r="1080">
      <c r="A1080" s="37"/>
      <c r="B1080" s="19"/>
      <c r="C1080" s="19"/>
      <c r="D1080" s="40"/>
      <c r="E1080" s="40"/>
      <c r="F1080" s="40"/>
      <c r="G1080" s="37"/>
      <c r="H1080" s="40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</row>
    <row r="1081">
      <c r="A1081" s="57" t="s">
        <v>363</v>
      </c>
      <c r="B1081" s="57" t="s">
        <v>362</v>
      </c>
      <c r="C1081" s="56">
        <f>COUNTA(A1082)</f>
        <v>1</v>
      </c>
      <c r="D1081" s="335">
        <f t="shared" ref="D1081:G1081" si="533">SUM(D1082)</f>
        <v>16.99</v>
      </c>
      <c r="E1081" s="335">
        <f t="shared" si="533"/>
        <v>0</v>
      </c>
      <c r="F1081" s="335">
        <f t="shared" si="533"/>
        <v>16.99</v>
      </c>
      <c r="G1081" s="57">
        <f t="shared" si="533"/>
        <v>1</v>
      </c>
      <c r="H1081" s="335">
        <f t="shared" ref="H1081:H1082" si="534">E1081/G1081</f>
        <v>0</v>
      </c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</row>
    <row r="1082">
      <c r="A1082" s="157" t="s">
        <v>1251</v>
      </c>
      <c r="B1082" s="19"/>
      <c r="C1082" s="19"/>
      <c r="D1082" s="159">
        <v>16.99</v>
      </c>
      <c r="E1082" s="159">
        <v>0.0</v>
      </c>
      <c r="F1082" s="159">
        <f>D1082-E1082</f>
        <v>16.99</v>
      </c>
      <c r="G1082" s="157">
        <v>1.0</v>
      </c>
      <c r="H1082" s="159">
        <f t="shared" si="534"/>
        <v>0</v>
      </c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</row>
    <row r="1083">
      <c r="A1083" s="157"/>
      <c r="B1083" s="19"/>
      <c r="C1083" s="19"/>
      <c r="D1083" s="159"/>
      <c r="E1083" s="159"/>
      <c r="F1083" s="159"/>
      <c r="G1083" s="157"/>
      <c r="H1083" s="15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</row>
    <row r="1084">
      <c r="A1084" s="42" t="s">
        <v>349</v>
      </c>
      <c r="B1084" s="42" t="s">
        <v>18</v>
      </c>
      <c r="C1084" s="43">
        <f>COUNTA(A1085)</f>
        <v>1</v>
      </c>
      <c r="D1084" s="329">
        <f t="shared" ref="D1084:G1084" si="535">SUM(D1085)</f>
        <v>13.99</v>
      </c>
      <c r="E1084" s="329">
        <f t="shared" si="535"/>
        <v>4.99</v>
      </c>
      <c r="F1084" s="329">
        <f t="shared" si="535"/>
        <v>9</v>
      </c>
      <c r="G1084" s="42">
        <f t="shared" si="535"/>
        <v>1</v>
      </c>
      <c r="H1084" s="329">
        <f t="shared" ref="H1084:H1085" si="536">E1084/G1084</f>
        <v>4.99</v>
      </c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</row>
    <row r="1085">
      <c r="A1085" s="37" t="s">
        <v>1194</v>
      </c>
      <c r="B1085" s="19"/>
      <c r="C1085" s="19"/>
      <c r="D1085" s="40">
        <v>13.99</v>
      </c>
      <c r="E1085" s="40">
        <v>4.99</v>
      </c>
      <c r="F1085" s="40">
        <f>D1085-E1085</f>
        <v>9</v>
      </c>
      <c r="G1085" s="37">
        <v>1.0</v>
      </c>
      <c r="H1085" s="40">
        <f t="shared" si="536"/>
        <v>4.99</v>
      </c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</row>
    <row r="1086">
      <c r="A1086" s="37"/>
      <c r="B1086" s="19"/>
      <c r="C1086" s="19"/>
      <c r="D1086" s="40"/>
      <c r="E1086" s="40"/>
      <c r="F1086" s="40"/>
      <c r="G1086" s="37"/>
      <c r="H1086" s="40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</row>
    <row r="1087">
      <c r="A1087" s="47" t="s">
        <v>139</v>
      </c>
      <c r="B1087" s="46" t="s">
        <v>137</v>
      </c>
      <c r="C1087" s="46">
        <f>COUNTA(A1088)</f>
        <v>1</v>
      </c>
      <c r="D1087" s="371">
        <f t="shared" ref="D1087:G1087" si="537">SUM(D1088)</f>
        <v>19.99</v>
      </c>
      <c r="E1087" s="371">
        <f t="shared" si="537"/>
        <v>19.99</v>
      </c>
      <c r="F1087" s="371">
        <f t="shared" si="537"/>
        <v>0</v>
      </c>
      <c r="G1087" s="47">
        <f t="shared" si="537"/>
        <v>30</v>
      </c>
      <c r="H1087" s="371">
        <f t="shared" ref="H1087:H1088" si="538">E1087/G1087</f>
        <v>0.6663333333</v>
      </c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</row>
    <row r="1088">
      <c r="A1088" s="144" t="s">
        <v>744</v>
      </c>
      <c r="B1088" s="236"/>
      <c r="C1088" s="236"/>
      <c r="D1088" s="143">
        <v>19.99</v>
      </c>
      <c r="E1088" s="143">
        <v>19.99</v>
      </c>
      <c r="F1088" s="143">
        <f>D1088-E1088</f>
        <v>0</v>
      </c>
      <c r="G1088" s="144">
        <v>30.0</v>
      </c>
      <c r="H1088" s="143">
        <f t="shared" si="538"/>
        <v>0.6663333333</v>
      </c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236"/>
      <c r="T1088" s="236"/>
      <c r="U1088" s="236"/>
      <c r="V1088" s="236"/>
      <c r="W1088" s="236"/>
      <c r="X1088" s="236"/>
      <c r="Y1088" s="236"/>
      <c r="Z1088" s="236"/>
      <c r="AA1088" s="236"/>
      <c r="AB1088" s="236"/>
      <c r="AC1088" s="236"/>
    </row>
    <row r="1089">
      <c r="A1089" s="144"/>
      <c r="B1089" s="236"/>
      <c r="C1089" s="236"/>
      <c r="D1089" s="143"/>
      <c r="E1089" s="143"/>
      <c r="F1089" s="143"/>
      <c r="G1089" s="144"/>
      <c r="H1089" s="143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236"/>
      <c r="T1089" s="236"/>
      <c r="U1089" s="236"/>
      <c r="V1089" s="236"/>
      <c r="W1089" s="236"/>
      <c r="X1089" s="236"/>
      <c r="Y1089" s="236"/>
      <c r="Z1089" s="236"/>
      <c r="AA1089" s="236"/>
      <c r="AB1089" s="236"/>
      <c r="AC1089" s="236"/>
    </row>
    <row r="1090">
      <c r="A1090" s="57" t="s">
        <v>275</v>
      </c>
      <c r="B1090" s="57" t="s">
        <v>254</v>
      </c>
      <c r="C1090" s="56">
        <f>COUNTA(A1091)</f>
        <v>1</v>
      </c>
      <c r="D1090" s="372">
        <f t="shared" ref="D1090:G1090" si="539">SUM(D1091)</f>
        <v>59.99</v>
      </c>
      <c r="E1090" s="372">
        <f t="shared" si="539"/>
        <v>0</v>
      </c>
      <c r="F1090" s="372">
        <f t="shared" si="539"/>
        <v>59.99</v>
      </c>
      <c r="G1090" s="57">
        <f t="shared" si="539"/>
        <v>1</v>
      </c>
      <c r="H1090" s="372">
        <f t="shared" ref="H1090:H1091" si="540">E1090/G1090</f>
        <v>0</v>
      </c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  <c r="AC1090" s="19"/>
    </row>
    <row r="1091">
      <c r="A1091" s="157" t="s">
        <v>980</v>
      </c>
      <c r="B1091" s="164"/>
      <c r="C1091" s="164"/>
      <c r="D1091" s="170">
        <v>59.99</v>
      </c>
      <c r="E1091" s="170">
        <v>0.0</v>
      </c>
      <c r="F1091" s="170">
        <f>D1091-E1091</f>
        <v>59.99</v>
      </c>
      <c r="G1091" s="157">
        <v>1.0</v>
      </c>
      <c r="H1091" s="159">
        <f t="shared" si="540"/>
        <v>0</v>
      </c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64"/>
      <c r="T1091" s="164"/>
      <c r="U1091" s="164"/>
      <c r="V1091" s="164"/>
      <c r="W1091" s="164"/>
      <c r="X1091" s="164"/>
      <c r="Y1091" s="164"/>
      <c r="Z1091" s="164"/>
      <c r="AA1091" s="164"/>
      <c r="AB1091" s="164"/>
      <c r="AC1091" s="164"/>
    </row>
    <row r="1092">
      <c r="A1092" s="157"/>
      <c r="B1092" s="164"/>
      <c r="C1092" s="164"/>
      <c r="D1092" s="170"/>
      <c r="E1092" s="170"/>
      <c r="F1092" s="170"/>
      <c r="G1092" s="157"/>
      <c r="H1092" s="15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64"/>
      <c r="T1092" s="164"/>
      <c r="U1092" s="164"/>
      <c r="V1092" s="164"/>
      <c r="W1092" s="164"/>
      <c r="X1092" s="164"/>
      <c r="Y1092" s="164"/>
      <c r="Z1092" s="164"/>
      <c r="AA1092" s="164"/>
      <c r="AB1092" s="164"/>
      <c r="AC1092" s="164"/>
    </row>
    <row r="1093">
      <c r="A1093" s="42" t="s">
        <v>350</v>
      </c>
      <c r="B1093" s="42" t="s">
        <v>18</v>
      </c>
      <c r="C1093" s="43">
        <f>COUNTA(A1094)</f>
        <v>1</v>
      </c>
      <c r="D1093" s="329">
        <f t="shared" ref="D1093:G1093" si="541">SUM(D1094)</f>
        <v>19.99</v>
      </c>
      <c r="E1093" s="329">
        <f t="shared" si="541"/>
        <v>19.99</v>
      </c>
      <c r="F1093" s="329">
        <f t="shared" si="541"/>
        <v>0</v>
      </c>
      <c r="G1093" s="42">
        <f t="shared" si="541"/>
        <v>10</v>
      </c>
      <c r="H1093" s="329">
        <f t="shared" ref="H1093:H1094" si="542">E1093/G1093</f>
        <v>1.999</v>
      </c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  <c r="AC1093" s="19"/>
    </row>
    <row r="1094">
      <c r="A1094" s="37" t="s">
        <v>1195</v>
      </c>
      <c r="B1094" s="19"/>
      <c r="C1094" s="19"/>
      <c r="D1094" s="40">
        <v>19.99</v>
      </c>
      <c r="E1094" s="40">
        <v>19.99</v>
      </c>
      <c r="F1094" s="40">
        <f>D1094-E1094</f>
        <v>0</v>
      </c>
      <c r="G1094" s="37">
        <v>10.0</v>
      </c>
      <c r="H1094" s="40">
        <f t="shared" si="542"/>
        <v>1.999</v>
      </c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19"/>
    </row>
    <row r="1095">
      <c r="A1095" s="37"/>
      <c r="B1095" s="19"/>
      <c r="C1095" s="19"/>
      <c r="D1095" s="40"/>
      <c r="E1095" s="40"/>
      <c r="F1095" s="40"/>
      <c r="G1095" s="37"/>
      <c r="H1095" s="40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  <c r="AC1095" s="19"/>
    </row>
    <row r="1096">
      <c r="A1096" s="42" t="s">
        <v>220</v>
      </c>
      <c r="B1096" s="42" t="s">
        <v>160</v>
      </c>
      <c r="C1096" s="43">
        <f>COUNTA(A1097)</f>
        <v>1</v>
      </c>
      <c r="D1096" s="329">
        <f t="shared" ref="D1096:G1096" si="543">SUM(D1097)</f>
        <v>24.99</v>
      </c>
      <c r="E1096" s="329">
        <f t="shared" si="543"/>
        <v>9.99</v>
      </c>
      <c r="F1096" s="329">
        <f t="shared" si="543"/>
        <v>15</v>
      </c>
      <c r="G1096" s="42">
        <f t="shared" si="543"/>
        <v>25</v>
      </c>
      <c r="H1096" s="329">
        <f t="shared" ref="H1096:H1097" si="544">E1096/G1096</f>
        <v>0.3996</v>
      </c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  <c r="AB1096" s="19"/>
      <c r="AC1096" s="19"/>
    </row>
    <row r="1097">
      <c r="A1097" s="37" t="s">
        <v>873</v>
      </c>
      <c r="B1097" s="19"/>
      <c r="C1097" s="19"/>
      <c r="D1097" s="40">
        <v>24.99</v>
      </c>
      <c r="E1097" s="40">
        <v>9.99</v>
      </c>
      <c r="F1097" s="40">
        <f>D1097-E1097</f>
        <v>15</v>
      </c>
      <c r="G1097" s="37">
        <v>25.0</v>
      </c>
      <c r="H1097" s="40">
        <f t="shared" si="544"/>
        <v>0.3996</v>
      </c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  <c r="AB1097" s="19"/>
      <c r="AC1097" s="19"/>
    </row>
    <row r="1098">
      <c r="A1098" s="37"/>
      <c r="B1098" s="19"/>
      <c r="C1098" s="19"/>
      <c r="D1098" s="40"/>
      <c r="E1098" s="40"/>
      <c r="F1098" s="40"/>
      <c r="G1098" s="37"/>
      <c r="H1098" s="40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  <c r="AC1098" s="19"/>
    </row>
    <row r="1099">
      <c r="A1099" s="42" t="s">
        <v>221</v>
      </c>
      <c r="B1099" s="42" t="s">
        <v>160</v>
      </c>
      <c r="C1099" s="43">
        <f>COUNTA(A1100)</f>
        <v>1</v>
      </c>
      <c r="D1099" s="329">
        <f t="shared" ref="D1099:G1099" si="545">SUM(D1100)</f>
        <v>19.99</v>
      </c>
      <c r="E1099" s="329">
        <f t="shared" si="545"/>
        <v>0.5</v>
      </c>
      <c r="F1099" s="329">
        <f t="shared" si="545"/>
        <v>19.49</v>
      </c>
      <c r="G1099" s="42">
        <f t="shared" si="545"/>
        <v>7</v>
      </c>
      <c r="H1099" s="329">
        <f t="shared" ref="H1099:H1100" si="546">E1099/G1099</f>
        <v>0.07142857143</v>
      </c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  <c r="AC1099" s="19"/>
    </row>
    <row r="1100">
      <c r="A1100" s="37" t="s">
        <v>874</v>
      </c>
      <c r="B1100" s="19"/>
      <c r="C1100" s="19"/>
      <c r="D1100" s="40">
        <v>19.99</v>
      </c>
      <c r="E1100" s="40">
        <v>0.5</v>
      </c>
      <c r="F1100" s="40">
        <f>D1100-E1100</f>
        <v>19.49</v>
      </c>
      <c r="G1100" s="37">
        <v>7.0</v>
      </c>
      <c r="H1100" s="40">
        <f t="shared" si="546"/>
        <v>0.07142857143</v>
      </c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  <c r="AB1100" s="19"/>
      <c r="AC1100" s="19"/>
    </row>
    <row r="1101">
      <c r="A1101" s="37"/>
      <c r="B1101" s="19"/>
      <c r="C1101" s="19"/>
      <c r="D1101" s="40"/>
      <c r="E1101" s="40"/>
      <c r="F1101" s="40"/>
      <c r="G1101" s="37"/>
      <c r="H1101" s="40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  <c r="AC1101" s="19"/>
    </row>
    <row r="1102">
      <c r="A1102" s="57" t="s">
        <v>412</v>
      </c>
      <c r="B1102" s="57" t="s">
        <v>408</v>
      </c>
      <c r="C1102" s="56">
        <f>COUNTA(A1103)</f>
        <v>1</v>
      </c>
      <c r="D1102" s="335">
        <f t="shared" ref="D1102:G1102" si="547">SUM(D1103)</f>
        <v>7.99</v>
      </c>
      <c r="E1102" s="335">
        <f t="shared" si="547"/>
        <v>5.59</v>
      </c>
      <c r="F1102" s="335">
        <f t="shared" si="547"/>
        <v>2.4</v>
      </c>
      <c r="G1102" s="57">
        <f t="shared" si="547"/>
        <v>5</v>
      </c>
      <c r="H1102" s="335">
        <f t="shared" ref="H1102:H1103" si="548">E1102/G1102</f>
        <v>1.118</v>
      </c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  <c r="AB1102" s="19"/>
      <c r="AC1102" s="19"/>
    </row>
    <row r="1103">
      <c r="A1103" s="157" t="s">
        <v>1296</v>
      </c>
      <c r="B1103" s="19"/>
      <c r="C1103" s="19"/>
      <c r="D1103" s="159">
        <v>7.99</v>
      </c>
      <c r="E1103" s="159">
        <v>5.59</v>
      </c>
      <c r="F1103" s="159">
        <f>D1103-E1103</f>
        <v>2.4</v>
      </c>
      <c r="G1103" s="157">
        <v>5.0</v>
      </c>
      <c r="H1103" s="159">
        <f t="shared" si="548"/>
        <v>1.118</v>
      </c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  <c r="AC1103" s="19"/>
    </row>
    <row r="1104">
      <c r="A1104" s="157"/>
      <c r="B1104" s="19"/>
      <c r="C1104" s="19"/>
      <c r="D1104" s="159"/>
      <c r="E1104" s="159"/>
      <c r="F1104" s="159"/>
      <c r="G1104" s="157"/>
      <c r="H1104" s="15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  <c r="AB1104" s="19"/>
      <c r="AC1104" s="19"/>
    </row>
    <row r="1105">
      <c r="A1105" s="42" t="s">
        <v>578</v>
      </c>
      <c r="B1105" s="42" t="s">
        <v>473</v>
      </c>
      <c r="C1105" s="43">
        <f>COUNTA(A1106)</f>
        <v>1</v>
      </c>
      <c r="D1105" s="342">
        <f t="shared" ref="D1105:G1105" si="549">SUM(D1106)</f>
        <v>24.99</v>
      </c>
      <c r="E1105" s="342">
        <f t="shared" si="549"/>
        <v>0</v>
      </c>
      <c r="F1105" s="329">
        <f t="shared" si="549"/>
        <v>24.99</v>
      </c>
      <c r="G1105" s="42">
        <f t="shared" si="549"/>
        <v>1</v>
      </c>
      <c r="H1105" s="342">
        <f t="shared" ref="H1105:H1106" si="550">E1105/G1105</f>
        <v>0</v>
      </c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19"/>
    </row>
    <row r="1106">
      <c r="A1106" s="134" t="s">
        <v>1581</v>
      </c>
      <c r="B1106" s="19"/>
      <c r="C1106" s="19"/>
      <c r="D1106" s="39">
        <v>24.99</v>
      </c>
      <c r="E1106" s="39">
        <v>0.0</v>
      </c>
      <c r="F1106" s="40">
        <f>D1106-E1106</f>
        <v>24.99</v>
      </c>
      <c r="G1106" s="37">
        <v>1.0</v>
      </c>
      <c r="H1106" s="40">
        <f t="shared" si="550"/>
        <v>0</v>
      </c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  <c r="AC1106" s="19"/>
    </row>
    <row r="1107">
      <c r="A1107" s="134"/>
      <c r="B1107" s="19"/>
      <c r="C1107" s="19"/>
      <c r="D1107" s="39"/>
      <c r="E1107" s="39"/>
      <c r="F1107" s="40"/>
      <c r="G1107" s="37"/>
      <c r="H1107" s="40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  <c r="AC1107" s="19"/>
    </row>
    <row r="1108">
      <c r="A1108" s="42" t="s">
        <v>218</v>
      </c>
      <c r="B1108" s="42" t="s">
        <v>160</v>
      </c>
      <c r="C1108" s="43">
        <f>COUNTA(A1109)</f>
        <v>1</v>
      </c>
      <c r="D1108" s="342">
        <f t="shared" ref="D1108:G1108" si="551">SUM(D1109)</f>
        <v>24.99</v>
      </c>
      <c r="E1108" s="342">
        <f t="shared" si="551"/>
        <v>0</v>
      </c>
      <c r="F1108" s="342">
        <f t="shared" si="551"/>
        <v>24.99</v>
      </c>
      <c r="G1108" s="42">
        <f t="shared" si="551"/>
        <v>1</v>
      </c>
      <c r="H1108" s="342">
        <f t="shared" ref="H1108:H1109" si="552">E1108/G1108</f>
        <v>0</v>
      </c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  <c r="AC1108" s="19"/>
    </row>
    <row r="1109">
      <c r="A1109" s="37" t="s">
        <v>871</v>
      </c>
      <c r="B1109" s="19"/>
      <c r="C1109" s="19"/>
      <c r="D1109" s="39">
        <v>24.99</v>
      </c>
      <c r="E1109" s="39">
        <v>0.0</v>
      </c>
      <c r="F1109" s="39">
        <f>D1109-E1109</f>
        <v>24.99</v>
      </c>
      <c r="G1109" s="37">
        <v>1.0</v>
      </c>
      <c r="H1109" s="40">
        <f t="shared" si="552"/>
        <v>0</v>
      </c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  <c r="AC1109" s="19"/>
    </row>
    <row r="1110">
      <c r="A1110" s="37"/>
      <c r="B1110" s="19"/>
      <c r="C1110" s="19"/>
      <c r="D1110" s="39"/>
      <c r="E1110" s="39"/>
      <c r="F1110" s="39"/>
      <c r="G1110" s="37"/>
      <c r="H1110" s="40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  <c r="AC1110" s="19"/>
    </row>
    <row r="1111">
      <c r="A1111" s="25" t="s">
        <v>293</v>
      </c>
      <c r="B1111" s="25" t="s">
        <v>280</v>
      </c>
      <c r="C1111" s="24">
        <f>COUNTA(A1112)</f>
        <v>1</v>
      </c>
      <c r="D1111" s="344">
        <f t="shared" ref="D1111:G1111" si="553">SUM(D1112)</f>
        <v>8.99</v>
      </c>
      <c r="E1111" s="344">
        <f t="shared" si="553"/>
        <v>2.99</v>
      </c>
      <c r="F1111" s="344">
        <f t="shared" si="553"/>
        <v>6</v>
      </c>
      <c r="G1111" s="25">
        <f t="shared" si="553"/>
        <v>2</v>
      </c>
      <c r="H1111" s="344">
        <f t="shared" ref="H1111:H1112" si="554">E1111/G1111</f>
        <v>1.495</v>
      </c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  <c r="AC1111" s="19"/>
    </row>
    <row r="1112">
      <c r="A1112" s="23" t="s">
        <v>1004</v>
      </c>
      <c r="B1112" s="19"/>
      <c r="C1112" s="19"/>
      <c r="D1112" s="29">
        <v>8.99</v>
      </c>
      <c r="E1112" s="29">
        <v>2.99</v>
      </c>
      <c r="F1112" s="29">
        <f>D1112-E1112</f>
        <v>6</v>
      </c>
      <c r="G1112" s="23">
        <v>2.0</v>
      </c>
      <c r="H1112" s="29">
        <f t="shared" si="554"/>
        <v>1.495</v>
      </c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  <c r="AC1112" s="19"/>
    </row>
    <row r="1113">
      <c r="A1113" s="23"/>
      <c r="B1113" s="19"/>
      <c r="C1113" s="19"/>
      <c r="D1113" s="29"/>
      <c r="E1113" s="29"/>
      <c r="F1113" s="29"/>
      <c r="G1113" s="23"/>
      <c r="H1113" s="2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  <c r="AC1113" s="19"/>
    </row>
    <row r="1114">
      <c r="A1114" s="42" t="s">
        <v>579</v>
      </c>
      <c r="B1114" s="42" t="s">
        <v>473</v>
      </c>
      <c r="C1114" s="43">
        <f>COUNTA(A1115)</f>
        <v>1</v>
      </c>
      <c r="D1114" s="329">
        <f t="shared" ref="D1114:G1114" si="555">SUM(D1115)</f>
        <v>4.99</v>
      </c>
      <c r="E1114" s="329">
        <f t="shared" si="555"/>
        <v>1.99</v>
      </c>
      <c r="F1114" s="329">
        <f t="shared" si="555"/>
        <v>3</v>
      </c>
      <c r="G1114" s="42">
        <f t="shared" si="555"/>
        <v>1</v>
      </c>
      <c r="H1114" s="329">
        <f t="shared" ref="H1114:H1115" si="556">E1114/G1114</f>
        <v>1.99</v>
      </c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  <c r="AB1114" s="19"/>
      <c r="AC1114" s="19"/>
    </row>
    <row r="1115">
      <c r="A1115" s="37" t="s">
        <v>1582</v>
      </c>
      <c r="B1115" s="19"/>
      <c r="C1115" s="19"/>
      <c r="D1115" s="40">
        <v>4.99</v>
      </c>
      <c r="E1115" s="40">
        <v>1.99</v>
      </c>
      <c r="F1115" s="40">
        <f>D1115-E1115</f>
        <v>3</v>
      </c>
      <c r="G1115" s="37">
        <v>1.0</v>
      </c>
      <c r="H1115" s="40">
        <f t="shared" si="556"/>
        <v>1.99</v>
      </c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  <c r="AB1115" s="19"/>
      <c r="AC1115" s="19"/>
    </row>
    <row r="1116">
      <c r="A1116" s="37"/>
      <c r="B1116" s="19"/>
      <c r="C1116" s="19"/>
      <c r="D1116" s="40"/>
      <c r="E1116" s="40"/>
      <c r="F1116" s="40"/>
      <c r="G1116" s="37"/>
      <c r="H1116" s="40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  <c r="AB1116" s="19"/>
      <c r="AC1116" s="19"/>
    </row>
    <row r="1117">
      <c r="A1117" s="42" t="s">
        <v>580</v>
      </c>
      <c r="B1117" s="42" t="s">
        <v>473</v>
      </c>
      <c r="C1117" s="43">
        <f>COUNTA(A1118)</f>
        <v>1</v>
      </c>
      <c r="D1117" s="329">
        <f t="shared" ref="D1117:G1117" si="557">SUM(D1118)</f>
        <v>15.99</v>
      </c>
      <c r="E1117" s="329">
        <f t="shared" si="557"/>
        <v>10.39</v>
      </c>
      <c r="F1117" s="329">
        <f t="shared" si="557"/>
        <v>5.6</v>
      </c>
      <c r="G1117" s="42">
        <f t="shared" si="557"/>
        <v>4</v>
      </c>
      <c r="H1117" s="329">
        <f t="shared" ref="H1117:H1118" si="558">E1117/G1117</f>
        <v>2.5975</v>
      </c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19"/>
      <c r="AC1117" s="19"/>
    </row>
    <row r="1118">
      <c r="A1118" s="37" t="s">
        <v>1583</v>
      </c>
      <c r="B1118" s="19"/>
      <c r="C1118" s="19"/>
      <c r="D1118" s="40">
        <v>15.99</v>
      </c>
      <c r="E1118" s="40">
        <v>10.39</v>
      </c>
      <c r="F1118" s="40">
        <f>D1118-E1118</f>
        <v>5.6</v>
      </c>
      <c r="G1118" s="37">
        <v>4.0</v>
      </c>
      <c r="H1118" s="40">
        <f t="shared" si="558"/>
        <v>2.5975</v>
      </c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  <c r="AC1118" s="19"/>
    </row>
    <row r="1119">
      <c r="A1119" s="37"/>
      <c r="B1119" s="19"/>
      <c r="C1119" s="19"/>
      <c r="D1119" s="40"/>
      <c r="E1119" s="40"/>
      <c r="F1119" s="40"/>
      <c r="G1119" s="37"/>
      <c r="H1119" s="40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  <c r="AA1119" s="19"/>
      <c r="AB1119" s="19"/>
      <c r="AC1119" s="19"/>
    </row>
    <row r="1120">
      <c r="A1120" s="42" t="s">
        <v>581</v>
      </c>
      <c r="B1120" s="42" t="s">
        <v>473</v>
      </c>
      <c r="C1120" s="43">
        <f>COUNTA(A1121)</f>
        <v>1</v>
      </c>
      <c r="D1120" s="329">
        <f t="shared" ref="D1120:G1120" si="559">SUM(D1121)</f>
        <v>39.99</v>
      </c>
      <c r="E1120" s="329">
        <f t="shared" si="559"/>
        <v>0</v>
      </c>
      <c r="F1120" s="329">
        <f t="shared" si="559"/>
        <v>39.99</v>
      </c>
      <c r="G1120" s="42">
        <f t="shared" si="559"/>
        <v>1</v>
      </c>
      <c r="H1120" s="329">
        <f t="shared" ref="H1120:H1121" si="560">E1120/G1120</f>
        <v>0</v>
      </c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  <c r="AB1120" s="19"/>
      <c r="AC1120" s="19"/>
    </row>
    <row r="1121">
      <c r="A1121" s="37" t="s">
        <v>1584</v>
      </c>
      <c r="B1121" s="19"/>
      <c r="C1121" s="19"/>
      <c r="D1121" s="40">
        <v>39.99</v>
      </c>
      <c r="E1121" s="40">
        <v>0.0</v>
      </c>
      <c r="F1121" s="40">
        <f>D1121-E1121</f>
        <v>39.99</v>
      </c>
      <c r="G1121" s="37">
        <v>1.0</v>
      </c>
      <c r="H1121" s="40">
        <f t="shared" si="560"/>
        <v>0</v>
      </c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  <c r="AB1121" s="19"/>
      <c r="AC1121" s="19"/>
    </row>
    <row r="1122">
      <c r="A1122" s="37"/>
      <c r="B1122" s="19"/>
      <c r="C1122" s="19"/>
      <c r="D1122" s="40"/>
      <c r="E1122" s="40"/>
      <c r="F1122" s="40"/>
      <c r="G1122" s="37"/>
      <c r="H1122" s="40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  <c r="AB1122" s="19"/>
      <c r="AC1122" s="19"/>
    </row>
    <row r="1123">
      <c r="A1123" s="42" t="s">
        <v>128</v>
      </c>
      <c r="B1123" s="42" t="s">
        <v>89</v>
      </c>
      <c r="C1123" s="43">
        <f>COUNTA(A1124)</f>
        <v>1</v>
      </c>
      <c r="D1123" s="329">
        <f t="shared" ref="D1123:G1123" si="561">SUM(D1124)</f>
        <v>14.99</v>
      </c>
      <c r="E1123" s="329">
        <f t="shared" si="561"/>
        <v>5.99</v>
      </c>
      <c r="F1123" s="329">
        <f t="shared" si="561"/>
        <v>9</v>
      </c>
      <c r="G1123" s="42">
        <f t="shared" si="561"/>
        <v>1</v>
      </c>
      <c r="H1123" s="329">
        <f t="shared" ref="H1123:H1124" si="562">E1123/G1123</f>
        <v>5.99</v>
      </c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  <c r="AB1123" s="19"/>
      <c r="AC1123" s="19"/>
    </row>
    <row r="1124">
      <c r="A1124" s="37" t="s">
        <v>717</v>
      </c>
      <c r="B1124" s="87"/>
      <c r="C1124" s="87"/>
      <c r="D1124" s="40">
        <v>14.99</v>
      </c>
      <c r="E1124" s="40">
        <v>5.99</v>
      </c>
      <c r="F1124" s="40">
        <f>D1124-E1124</f>
        <v>9</v>
      </c>
      <c r="G1124" s="37">
        <v>1.0</v>
      </c>
      <c r="H1124" s="40">
        <f t="shared" si="562"/>
        <v>5.99</v>
      </c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87"/>
      <c r="T1124" s="87"/>
      <c r="U1124" s="87"/>
      <c r="V1124" s="87"/>
      <c r="W1124" s="87"/>
      <c r="X1124" s="87"/>
      <c r="Y1124" s="87"/>
      <c r="Z1124" s="87"/>
      <c r="AA1124" s="87"/>
      <c r="AB1124" s="87"/>
      <c r="AC1124" s="87"/>
    </row>
    <row r="1125">
      <c r="A1125" s="37"/>
      <c r="B1125" s="87"/>
      <c r="C1125" s="87"/>
      <c r="D1125" s="40"/>
      <c r="E1125" s="40"/>
      <c r="F1125" s="40"/>
      <c r="G1125" s="37"/>
      <c r="H1125" s="40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87"/>
      <c r="T1125" s="87"/>
      <c r="U1125" s="87"/>
      <c r="V1125" s="87"/>
      <c r="W1125" s="87"/>
      <c r="X1125" s="87"/>
      <c r="Y1125" s="87"/>
      <c r="Z1125" s="87"/>
      <c r="AA1125" s="87"/>
      <c r="AB1125" s="87"/>
      <c r="AC1125" s="87"/>
    </row>
    <row r="1126">
      <c r="A1126" s="42" t="s">
        <v>219</v>
      </c>
      <c r="B1126" s="42" t="s">
        <v>160</v>
      </c>
      <c r="C1126" s="43">
        <f>COUNTA(A1127)</f>
        <v>1</v>
      </c>
      <c r="D1126" s="329">
        <f t="shared" ref="D1126:G1126" si="563">SUM(D1127)</f>
        <v>19.99</v>
      </c>
      <c r="E1126" s="329">
        <f t="shared" si="563"/>
        <v>4</v>
      </c>
      <c r="F1126" s="329">
        <f t="shared" si="563"/>
        <v>15.99</v>
      </c>
      <c r="G1126" s="42">
        <f t="shared" si="563"/>
        <v>60</v>
      </c>
      <c r="H1126" s="329">
        <f t="shared" ref="H1126:H1127" si="564">E1126/G1126</f>
        <v>0.06666666667</v>
      </c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  <c r="AB1126" s="19"/>
      <c r="AC1126" s="19"/>
    </row>
    <row r="1127">
      <c r="A1127" s="37" t="s">
        <v>872</v>
      </c>
      <c r="B1127" s="19"/>
      <c r="C1127" s="19"/>
      <c r="D1127" s="40">
        <v>19.99</v>
      </c>
      <c r="E1127" s="40">
        <v>4.0</v>
      </c>
      <c r="F1127" s="40">
        <f>D1127-E1127</f>
        <v>15.99</v>
      </c>
      <c r="G1127" s="37">
        <v>60.0</v>
      </c>
      <c r="H1127" s="40">
        <f t="shared" si="564"/>
        <v>0.06666666667</v>
      </c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  <c r="AB1127" s="19"/>
      <c r="AC1127" s="19"/>
    </row>
    <row r="1128">
      <c r="A1128" s="37"/>
      <c r="B1128" s="19"/>
      <c r="C1128" s="19"/>
      <c r="D1128" s="40"/>
      <c r="E1128" s="40"/>
      <c r="F1128" s="40"/>
      <c r="G1128" s="37"/>
      <c r="H1128" s="40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  <c r="AB1128" s="19"/>
      <c r="AC1128" s="19"/>
    </row>
    <row r="1129">
      <c r="A1129" s="42" t="s">
        <v>156</v>
      </c>
      <c r="B1129" s="42" t="s">
        <v>151</v>
      </c>
      <c r="C1129" s="43">
        <f>COUNTA(A1130)</f>
        <v>1</v>
      </c>
      <c r="D1129" s="329">
        <f t="shared" ref="D1129:G1129" si="565">SUM(D1130)</f>
        <v>29.99</v>
      </c>
      <c r="E1129" s="329">
        <f t="shared" si="565"/>
        <v>0</v>
      </c>
      <c r="F1129" s="329">
        <f t="shared" si="565"/>
        <v>29.99</v>
      </c>
      <c r="G1129" s="42">
        <f t="shared" si="565"/>
        <v>1</v>
      </c>
      <c r="H1129" s="329">
        <f t="shared" ref="H1129:H1130" si="566">E1129/G1129</f>
        <v>0</v>
      </c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  <c r="AB1129" s="19"/>
      <c r="AC1129" s="19"/>
    </row>
    <row r="1130">
      <c r="A1130" s="37" t="s">
        <v>760</v>
      </c>
      <c r="B1130" s="87"/>
      <c r="C1130" s="87"/>
      <c r="D1130" s="40">
        <v>29.99</v>
      </c>
      <c r="E1130" s="40">
        <v>0.0</v>
      </c>
      <c r="F1130" s="40">
        <f>D1130-E1130</f>
        <v>29.99</v>
      </c>
      <c r="G1130" s="37">
        <v>1.0</v>
      </c>
      <c r="H1130" s="40">
        <f t="shared" si="566"/>
        <v>0</v>
      </c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87"/>
      <c r="T1130" s="87"/>
      <c r="U1130" s="87"/>
      <c r="V1130" s="87"/>
      <c r="W1130" s="87"/>
      <c r="X1130" s="87"/>
      <c r="Y1130" s="87"/>
      <c r="Z1130" s="87"/>
      <c r="AA1130" s="87"/>
      <c r="AB1130" s="87"/>
      <c r="AC1130" s="87"/>
    </row>
    <row r="1131">
      <c r="A1131" s="37"/>
      <c r="B1131" s="87"/>
      <c r="C1131" s="87"/>
      <c r="D1131" s="40"/>
      <c r="E1131" s="40"/>
      <c r="F1131" s="40"/>
      <c r="G1131" s="37"/>
      <c r="H1131" s="40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87"/>
      <c r="T1131" s="87"/>
      <c r="U1131" s="87"/>
      <c r="V1131" s="87"/>
      <c r="W1131" s="87"/>
      <c r="X1131" s="87"/>
      <c r="Y1131" s="87"/>
      <c r="Z1131" s="87"/>
      <c r="AA1131" s="87"/>
      <c r="AB1131" s="87"/>
      <c r="AC1131" s="87"/>
    </row>
    <row r="1132">
      <c r="A1132" s="57" t="s">
        <v>274</v>
      </c>
      <c r="B1132" s="57" t="s">
        <v>254</v>
      </c>
      <c r="C1132" s="56">
        <f>COUNTA(A1133)</f>
        <v>1</v>
      </c>
      <c r="D1132" s="335">
        <f t="shared" ref="D1132:G1132" si="567">SUM(D1133)</f>
        <v>39.99</v>
      </c>
      <c r="E1132" s="335">
        <f t="shared" si="567"/>
        <v>0</v>
      </c>
      <c r="F1132" s="335">
        <f t="shared" si="567"/>
        <v>39.99</v>
      </c>
      <c r="G1132" s="57">
        <f t="shared" si="567"/>
        <v>1</v>
      </c>
      <c r="H1132" s="335">
        <f t="shared" ref="H1132:H1133" si="568">E1132/G1132</f>
        <v>0</v>
      </c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  <c r="AA1132" s="19"/>
      <c r="AB1132" s="19"/>
      <c r="AC1132" s="19"/>
    </row>
    <row r="1133">
      <c r="A1133" s="157" t="s">
        <v>979</v>
      </c>
      <c r="B1133" s="164"/>
      <c r="C1133" s="164"/>
      <c r="D1133" s="159">
        <v>39.99</v>
      </c>
      <c r="E1133" s="159">
        <v>0.0</v>
      </c>
      <c r="F1133" s="159">
        <f>D1133-E1133</f>
        <v>39.99</v>
      </c>
      <c r="G1133" s="157">
        <v>1.0</v>
      </c>
      <c r="H1133" s="159">
        <f t="shared" si="568"/>
        <v>0</v>
      </c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64"/>
      <c r="T1133" s="164"/>
      <c r="U1133" s="164"/>
      <c r="V1133" s="164"/>
      <c r="W1133" s="164"/>
      <c r="X1133" s="164"/>
      <c r="Y1133" s="164"/>
      <c r="Z1133" s="164"/>
      <c r="AA1133" s="164"/>
      <c r="AB1133" s="164"/>
      <c r="AC1133" s="164"/>
    </row>
    <row r="1134">
      <c r="A1134" s="157"/>
      <c r="B1134" s="164"/>
      <c r="C1134" s="164"/>
      <c r="D1134" s="159"/>
      <c r="E1134" s="159"/>
      <c r="F1134" s="159"/>
      <c r="G1134" s="157"/>
      <c r="H1134" s="15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64"/>
      <c r="T1134" s="164"/>
      <c r="U1134" s="164"/>
      <c r="V1134" s="164"/>
      <c r="W1134" s="164"/>
      <c r="X1134" s="164"/>
      <c r="Y1134" s="164"/>
      <c r="Z1134" s="164"/>
      <c r="AA1134" s="164"/>
      <c r="AB1134" s="164"/>
      <c r="AC1134" s="164"/>
    </row>
    <row r="1135">
      <c r="A1135" s="70" t="s">
        <v>70</v>
      </c>
      <c r="B1135" s="349" t="s">
        <v>55</v>
      </c>
      <c r="C1135" s="67">
        <f>COUNTA(A1136)</f>
        <v>1</v>
      </c>
      <c r="D1135" s="349">
        <f t="shared" ref="D1135:G1135" si="569">SUM(D1136)</f>
        <v>13.99</v>
      </c>
      <c r="E1135" s="349">
        <f t="shared" si="569"/>
        <v>6.99</v>
      </c>
      <c r="F1135" s="349">
        <f t="shared" si="569"/>
        <v>7</v>
      </c>
      <c r="G1135" s="70">
        <f t="shared" si="569"/>
        <v>6</v>
      </c>
      <c r="H1135" s="349">
        <f t="shared" ref="H1135:H1136" si="570">E1135/G1135</f>
        <v>1.165</v>
      </c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  <c r="AA1135" s="19"/>
      <c r="AB1135" s="19"/>
      <c r="AC1135" s="19"/>
    </row>
    <row r="1136">
      <c r="A1136" s="78" t="s">
        <v>641</v>
      </c>
      <c r="B1136" s="359"/>
      <c r="C1136" s="359"/>
      <c r="D1136" s="80">
        <v>13.99</v>
      </c>
      <c r="E1136" s="80">
        <v>6.99</v>
      </c>
      <c r="F1136" s="80">
        <f>D1136-E1136</f>
        <v>7</v>
      </c>
      <c r="G1136" s="78">
        <v>6.0</v>
      </c>
      <c r="H1136" s="80">
        <f t="shared" si="570"/>
        <v>1.165</v>
      </c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  <c r="AB1136" s="19"/>
      <c r="AC1136" s="19"/>
    </row>
    <row r="1137">
      <c r="A1137" s="350"/>
      <c r="B1137" s="360"/>
      <c r="C1137" s="360"/>
      <c r="D1137" s="351"/>
      <c r="E1137" s="351"/>
      <c r="F1137" s="351"/>
      <c r="G1137" s="350"/>
      <c r="H1137" s="351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  <c r="AA1137" s="19"/>
      <c r="AB1137" s="19"/>
      <c r="AC1137" s="19"/>
    </row>
    <row r="1138">
      <c r="A1138" s="42" t="s">
        <v>582</v>
      </c>
      <c r="B1138" s="42" t="s">
        <v>473</v>
      </c>
      <c r="C1138" s="43">
        <f>COUNTA(A1139)</f>
        <v>1</v>
      </c>
      <c r="D1138" s="329">
        <f t="shared" ref="D1138:G1138" si="571">SUM(D1139)</f>
        <v>14.99</v>
      </c>
      <c r="E1138" s="329">
        <f t="shared" si="571"/>
        <v>11.24</v>
      </c>
      <c r="F1138" s="329">
        <f t="shared" si="571"/>
        <v>3.75</v>
      </c>
      <c r="G1138" s="42">
        <f t="shared" si="571"/>
        <v>4</v>
      </c>
      <c r="H1138" s="329">
        <f t="shared" ref="H1138:H1139" si="572">E1138/G1138</f>
        <v>2.81</v>
      </c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  <c r="AA1138" s="19"/>
      <c r="AB1138" s="19"/>
      <c r="AC1138" s="19"/>
    </row>
    <row r="1139">
      <c r="A1139" s="37" t="s">
        <v>1585</v>
      </c>
      <c r="B1139" s="19"/>
      <c r="C1139" s="19"/>
      <c r="D1139" s="40">
        <v>14.99</v>
      </c>
      <c r="E1139" s="40">
        <v>11.24</v>
      </c>
      <c r="F1139" s="40">
        <f>D1139-E1139</f>
        <v>3.75</v>
      </c>
      <c r="G1139" s="37">
        <v>4.0</v>
      </c>
      <c r="H1139" s="40">
        <f t="shared" si="572"/>
        <v>2.81</v>
      </c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  <c r="AA1139" s="19"/>
      <c r="AB1139" s="19"/>
      <c r="AC1139" s="19"/>
    </row>
    <row r="1140">
      <c r="A1140" s="37"/>
      <c r="B1140" s="19"/>
      <c r="C1140" s="19"/>
      <c r="D1140" s="40"/>
      <c r="E1140" s="40"/>
      <c r="F1140" s="40"/>
      <c r="G1140" s="37"/>
      <c r="H1140" s="40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  <c r="AA1140" s="19"/>
      <c r="AB1140" s="19"/>
      <c r="AC1140" s="19"/>
    </row>
    <row r="1141">
      <c r="A1141" s="42" t="s">
        <v>583</v>
      </c>
      <c r="B1141" s="42" t="s">
        <v>473</v>
      </c>
      <c r="C1141" s="43">
        <f>COUNTA(A1142)</f>
        <v>1</v>
      </c>
      <c r="D1141" s="329">
        <f t="shared" ref="D1141:G1141" si="573">SUM(D1142)</f>
        <v>39.99</v>
      </c>
      <c r="E1141" s="329">
        <f t="shared" si="573"/>
        <v>5.99</v>
      </c>
      <c r="F1141" s="329">
        <f t="shared" si="573"/>
        <v>34</v>
      </c>
      <c r="G1141" s="42">
        <f t="shared" si="573"/>
        <v>1</v>
      </c>
      <c r="H1141" s="329">
        <f t="shared" ref="H1141:H1142" si="574">E1141/G1141</f>
        <v>5.99</v>
      </c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  <c r="AA1141" s="19"/>
      <c r="AB1141" s="19"/>
      <c r="AC1141" s="19"/>
    </row>
    <row r="1142">
      <c r="A1142" s="37" t="s">
        <v>1586</v>
      </c>
      <c r="B1142" s="19"/>
      <c r="C1142" s="19"/>
      <c r="D1142" s="40">
        <v>39.99</v>
      </c>
      <c r="E1142" s="40">
        <v>5.99</v>
      </c>
      <c r="F1142" s="40">
        <f>D1142-E1142</f>
        <v>34</v>
      </c>
      <c r="G1142" s="37">
        <v>1.0</v>
      </c>
      <c r="H1142" s="40">
        <f t="shared" si="574"/>
        <v>5.99</v>
      </c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  <c r="AA1142" s="19"/>
      <c r="AB1142" s="19"/>
      <c r="AC1142" s="19"/>
    </row>
    <row r="1143">
      <c r="A1143" s="37"/>
      <c r="B1143" s="19"/>
      <c r="C1143" s="19"/>
      <c r="D1143" s="40"/>
      <c r="E1143" s="40"/>
      <c r="F1143" s="40"/>
      <c r="G1143" s="37"/>
      <c r="H1143" s="40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  <c r="AA1143" s="19"/>
      <c r="AB1143" s="19"/>
      <c r="AC1143" s="19"/>
    </row>
    <row r="1144">
      <c r="A1144" s="148" t="s">
        <v>459</v>
      </c>
      <c r="B1144" s="149" t="s">
        <v>439</v>
      </c>
      <c r="C1144" s="149">
        <f>COUNTA(A1145)</f>
        <v>1</v>
      </c>
      <c r="D1144" s="373">
        <f t="shared" ref="D1144:G1144" si="575">SUM(D1145)</f>
        <v>19.99</v>
      </c>
      <c r="E1144" s="373">
        <f t="shared" si="575"/>
        <v>0</v>
      </c>
      <c r="F1144" s="274">
        <f t="shared" si="575"/>
        <v>19.99</v>
      </c>
      <c r="G1144" s="148">
        <f t="shared" si="575"/>
        <v>10</v>
      </c>
      <c r="H1144" s="373">
        <f t="shared" ref="H1144:H1145" si="576">E1144/G1144</f>
        <v>0</v>
      </c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19"/>
    </row>
    <row r="1145">
      <c r="A1145" s="152" t="s">
        <v>1357</v>
      </c>
      <c r="B1145" s="326"/>
      <c r="C1145" s="326"/>
      <c r="D1145" s="330">
        <v>19.99</v>
      </c>
      <c r="E1145" s="330">
        <v>0.0</v>
      </c>
      <c r="F1145" s="155">
        <f>D1145-E1145</f>
        <v>19.99</v>
      </c>
      <c r="G1145" s="153">
        <v>10.0</v>
      </c>
      <c r="H1145" s="155">
        <f t="shared" si="576"/>
        <v>0</v>
      </c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  <c r="AB1145" s="19"/>
      <c r="AC1145" s="19"/>
    </row>
    <row r="1146">
      <c r="A1146" s="108"/>
      <c r="B1146" s="204"/>
      <c r="C1146" s="204"/>
      <c r="D1146" s="356"/>
      <c r="E1146" s="356"/>
      <c r="F1146" s="111"/>
      <c r="G1146" s="109"/>
      <c r="H1146" s="111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  <c r="AB1146" s="19"/>
      <c r="AC1146" s="19"/>
    </row>
    <row r="1147">
      <c r="A1147" s="57" t="s">
        <v>413</v>
      </c>
      <c r="B1147" s="57" t="s">
        <v>408</v>
      </c>
      <c r="C1147" s="56">
        <f>COUNTA(A1148)</f>
        <v>1</v>
      </c>
      <c r="D1147" s="335">
        <f t="shared" ref="D1147:G1147" si="577">SUM(D1148)</f>
        <v>6.99</v>
      </c>
      <c r="E1147" s="335">
        <f t="shared" si="577"/>
        <v>0</v>
      </c>
      <c r="F1147" s="335">
        <f t="shared" si="577"/>
        <v>6.99</v>
      </c>
      <c r="G1147" s="57">
        <f t="shared" si="577"/>
        <v>1</v>
      </c>
      <c r="H1147" s="335">
        <f t="shared" ref="H1147:H1148" si="578">E1147/G1147</f>
        <v>0</v>
      </c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  <c r="AB1147" s="19"/>
      <c r="AC1147" s="19"/>
    </row>
    <row r="1148">
      <c r="A1148" s="157" t="s">
        <v>1297</v>
      </c>
      <c r="B1148" s="19"/>
      <c r="C1148" s="19"/>
      <c r="D1148" s="159">
        <v>6.99</v>
      </c>
      <c r="E1148" s="159">
        <v>0.0</v>
      </c>
      <c r="F1148" s="159">
        <f>D1148-E1148</f>
        <v>6.99</v>
      </c>
      <c r="G1148" s="157">
        <v>1.0</v>
      </c>
      <c r="H1148" s="159">
        <f t="shared" si="578"/>
        <v>0</v>
      </c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  <c r="AA1148" s="19"/>
      <c r="AB1148" s="19"/>
      <c r="AC1148" s="19"/>
    </row>
    <row r="1149">
      <c r="A1149" s="157"/>
      <c r="B1149" s="19"/>
      <c r="C1149" s="19"/>
      <c r="D1149" s="159"/>
      <c r="E1149" s="159"/>
      <c r="F1149" s="159"/>
      <c r="G1149" s="157"/>
      <c r="H1149" s="15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  <c r="AB1149" s="19"/>
      <c r="AC1149" s="19"/>
    </row>
    <row r="1150">
      <c r="A1150" s="42" t="s">
        <v>345</v>
      </c>
      <c r="B1150" s="42" t="s">
        <v>18</v>
      </c>
      <c r="C1150" s="43">
        <f>COUNTA(A1151)</f>
        <v>1</v>
      </c>
      <c r="D1150" s="329">
        <f t="shared" ref="D1150:G1150" si="579">SUM(D1151)</f>
        <v>11.99</v>
      </c>
      <c r="E1150" s="329">
        <f t="shared" si="579"/>
        <v>2.99</v>
      </c>
      <c r="F1150" s="329">
        <f t="shared" si="579"/>
        <v>9</v>
      </c>
      <c r="G1150" s="42">
        <f t="shared" si="579"/>
        <v>1</v>
      </c>
      <c r="H1150" s="329">
        <f t="shared" ref="H1150:H1151" si="580">E1150/G1150</f>
        <v>2.99</v>
      </c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  <c r="AB1150" s="19"/>
      <c r="AC1150" s="19"/>
    </row>
    <row r="1151">
      <c r="A1151" s="41" t="s">
        <v>1162</v>
      </c>
      <c r="B1151" s="19"/>
      <c r="C1151" s="19"/>
      <c r="D1151" s="40">
        <v>11.99</v>
      </c>
      <c r="E1151" s="40">
        <v>2.99</v>
      </c>
      <c r="F1151" s="40">
        <f>D1151-E1151</f>
        <v>9</v>
      </c>
      <c r="G1151" s="37">
        <v>1.0</v>
      </c>
      <c r="H1151" s="40">
        <f t="shared" si="580"/>
        <v>2.99</v>
      </c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  <c r="AB1151" s="19"/>
      <c r="AC1151" s="19"/>
    </row>
    <row r="1152">
      <c r="A1152" s="41"/>
      <c r="B1152" s="19"/>
      <c r="C1152" s="19"/>
      <c r="D1152" s="40"/>
      <c r="E1152" s="40"/>
      <c r="F1152" s="40"/>
      <c r="G1152" s="37"/>
      <c r="H1152" s="40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  <c r="AA1152" s="19"/>
      <c r="AB1152" s="19"/>
      <c r="AC1152" s="19"/>
    </row>
    <row r="1153">
      <c r="A1153" s="42" t="s">
        <v>561</v>
      </c>
      <c r="B1153" s="42" t="s">
        <v>473</v>
      </c>
      <c r="C1153" s="43">
        <f>COUNTA(A1154)</f>
        <v>1</v>
      </c>
      <c r="D1153" s="329">
        <f t="shared" ref="D1153:G1153" si="581">SUM(D1154)</f>
        <v>29.99</v>
      </c>
      <c r="E1153" s="329">
        <f t="shared" si="581"/>
        <v>17.99</v>
      </c>
      <c r="F1153" s="329">
        <f t="shared" si="581"/>
        <v>12</v>
      </c>
      <c r="G1153" s="42">
        <f t="shared" si="581"/>
        <v>2</v>
      </c>
      <c r="H1153" s="329">
        <f t="shared" ref="H1153:H1154" si="582">E1153/G1153</f>
        <v>8.995</v>
      </c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  <c r="AA1153" s="19"/>
      <c r="AB1153" s="19"/>
      <c r="AC1153" s="19"/>
    </row>
    <row r="1154">
      <c r="A1154" s="37" t="s">
        <v>1554</v>
      </c>
      <c r="B1154" s="19"/>
      <c r="C1154" s="19"/>
      <c r="D1154" s="40">
        <v>29.99</v>
      </c>
      <c r="E1154" s="40">
        <v>17.99</v>
      </c>
      <c r="F1154" s="40">
        <f>D1154-E1154</f>
        <v>12</v>
      </c>
      <c r="G1154" s="37">
        <v>2.0</v>
      </c>
      <c r="H1154" s="40">
        <f t="shared" si="582"/>
        <v>8.995</v>
      </c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  <c r="AA1154" s="19"/>
      <c r="AB1154" s="19"/>
      <c r="AC1154" s="19"/>
    </row>
    <row r="1155">
      <c r="A1155" s="37"/>
      <c r="B1155" s="19"/>
      <c r="C1155" s="19"/>
      <c r="D1155" s="40"/>
      <c r="E1155" s="40"/>
      <c r="F1155" s="40"/>
      <c r="G1155" s="37"/>
      <c r="H1155" s="40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  <c r="AB1155" s="19"/>
      <c r="AC1155" s="19"/>
    </row>
    <row r="1156">
      <c r="A1156" s="42" t="s">
        <v>121</v>
      </c>
      <c r="B1156" s="42" t="s">
        <v>89</v>
      </c>
      <c r="C1156" s="43">
        <f>COUNTA(A1157)</f>
        <v>1</v>
      </c>
      <c r="D1156" s="329">
        <f t="shared" ref="D1156:G1156" si="583">SUM(D1157)</f>
        <v>9.99</v>
      </c>
      <c r="E1156" s="329">
        <f t="shared" si="583"/>
        <v>1.99</v>
      </c>
      <c r="F1156" s="329">
        <f t="shared" si="583"/>
        <v>8</v>
      </c>
      <c r="G1156" s="42">
        <f t="shared" si="583"/>
        <v>1</v>
      </c>
      <c r="H1156" s="329">
        <f t="shared" ref="H1156:H1157" si="584">E1156/G1156</f>
        <v>1.99</v>
      </c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  <c r="AB1156" s="19"/>
      <c r="AC1156" s="19"/>
    </row>
    <row r="1157">
      <c r="A1157" s="37" t="s">
        <v>709</v>
      </c>
      <c r="B1157" s="19"/>
      <c r="C1157" s="19"/>
      <c r="D1157" s="40">
        <v>9.99</v>
      </c>
      <c r="E1157" s="40">
        <v>1.99</v>
      </c>
      <c r="F1157" s="40">
        <f>D1157-E1157</f>
        <v>8</v>
      </c>
      <c r="G1157" s="37">
        <v>1.0</v>
      </c>
      <c r="H1157" s="40">
        <f t="shared" si="584"/>
        <v>1.99</v>
      </c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87"/>
      <c r="T1157" s="87"/>
      <c r="U1157" s="87"/>
      <c r="V1157" s="87"/>
      <c r="W1157" s="87"/>
      <c r="X1157" s="87"/>
      <c r="Y1157" s="87"/>
      <c r="Z1157" s="87"/>
      <c r="AA1157" s="87"/>
      <c r="AB1157" s="87"/>
      <c r="AC1157" s="87"/>
    </row>
    <row r="1158">
      <c r="A1158" s="37"/>
      <c r="B1158" s="19"/>
      <c r="C1158" s="19"/>
      <c r="D1158" s="40"/>
      <c r="E1158" s="40"/>
      <c r="F1158" s="40"/>
      <c r="G1158" s="37"/>
      <c r="H1158" s="40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87"/>
      <c r="T1158" s="87"/>
      <c r="U1158" s="87"/>
      <c r="V1158" s="87"/>
      <c r="W1158" s="87"/>
      <c r="X1158" s="87"/>
      <c r="Y1158" s="87"/>
      <c r="Z1158" s="87"/>
      <c r="AA1158" s="87"/>
      <c r="AB1158" s="87"/>
      <c r="AC1158" s="87"/>
    </row>
    <row r="1159">
      <c r="A1159" s="42" t="s">
        <v>562</v>
      </c>
      <c r="B1159" s="42" t="s">
        <v>473</v>
      </c>
      <c r="C1159" s="43">
        <f>COUNTA(A1160)</f>
        <v>1</v>
      </c>
      <c r="D1159" s="329">
        <f t="shared" ref="D1159:G1159" si="585">SUM(D1160)</f>
        <v>39.99</v>
      </c>
      <c r="E1159" s="329">
        <f t="shared" si="585"/>
        <v>24.99</v>
      </c>
      <c r="F1159" s="329">
        <f t="shared" si="585"/>
        <v>15</v>
      </c>
      <c r="G1159" s="42">
        <f t="shared" si="585"/>
        <v>65</v>
      </c>
      <c r="H1159" s="329">
        <f t="shared" ref="H1159:H1160" si="586">E1159/G1159</f>
        <v>0.3844615385</v>
      </c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  <c r="AA1159" s="19"/>
      <c r="AB1159" s="19"/>
      <c r="AC1159" s="19"/>
    </row>
    <row r="1160">
      <c r="A1160" s="37" t="s">
        <v>1555</v>
      </c>
      <c r="B1160" s="19"/>
      <c r="C1160" s="19"/>
      <c r="D1160" s="40">
        <v>39.99</v>
      </c>
      <c r="E1160" s="40">
        <v>24.99</v>
      </c>
      <c r="F1160" s="40">
        <f>D1160-E1160</f>
        <v>15</v>
      </c>
      <c r="G1160" s="37">
        <v>65.0</v>
      </c>
      <c r="H1160" s="40">
        <f t="shared" si="586"/>
        <v>0.3844615385</v>
      </c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  <c r="AA1160" s="19"/>
      <c r="AB1160" s="19"/>
      <c r="AC1160" s="19"/>
    </row>
    <row r="1161">
      <c r="A1161" s="37"/>
      <c r="B1161" s="19"/>
      <c r="C1161" s="19"/>
      <c r="D1161" s="40"/>
      <c r="E1161" s="40"/>
      <c r="F1161" s="40"/>
      <c r="G1161" s="37"/>
      <c r="H1161" s="40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  <c r="AA1161" s="19"/>
      <c r="AB1161" s="19"/>
      <c r="AC1161" s="19"/>
    </row>
    <row r="1162">
      <c r="A1162" s="148" t="s">
        <v>458</v>
      </c>
      <c r="B1162" s="149" t="s">
        <v>439</v>
      </c>
      <c r="C1162" s="149">
        <f>COUNTA(A1163)</f>
        <v>1</v>
      </c>
      <c r="D1162" s="274">
        <f t="shared" ref="D1162:G1162" si="587">SUM(D1163)</f>
        <v>9.99</v>
      </c>
      <c r="E1162" s="274">
        <f t="shared" si="587"/>
        <v>0</v>
      </c>
      <c r="F1162" s="274">
        <f t="shared" si="587"/>
        <v>9.99</v>
      </c>
      <c r="G1162" s="148">
        <f t="shared" si="587"/>
        <v>1</v>
      </c>
      <c r="H1162" s="274">
        <f t="shared" ref="H1162:H1163" si="588">E1162/G1162</f>
        <v>0</v>
      </c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  <c r="AA1162" s="19"/>
      <c r="AB1162" s="19"/>
      <c r="AC1162" s="19"/>
    </row>
    <row r="1163">
      <c r="A1163" s="153" t="s">
        <v>1356</v>
      </c>
      <c r="B1163" s="326"/>
      <c r="C1163" s="326"/>
      <c r="D1163" s="155">
        <v>9.99</v>
      </c>
      <c r="E1163" s="155">
        <v>0.0</v>
      </c>
      <c r="F1163" s="155">
        <f>D1163-E1163</f>
        <v>9.99</v>
      </c>
      <c r="G1163" s="153">
        <v>1.0</v>
      </c>
      <c r="H1163" s="155">
        <f t="shared" si="588"/>
        <v>0</v>
      </c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  <c r="AA1163" s="19"/>
      <c r="AB1163" s="19"/>
      <c r="AC1163" s="19"/>
    </row>
    <row r="1164">
      <c r="A1164" s="109"/>
      <c r="B1164" s="204"/>
      <c r="C1164" s="204"/>
      <c r="D1164" s="111"/>
      <c r="E1164" s="111"/>
      <c r="F1164" s="111"/>
      <c r="G1164" s="109"/>
      <c r="H1164" s="111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  <c r="AA1164" s="19"/>
      <c r="AB1164" s="19"/>
      <c r="AC1164" s="19"/>
    </row>
    <row r="1165">
      <c r="A1165" s="42" t="s">
        <v>208</v>
      </c>
      <c r="B1165" s="42" t="s">
        <v>160</v>
      </c>
      <c r="C1165" s="43">
        <f>COUNTA(A1166)</f>
        <v>1</v>
      </c>
      <c r="D1165" s="329">
        <f t="shared" ref="D1165:G1165" si="589">SUM(D1166)</f>
        <v>24.99</v>
      </c>
      <c r="E1165" s="329">
        <f t="shared" si="589"/>
        <v>4.99</v>
      </c>
      <c r="F1165" s="329">
        <f t="shared" si="589"/>
        <v>20</v>
      </c>
      <c r="G1165" s="42">
        <f t="shared" si="589"/>
        <v>2</v>
      </c>
      <c r="H1165" s="329">
        <f t="shared" ref="H1165:H1166" si="590">E1165/G1165</f>
        <v>2.495</v>
      </c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  <c r="Y1165" s="19"/>
      <c r="Z1165" s="19"/>
      <c r="AA1165" s="19"/>
      <c r="AB1165" s="19"/>
      <c r="AC1165" s="19"/>
    </row>
    <row r="1166">
      <c r="A1166" s="41" t="s">
        <v>847</v>
      </c>
      <c r="B1166" s="19"/>
      <c r="C1166" s="19"/>
      <c r="D1166" s="40">
        <v>24.99</v>
      </c>
      <c r="E1166" s="40">
        <v>4.99</v>
      </c>
      <c r="F1166" s="40">
        <f>D1166-E1166</f>
        <v>20</v>
      </c>
      <c r="G1166" s="37">
        <v>2.0</v>
      </c>
      <c r="H1166" s="40">
        <f t="shared" si="590"/>
        <v>2.495</v>
      </c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  <c r="Z1166" s="19"/>
      <c r="AA1166" s="19"/>
      <c r="AB1166" s="19"/>
      <c r="AC1166" s="19"/>
    </row>
    <row r="1167">
      <c r="A1167" s="41"/>
      <c r="B1167" s="19"/>
      <c r="C1167" s="19"/>
      <c r="D1167" s="40"/>
      <c r="E1167" s="40"/>
      <c r="F1167" s="40"/>
      <c r="G1167" s="37"/>
      <c r="H1167" s="40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  <c r="AA1167" s="19"/>
      <c r="AB1167" s="19"/>
      <c r="AC1167" s="19"/>
    </row>
    <row r="1168">
      <c r="A1168" s="42" t="s">
        <v>122</v>
      </c>
      <c r="B1168" s="42" t="s">
        <v>89</v>
      </c>
      <c r="C1168" s="43">
        <f>COUNTA(A1169)</f>
        <v>1</v>
      </c>
      <c r="D1168" s="329">
        <f t="shared" ref="D1168:G1168" si="591">SUM(D1169)</f>
        <v>13.98</v>
      </c>
      <c r="E1168" s="329">
        <f t="shared" si="591"/>
        <v>7.98</v>
      </c>
      <c r="F1168" s="329">
        <f t="shared" si="591"/>
        <v>6</v>
      </c>
      <c r="G1168" s="42">
        <f t="shared" si="591"/>
        <v>1</v>
      </c>
      <c r="H1168" s="329">
        <f t="shared" ref="H1168:H1169" si="592">E1168/G1168</f>
        <v>7.98</v>
      </c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  <c r="Y1168" s="19"/>
      <c r="Z1168" s="19"/>
      <c r="AA1168" s="19"/>
      <c r="AB1168" s="19"/>
      <c r="AC1168" s="19"/>
    </row>
    <row r="1169">
      <c r="A1169" s="41" t="s">
        <v>710</v>
      </c>
      <c r="B1169" s="19"/>
      <c r="C1169" s="19"/>
      <c r="D1169" s="40">
        <v>13.98</v>
      </c>
      <c r="E1169" s="40">
        <v>7.98</v>
      </c>
      <c r="F1169" s="40">
        <f>D1169-E1169</f>
        <v>6</v>
      </c>
      <c r="G1169" s="37">
        <v>1.0</v>
      </c>
      <c r="H1169" s="40">
        <f t="shared" si="592"/>
        <v>7.98</v>
      </c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87"/>
      <c r="T1169" s="87"/>
      <c r="U1169" s="87"/>
      <c r="V1169" s="87"/>
      <c r="W1169" s="87"/>
      <c r="X1169" s="87"/>
      <c r="Y1169" s="87"/>
      <c r="Z1169" s="87"/>
      <c r="AA1169" s="87"/>
      <c r="AB1169" s="87"/>
      <c r="AC1169" s="87"/>
    </row>
    <row r="1170">
      <c r="A1170" s="41"/>
      <c r="B1170" s="19"/>
      <c r="C1170" s="19"/>
      <c r="D1170" s="40"/>
      <c r="E1170" s="40"/>
      <c r="F1170" s="40"/>
      <c r="G1170" s="37"/>
      <c r="H1170" s="40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87"/>
      <c r="T1170" s="87"/>
      <c r="U1170" s="87"/>
      <c r="V1170" s="87"/>
      <c r="W1170" s="87"/>
      <c r="X1170" s="87"/>
      <c r="Y1170" s="87"/>
      <c r="Z1170" s="87"/>
      <c r="AA1170" s="87"/>
      <c r="AB1170" s="87"/>
      <c r="AC1170" s="87"/>
    </row>
    <row r="1171">
      <c r="A1171" s="42" t="s">
        <v>563</v>
      </c>
      <c r="B1171" s="42" t="s">
        <v>473</v>
      </c>
      <c r="C1171" s="43">
        <f>COUNTA(A1172)</f>
        <v>1</v>
      </c>
      <c r="D1171" s="329">
        <f t="shared" ref="D1171:G1171" si="593">SUM(D1172)</f>
        <v>34.58</v>
      </c>
      <c r="E1171" s="329">
        <f t="shared" si="593"/>
        <v>26.58</v>
      </c>
      <c r="F1171" s="329">
        <f t="shared" si="593"/>
        <v>8</v>
      </c>
      <c r="G1171" s="42">
        <f t="shared" si="593"/>
        <v>241</v>
      </c>
      <c r="H1171" s="329">
        <f t="shared" ref="H1171:H1172" si="594">E1171/G1171</f>
        <v>0.1102904564</v>
      </c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  <c r="AA1171" s="19"/>
      <c r="AB1171" s="19"/>
      <c r="AC1171" s="19"/>
    </row>
    <row r="1172">
      <c r="A1172" s="37" t="s">
        <v>1556</v>
      </c>
      <c r="B1172" s="19"/>
      <c r="C1172" s="19"/>
      <c r="D1172" s="40">
        <v>34.58</v>
      </c>
      <c r="E1172" s="40">
        <v>26.58</v>
      </c>
      <c r="F1172" s="40">
        <f>D1172-E1172</f>
        <v>8</v>
      </c>
      <c r="G1172" s="41">
        <v>241.0</v>
      </c>
      <c r="H1172" s="40">
        <f t="shared" si="594"/>
        <v>0.1102904564</v>
      </c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  <c r="AA1172" s="19"/>
      <c r="AB1172" s="19"/>
      <c r="AC1172" s="19"/>
    </row>
    <row r="1173">
      <c r="A1173" s="37"/>
      <c r="B1173" s="19"/>
      <c r="C1173" s="19"/>
      <c r="D1173" s="40"/>
      <c r="E1173" s="40"/>
      <c r="F1173" s="40"/>
      <c r="G1173" s="37"/>
      <c r="H1173" s="40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  <c r="Z1173" s="19"/>
      <c r="AA1173" s="19"/>
      <c r="AB1173" s="19"/>
      <c r="AC1173" s="19"/>
    </row>
    <row r="1174">
      <c r="A1174" s="42" t="s">
        <v>342</v>
      </c>
      <c r="B1174" s="42" t="s">
        <v>18</v>
      </c>
      <c r="C1174" s="43">
        <f>COUNTA(A1175)</f>
        <v>1</v>
      </c>
      <c r="D1174" s="329">
        <f t="shared" ref="D1174:G1174" si="595">SUM(D1175)</f>
        <v>14.99</v>
      </c>
      <c r="E1174" s="329">
        <f t="shared" si="595"/>
        <v>4</v>
      </c>
      <c r="F1174" s="329">
        <f t="shared" si="595"/>
        <v>10.99</v>
      </c>
      <c r="G1174" s="42">
        <f t="shared" si="595"/>
        <v>5</v>
      </c>
      <c r="H1174" s="329">
        <f t="shared" ref="H1174:H1175" si="596">E1174/G1174</f>
        <v>0.8</v>
      </c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  <c r="AA1174" s="19"/>
      <c r="AB1174" s="19"/>
      <c r="AC1174" s="19"/>
    </row>
    <row r="1175">
      <c r="A1175" s="37" t="s">
        <v>1158</v>
      </c>
      <c r="B1175" s="19"/>
      <c r="C1175" s="19"/>
      <c r="D1175" s="40">
        <v>14.99</v>
      </c>
      <c r="E1175" s="40">
        <v>4.0</v>
      </c>
      <c r="F1175" s="40">
        <f>D1175-E1175</f>
        <v>10.99</v>
      </c>
      <c r="G1175" s="37">
        <v>5.0</v>
      </c>
      <c r="H1175" s="40">
        <f t="shared" si="596"/>
        <v>0.8</v>
      </c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  <c r="W1175" s="19"/>
      <c r="X1175" s="19"/>
      <c r="Y1175" s="19"/>
      <c r="Z1175" s="19"/>
      <c r="AA1175" s="19"/>
      <c r="AB1175" s="19"/>
      <c r="AC1175" s="19"/>
    </row>
    <row r="1176">
      <c r="A1176" s="37"/>
      <c r="B1176" s="19"/>
      <c r="C1176" s="19"/>
      <c r="D1176" s="40"/>
      <c r="E1176" s="40"/>
      <c r="F1176" s="40"/>
      <c r="G1176" s="37"/>
      <c r="H1176" s="40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  <c r="AA1176" s="19"/>
      <c r="AB1176" s="19"/>
      <c r="AC1176" s="19"/>
    </row>
    <row r="1177">
      <c r="A1177" s="42" t="s">
        <v>560</v>
      </c>
      <c r="B1177" s="42" t="s">
        <v>473</v>
      </c>
      <c r="C1177" s="43">
        <f>COUNTA(A1178)</f>
        <v>1</v>
      </c>
      <c r="D1177" s="329">
        <f t="shared" ref="D1177:G1177" si="597">SUM(D1178)</f>
        <v>16.99</v>
      </c>
      <c r="E1177" s="329">
        <f t="shared" si="597"/>
        <v>0</v>
      </c>
      <c r="F1177" s="329">
        <f t="shared" si="597"/>
        <v>16.99</v>
      </c>
      <c r="G1177" s="42">
        <f t="shared" si="597"/>
        <v>6</v>
      </c>
      <c r="H1177" s="329">
        <f t="shared" ref="H1177:H1178" si="598">E1177/G1177</f>
        <v>0</v>
      </c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  <c r="Z1177" s="19"/>
      <c r="AA1177" s="19"/>
      <c r="AB1177" s="19"/>
      <c r="AC1177" s="19"/>
    </row>
    <row r="1178">
      <c r="A1178" s="37" t="s">
        <v>1553</v>
      </c>
      <c r="B1178" s="19"/>
      <c r="C1178" s="19"/>
      <c r="D1178" s="40">
        <v>16.99</v>
      </c>
      <c r="E1178" s="40">
        <v>0.0</v>
      </c>
      <c r="F1178" s="40">
        <f>D1178-E1178</f>
        <v>16.99</v>
      </c>
      <c r="G1178" s="37">
        <v>6.0</v>
      </c>
      <c r="H1178" s="40">
        <f t="shared" si="598"/>
        <v>0</v>
      </c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  <c r="AA1178" s="19"/>
      <c r="AB1178" s="19"/>
      <c r="AC1178" s="19"/>
    </row>
    <row r="1179">
      <c r="A1179" s="37"/>
      <c r="B1179" s="19"/>
      <c r="C1179" s="19"/>
      <c r="D1179" s="40"/>
      <c r="E1179" s="40"/>
      <c r="F1179" s="40"/>
      <c r="G1179" s="37"/>
      <c r="H1179" s="40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  <c r="Z1179" s="19"/>
      <c r="AA1179" s="19"/>
      <c r="AB1179" s="19"/>
      <c r="AC1179" s="19"/>
    </row>
    <row r="1180">
      <c r="A1180" s="42" t="s">
        <v>295</v>
      </c>
      <c r="B1180" s="43" t="s">
        <v>296</v>
      </c>
      <c r="C1180" s="43">
        <f>COUNTA(A1181)</f>
        <v>1</v>
      </c>
      <c r="D1180" s="329">
        <f t="shared" ref="D1180:G1180" si="599">SUM(D1181)</f>
        <v>9.99</v>
      </c>
      <c r="E1180" s="329">
        <f t="shared" si="599"/>
        <v>9.99</v>
      </c>
      <c r="F1180" s="329">
        <f t="shared" si="599"/>
        <v>0</v>
      </c>
      <c r="G1180" s="42">
        <f t="shared" si="599"/>
        <v>5</v>
      </c>
      <c r="H1180" s="329">
        <f t="shared" ref="H1180:H1181" si="600">E1180/G1180</f>
        <v>1.998</v>
      </c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19"/>
      <c r="Z1180" s="19"/>
      <c r="AA1180" s="19"/>
      <c r="AB1180" s="19"/>
      <c r="AC1180" s="19"/>
    </row>
    <row r="1181">
      <c r="A1181" s="37" t="s">
        <v>1006</v>
      </c>
      <c r="B1181" s="19"/>
      <c r="C1181" s="19"/>
      <c r="D1181" s="40">
        <v>9.99</v>
      </c>
      <c r="E1181" s="40">
        <v>9.99</v>
      </c>
      <c r="F1181" s="40">
        <f>D1181-E1181</f>
        <v>0</v>
      </c>
      <c r="G1181" s="41">
        <v>5.0</v>
      </c>
      <c r="H1181" s="40">
        <f t="shared" si="600"/>
        <v>1.998</v>
      </c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  <c r="Z1181" s="19"/>
      <c r="AA1181" s="19"/>
      <c r="AB1181" s="19"/>
      <c r="AC1181" s="19"/>
    </row>
    <row r="1182">
      <c r="A1182" s="37"/>
      <c r="B1182" s="19"/>
      <c r="C1182" s="19"/>
      <c r="D1182" s="40"/>
      <c r="E1182" s="40"/>
      <c r="F1182" s="40"/>
      <c r="G1182" s="41"/>
      <c r="H1182" s="40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  <c r="Z1182" s="19"/>
      <c r="AA1182" s="19"/>
      <c r="AB1182" s="19"/>
      <c r="AC1182" s="19"/>
    </row>
    <row r="1183">
      <c r="A1183" s="42" t="s">
        <v>396</v>
      </c>
      <c r="B1183" s="42" t="s">
        <v>388</v>
      </c>
      <c r="C1183" s="43">
        <f>COUNTA(A1184)</f>
        <v>1</v>
      </c>
      <c r="D1183" s="329">
        <f t="shared" ref="D1183:G1183" si="601">SUM(D1184)</f>
        <v>14.99</v>
      </c>
      <c r="E1183" s="329">
        <f t="shared" si="601"/>
        <v>1.49</v>
      </c>
      <c r="F1183" s="329">
        <f t="shared" si="601"/>
        <v>13.5</v>
      </c>
      <c r="G1183" s="42">
        <f t="shared" si="601"/>
        <v>20</v>
      </c>
      <c r="H1183" s="329">
        <f t="shared" ref="H1183:H1184" si="602">E1183/G1183</f>
        <v>0.0745</v>
      </c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19"/>
      <c r="Z1183" s="19"/>
      <c r="AA1183" s="19"/>
      <c r="AB1183" s="19"/>
      <c r="AC1183" s="19"/>
    </row>
    <row r="1184">
      <c r="A1184" s="37" t="s">
        <v>1281</v>
      </c>
      <c r="B1184" s="19"/>
      <c r="C1184" s="19"/>
      <c r="D1184" s="40">
        <v>14.99</v>
      </c>
      <c r="E1184" s="40">
        <v>1.49</v>
      </c>
      <c r="F1184" s="40">
        <f>D1184-E1184</f>
        <v>13.5</v>
      </c>
      <c r="G1184" s="37">
        <v>20.0</v>
      </c>
      <c r="H1184" s="40">
        <f t="shared" si="602"/>
        <v>0.0745</v>
      </c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  <c r="AA1184" s="19"/>
      <c r="AB1184" s="19"/>
      <c r="AC1184" s="19"/>
    </row>
    <row r="1185">
      <c r="A1185" s="37"/>
      <c r="B1185" s="19"/>
      <c r="C1185" s="19"/>
      <c r="D1185" s="40"/>
      <c r="E1185" s="40"/>
      <c r="F1185" s="40"/>
      <c r="G1185" s="37"/>
      <c r="H1185" s="40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  <c r="AA1185" s="19"/>
      <c r="AB1185" s="19"/>
      <c r="AC1185" s="19"/>
    </row>
    <row r="1186">
      <c r="A1186" s="25" t="s">
        <v>291</v>
      </c>
      <c r="B1186" s="25" t="s">
        <v>280</v>
      </c>
      <c r="C1186" s="24">
        <f>COUNTA(A1187)</f>
        <v>1</v>
      </c>
      <c r="D1186" s="344">
        <f t="shared" ref="D1186:G1186" si="603">SUM(D1187)</f>
        <v>24.99</v>
      </c>
      <c r="E1186" s="344">
        <f t="shared" si="603"/>
        <v>16.24</v>
      </c>
      <c r="F1186" s="344">
        <f t="shared" si="603"/>
        <v>8.75</v>
      </c>
      <c r="G1186" s="25">
        <f t="shared" si="603"/>
        <v>1</v>
      </c>
      <c r="H1186" s="344">
        <f t="shared" ref="H1186:H1187" si="604">E1186/G1186</f>
        <v>16.24</v>
      </c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  <c r="AA1186" s="19"/>
      <c r="AB1186" s="19"/>
      <c r="AC1186" s="19"/>
    </row>
    <row r="1187">
      <c r="A1187" s="23" t="s">
        <v>1002</v>
      </c>
      <c r="B1187" s="19"/>
      <c r="C1187" s="19"/>
      <c r="D1187" s="29">
        <v>24.99</v>
      </c>
      <c r="E1187" s="29">
        <v>16.24</v>
      </c>
      <c r="F1187" s="29">
        <f>D1187-E1187</f>
        <v>8.75</v>
      </c>
      <c r="G1187" s="23">
        <v>1.0</v>
      </c>
      <c r="H1187" s="29">
        <f t="shared" si="604"/>
        <v>16.24</v>
      </c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  <c r="AA1187" s="19"/>
      <c r="AB1187" s="19"/>
      <c r="AC1187" s="19"/>
    </row>
    <row r="1188">
      <c r="A1188" s="23"/>
      <c r="B1188" s="19"/>
      <c r="C1188" s="19"/>
      <c r="D1188" s="29"/>
      <c r="E1188" s="29"/>
      <c r="F1188" s="29"/>
      <c r="G1188" s="23"/>
      <c r="H1188" s="2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  <c r="AA1188" s="19"/>
      <c r="AB1188" s="19"/>
      <c r="AC1188" s="19"/>
    </row>
    <row r="1189">
      <c r="A1189" s="374" t="s">
        <v>367</v>
      </c>
      <c r="B1189" s="42" t="s">
        <v>368</v>
      </c>
      <c r="C1189" s="43">
        <f>COUNTA(A1190)</f>
        <v>1</v>
      </c>
      <c r="D1189" s="329">
        <f t="shared" ref="D1189:G1189" si="605">SUM(D1190)</f>
        <v>9.99</v>
      </c>
      <c r="E1189" s="329">
        <f t="shared" si="605"/>
        <v>6.99</v>
      </c>
      <c r="F1189" s="329">
        <f t="shared" si="605"/>
        <v>3</v>
      </c>
      <c r="G1189" s="42">
        <f t="shared" si="605"/>
        <v>3</v>
      </c>
      <c r="H1189" s="329">
        <f t="shared" ref="H1189:H1190" si="606">E1189/G1189</f>
        <v>2.33</v>
      </c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  <c r="AA1189" s="19"/>
      <c r="AB1189" s="19"/>
      <c r="AC1189" s="19"/>
    </row>
    <row r="1190">
      <c r="A1190" s="37" t="s">
        <v>1254</v>
      </c>
      <c r="B1190" s="19"/>
      <c r="C1190" s="19"/>
      <c r="D1190" s="40">
        <v>9.99</v>
      </c>
      <c r="E1190" s="40">
        <v>6.99</v>
      </c>
      <c r="F1190" s="40">
        <f>D1190-E1190</f>
        <v>3</v>
      </c>
      <c r="G1190" s="37">
        <v>3.0</v>
      </c>
      <c r="H1190" s="40">
        <f t="shared" si="606"/>
        <v>2.33</v>
      </c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  <c r="AA1190" s="19"/>
      <c r="AB1190" s="19"/>
      <c r="AC1190" s="19"/>
    </row>
    <row r="1191">
      <c r="A1191" s="37"/>
      <c r="B1191" s="19"/>
      <c r="C1191" s="19"/>
      <c r="D1191" s="40"/>
      <c r="E1191" s="40"/>
      <c r="F1191" s="40"/>
      <c r="G1191" s="37"/>
      <c r="H1191" s="40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  <c r="AA1191" s="19"/>
      <c r="AB1191" s="19"/>
      <c r="AC1191" s="19"/>
    </row>
    <row r="1192">
      <c r="A1192" s="42" t="s">
        <v>341</v>
      </c>
      <c r="B1192" s="42" t="s">
        <v>18</v>
      </c>
      <c r="C1192" s="43">
        <f>COUNTA(A1193)</f>
        <v>1</v>
      </c>
      <c r="D1192" s="329">
        <f t="shared" ref="D1192:G1192" si="607">SUM(D1193)</f>
        <v>25</v>
      </c>
      <c r="E1192" s="329">
        <f t="shared" si="607"/>
        <v>15</v>
      </c>
      <c r="F1192" s="329">
        <f t="shared" si="607"/>
        <v>10</v>
      </c>
      <c r="G1192" s="42">
        <f t="shared" si="607"/>
        <v>6</v>
      </c>
      <c r="H1192" s="329">
        <f t="shared" ref="H1192:H1193" si="608">E1192/G1192</f>
        <v>2.5</v>
      </c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  <c r="AA1192" s="19"/>
      <c r="AB1192" s="19"/>
      <c r="AC1192" s="19"/>
    </row>
    <row r="1193">
      <c r="A1193" s="41" t="s">
        <v>1157</v>
      </c>
      <c r="B1193" s="19"/>
      <c r="C1193" s="19"/>
      <c r="D1193" s="40">
        <v>25.0</v>
      </c>
      <c r="E1193" s="40">
        <v>15.0</v>
      </c>
      <c r="F1193" s="40">
        <f>D1193-E1193</f>
        <v>10</v>
      </c>
      <c r="G1193" s="37">
        <v>6.0</v>
      </c>
      <c r="H1193" s="40">
        <f t="shared" si="608"/>
        <v>2.5</v>
      </c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  <c r="AA1193" s="19"/>
      <c r="AB1193" s="19"/>
      <c r="AC1193" s="19"/>
    </row>
    <row r="1194">
      <c r="A1194" s="41"/>
      <c r="B1194" s="19"/>
      <c r="C1194" s="19"/>
      <c r="D1194" s="40"/>
      <c r="E1194" s="40"/>
      <c r="F1194" s="40"/>
      <c r="G1194" s="37"/>
      <c r="H1194" s="40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  <c r="AA1194" s="19"/>
      <c r="AB1194" s="19"/>
      <c r="AC1194" s="19"/>
    </row>
    <row r="1195">
      <c r="A1195" s="42" t="s">
        <v>120</v>
      </c>
      <c r="B1195" s="42" t="s">
        <v>89</v>
      </c>
      <c r="C1195" s="43">
        <f>COUNTA(A1196)</f>
        <v>1</v>
      </c>
      <c r="D1195" s="329">
        <f t="shared" ref="D1195:G1195" si="609">SUM(D1196)</f>
        <v>19.99</v>
      </c>
      <c r="E1195" s="329">
        <f t="shared" si="609"/>
        <v>3.99</v>
      </c>
      <c r="F1195" s="329">
        <f t="shared" si="609"/>
        <v>16</v>
      </c>
      <c r="G1195" s="42">
        <f t="shared" si="609"/>
        <v>1</v>
      </c>
      <c r="H1195" s="329">
        <f t="shared" ref="H1195:H1196" si="610">E1195/G1195</f>
        <v>3.99</v>
      </c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  <c r="AA1195" s="19"/>
      <c r="AB1195" s="19"/>
      <c r="AC1195" s="19"/>
    </row>
    <row r="1196">
      <c r="A1196" s="41" t="s">
        <v>708</v>
      </c>
      <c r="B1196" s="19"/>
      <c r="C1196" s="19"/>
      <c r="D1196" s="40">
        <v>19.99</v>
      </c>
      <c r="E1196" s="40">
        <v>3.99</v>
      </c>
      <c r="F1196" s="40">
        <f>D1196-E1196</f>
        <v>16</v>
      </c>
      <c r="G1196" s="37">
        <v>1.0</v>
      </c>
      <c r="H1196" s="40">
        <f t="shared" si="610"/>
        <v>3.99</v>
      </c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87"/>
      <c r="T1196" s="87"/>
      <c r="U1196" s="87"/>
      <c r="V1196" s="87"/>
      <c r="W1196" s="87"/>
      <c r="X1196" s="87"/>
      <c r="Y1196" s="87"/>
      <c r="Z1196" s="87"/>
      <c r="AA1196" s="87"/>
      <c r="AB1196" s="87"/>
      <c r="AC1196" s="87"/>
    </row>
    <row r="1197">
      <c r="A1197" s="41"/>
      <c r="B1197" s="19"/>
      <c r="C1197" s="19"/>
      <c r="D1197" s="40"/>
      <c r="E1197" s="40"/>
      <c r="F1197" s="40"/>
      <c r="G1197" s="37"/>
      <c r="H1197" s="40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87"/>
      <c r="T1197" s="87"/>
      <c r="U1197" s="87"/>
      <c r="V1197" s="87"/>
      <c r="W1197" s="87"/>
      <c r="X1197" s="87"/>
      <c r="Y1197" s="87"/>
      <c r="Z1197" s="87"/>
      <c r="AA1197" s="87"/>
      <c r="AB1197" s="87"/>
      <c r="AC1197" s="87"/>
    </row>
    <row r="1198">
      <c r="A1198" s="42" t="s">
        <v>557</v>
      </c>
      <c r="B1198" s="42" t="s">
        <v>473</v>
      </c>
      <c r="C1198" s="43">
        <f>COUNTA(A1199)</f>
        <v>1</v>
      </c>
      <c r="D1198" s="329">
        <f t="shared" ref="D1198:G1198" si="611">SUM(D1199)</f>
        <v>9.99</v>
      </c>
      <c r="E1198" s="329">
        <f t="shared" si="611"/>
        <v>9.99</v>
      </c>
      <c r="F1198" s="329">
        <f t="shared" si="611"/>
        <v>0</v>
      </c>
      <c r="G1198" s="42">
        <f t="shared" si="611"/>
        <v>1</v>
      </c>
      <c r="H1198" s="329">
        <f t="shared" ref="H1198:H1199" si="612">E1198/G1198</f>
        <v>9.99</v>
      </c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  <c r="AA1198" s="19"/>
      <c r="AB1198" s="19"/>
      <c r="AC1198" s="19"/>
    </row>
    <row r="1199">
      <c r="A1199" s="37" t="s">
        <v>1549</v>
      </c>
      <c r="B1199" s="19"/>
      <c r="C1199" s="19"/>
      <c r="D1199" s="40">
        <v>9.99</v>
      </c>
      <c r="E1199" s="40">
        <v>9.99</v>
      </c>
      <c r="F1199" s="40">
        <f>D1199-E1199</f>
        <v>0</v>
      </c>
      <c r="G1199" s="37">
        <v>1.0</v>
      </c>
      <c r="H1199" s="40">
        <f t="shared" si="612"/>
        <v>9.99</v>
      </c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  <c r="AA1199" s="19"/>
      <c r="AB1199" s="19"/>
      <c r="AC1199" s="19"/>
    </row>
    <row r="1200">
      <c r="A1200" s="37"/>
      <c r="B1200" s="19"/>
      <c r="C1200" s="19"/>
      <c r="D1200" s="40"/>
      <c r="E1200" s="40"/>
      <c r="F1200" s="40"/>
      <c r="G1200" s="37"/>
      <c r="H1200" s="40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  <c r="AA1200" s="19"/>
      <c r="AB1200" s="19"/>
      <c r="AC1200" s="19"/>
    </row>
    <row r="1201">
      <c r="A1201" s="55" t="s">
        <v>271</v>
      </c>
      <c r="B1201" s="57" t="s">
        <v>254</v>
      </c>
      <c r="C1201" s="56">
        <f>COUNTA(A1202)</f>
        <v>1</v>
      </c>
      <c r="D1201" s="335">
        <f t="shared" ref="D1201:G1201" si="613">SUM(D1202)</f>
        <v>19.99</v>
      </c>
      <c r="E1201" s="335">
        <f t="shared" si="613"/>
        <v>0</v>
      </c>
      <c r="F1201" s="335">
        <f t="shared" si="613"/>
        <v>19.99</v>
      </c>
      <c r="G1201" s="57">
        <f t="shared" si="613"/>
        <v>13</v>
      </c>
      <c r="H1201" s="335">
        <f t="shared" ref="H1201:H1202" si="614">E1201/G1201</f>
        <v>0</v>
      </c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  <c r="AA1201" s="19"/>
      <c r="AB1201" s="19"/>
      <c r="AC1201" s="19"/>
    </row>
    <row r="1202">
      <c r="A1202" s="157" t="s">
        <v>973</v>
      </c>
      <c r="B1202" s="19"/>
      <c r="C1202" s="19"/>
      <c r="D1202" s="159">
        <v>19.99</v>
      </c>
      <c r="E1202" s="159">
        <v>0.0</v>
      </c>
      <c r="F1202" s="159">
        <f>D1202-E1202</f>
        <v>19.99</v>
      </c>
      <c r="G1202" s="157">
        <v>13.0</v>
      </c>
      <c r="H1202" s="159">
        <f t="shared" si="614"/>
        <v>0</v>
      </c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64"/>
      <c r="T1202" s="164"/>
      <c r="U1202" s="164"/>
      <c r="V1202" s="164"/>
      <c r="W1202" s="164"/>
      <c r="X1202" s="164"/>
      <c r="Y1202" s="164"/>
      <c r="Z1202" s="164"/>
      <c r="AA1202" s="164"/>
      <c r="AB1202" s="164"/>
      <c r="AC1202" s="164"/>
    </row>
    <row r="1203">
      <c r="A1203" s="157"/>
      <c r="B1203" s="19"/>
      <c r="C1203" s="19"/>
      <c r="D1203" s="159"/>
      <c r="E1203" s="159"/>
      <c r="F1203" s="159"/>
      <c r="G1203" s="157"/>
      <c r="H1203" s="15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64"/>
      <c r="T1203" s="164"/>
      <c r="U1203" s="164"/>
      <c r="V1203" s="164"/>
      <c r="W1203" s="164"/>
      <c r="X1203" s="164"/>
      <c r="Y1203" s="164"/>
      <c r="Z1203" s="164"/>
      <c r="AA1203" s="164"/>
      <c r="AB1203" s="164"/>
      <c r="AC1203" s="164"/>
    </row>
    <row r="1204">
      <c r="A1204" s="42" t="s">
        <v>558</v>
      </c>
      <c r="B1204" s="42" t="s">
        <v>473</v>
      </c>
      <c r="C1204" s="43">
        <f>COUNTA(A1205)</f>
        <v>1</v>
      </c>
      <c r="D1204" s="329">
        <f t="shared" ref="D1204:G1204" si="615">SUM(D1205)</f>
        <v>9.99</v>
      </c>
      <c r="E1204" s="329">
        <f t="shared" si="615"/>
        <v>1.99</v>
      </c>
      <c r="F1204" s="329">
        <f t="shared" si="615"/>
        <v>8</v>
      </c>
      <c r="G1204" s="42">
        <f t="shared" si="615"/>
        <v>1</v>
      </c>
      <c r="H1204" s="329">
        <f t="shared" ref="H1204:H1205" si="616">E1204/G1204</f>
        <v>1.99</v>
      </c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  <c r="AA1204" s="19"/>
      <c r="AB1204" s="19"/>
      <c r="AC1204" s="19"/>
    </row>
    <row r="1205">
      <c r="A1205" s="37" t="s">
        <v>1550</v>
      </c>
      <c r="B1205" s="19"/>
      <c r="C1205" s="19"/>
      <c r="D1205" s="40">
        <v>9.99</v>
      </c>
      <c r="E1205" s="40">
        <v>1.99</v>
      </c>
      <c r="F1205" s="40">
        <f>D1205-E1205</f>
        <v>8</v>
      </c>
      <c r="G1205" s="37">
        <v>1.0</v>
      </c>
      <c r="H1205" s="40">
        <f t="shared" si="616"/>
        <v>1.99</v>
      </c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  <c r="AA1205" s="19"/>
      <c r="AB1205" s="19"/>
      <c r="AC1205" s="19"/>
    </row>
    <row r="1206">
      <c r="A1206" s="37"/>
      <c r="B1206" s="19"/>
      <c r="C1206" s="19"/>
      <c r="D1206" s="40"/>
      <c r="E1206" s="40"/>
      <c r="F1206" s="40"/>
      <c r="G1206" s="37"/>
      <c r="H1206" s="40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  <c r="AA1206" s="19"/>
      <c r="AB1206" s="19"/>
      <c r="AC1206" s="19"/>
    </row>
    <row r="1207">
      <c r="A1207" s="264" t="s">
        <v>431</v>
      </c>
      <c r="B1207" s="264" t="s">
        <v>427</v>
      </c>
      <c r="C1207" s="261">
        <f>COUNTA(A1208)</f>
        <v>1</v>
      </c>
      <c r="D1207" s="352">
        <f t="shared" ref="D1207:G1207" si="617">SUM(D1208)</f>
        <v>39.99</v>
      </c>
      <c r="E1207" s="352">
        <f t="shared" si="617"/>
        <v>7.99</v>
      </c>
      <c r="F1207" s="352">
        <f t="shared" si="617"/>
        <v>32</v>
      </c>
      <c r="G1207" s="260">
        <f t="shared" si="617"/>
        <v>1</v>
      </c>
      <c r="H1207" s="352">
        <f t="shared" ref="H1207:H1208" si="618">E1207/G1207</f>
        <v>7.99</v>
      </c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/>
      <c r="AB1207" s="19"/>
      <c r="AC1207" s="19"/>
    </row>
    <row r="1208">
      <c r="A1208" s="267" t="s">
        <v>1317</v>
      </c>
      <c r="B1208" s="358"/>
      <c r="C1208" s="358"/>
      <c r="D1208" s="269">
        <v>39.99</v>
      </c>
      <c r="E1208" s="269">
        <v>7.99</v>
      </c>
      <c r="F1208" s="269">
        <f>D1208-E1208</f>
        <v>32</v>
      </c>
      <c r="G1208" s="267">
        <v>1.0</v>
      </c>
      <c r="H1208" s="269">
        <f t="shared" si="618"/>
        <v>7.99</v>
      </c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  <c r="AA1208" s="19"/>
      <c r="AB1208" s="19"/>
      <c r="AC1208" s="19"/>
    </row>
    <row r="1209">
      <c r="A1209" s="37"/>
      <c r="B1209" s="87"/>
      <c r="C1209" s="87"/>
      <c r="D1209" s="40"/>
      <c r="E1209" s="40"/>
      <c r="F1209" s="40"/>
      <c r="G1209" s="37"/>
      <c r="H1209" s="40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  <c r="AA1209" s="19"/>
      <c r="AB1209" s="19"/>
      <c r="AC1209" s="19"/>
    </row>
    <row r="1210">
      <c r="A1210" s="227" t="s">
        <v>383</v>
      </c>
      <c r="B1210" s="227" t="s">
        <v>384</v>
      </c>
      <c r="C1210" s="228">
        <f>COUNTA(A1211)</f>
        <v>1</v>
      </c>
      <c r="D1210" s="375">
        <f t="shared" ref="D1210:G1210" si="619">SUM(D1211)</f>
        <v>9.99</v>
      </c>
      <c r="E1210" s="375">
        <f t="shared" si="619"/>
        <v>4.99</v>
      </c>
      <c r="F1210" s="375">
        <f t="shared" si="619"/>
        <v>5</v>
      </c>
      <c r="G1210" s="227">
        <f t="shared" si="619"/>
        <v>10</v>
      </c>
      <c r="H1210" s="375">
        <f t="shared" ref="H1210:H1211" si="620">E1210/G1210</f>
        <v>0.499</v>
      </c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  <c r="AA1210" s="19"/>
      <c r="AB1210" s="19"/>
      <c r="AC1210" s="19"/>
    </row>
    <row r="1211">
      <c r="A1211" s="232" t="s">
        <v>1270</v>
      </c>
      <c r="B1211" s="343"/>
      <c r="C1211" s="343"/>
      <c r="D1211" s="234">
        <v>9.99</v>
      </c>
      <c r="E1211" s="234">
        <v>4.99</v>
      </c>
      <c r="F1211" s="234">
        <f>D1211-E1211</f>
        <v>5</v>
      </c>
      <c r="G1211" s="232">
        <v>10.0</v>
      </c>
      <c r="H1211" s="234">
        <f t="shared" si="620"/>
        <v>0.499</v>
      </c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  <c r="AA1211" s="19"/>
      <c r="AB1211" s="19"/>
      <c r="AC1211" s="19"/>
    </row>
    <row r="1212">
      <c r="A1212" s="37"/>
      <c r="B1212" s="19"/>
      <c r="C1212" s="19"/>
      <c r="D1212" s="40"/>
      <c r="E1212" s="40"/>
      <c r="F1212" s="40"/>
      <c r="G1212" s="37"/>
      <c r="H1212" s="40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  <c r="AA1212" s="19"/>
      <c r="AB1212" s="19"/>
      <c r="AC1212" s="19"/>
    </row>
    <row r="1213">
      <c r="A1213" s="42" t="s">
        <v>343</v>
      </c>
      <c r="B1213" s="42" t="s">
        <v>18</v>
      </c>
      <c r="C1213" s="43">
        <f>COUNTA(A1214)</f>
        <v>1</v>
      </c>
      <c r="D1213" s="342">
        <f t="shared" ref="D1213:G1213" si="621">SUM(D1214)</f>
        <v>28.99</v>
      </c>
      <c r="E1213" s="342">
        <f t="shared" si="621"/>
        <v>28.99</v>
      </c>
      <c r="F1213" s="342">
        <f t="shared" si="621"/>
        <v>0</v>
      </c>
      <c r="G1213" s="42">
        <f t="shared" si="621"/>
        <v>8</v>
      </c>
      <c r="H1213" s="342">
        <f t="shared" ref="H1213:H1214" si="622">E1213/G1213</f>
        <v>3.62375</v>
      </c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  <c r="AA1213" s="19"/>
      <c r="AB1213" s="19"/>
      <c r="AC1213" s="19"/>
    </row>
    <row r="1214">
      <c r="A1214" s="37" t="s">
        <v>1159</v>
      </c>
      <c r="B1214" s="19"/>
      <c r="C1214" s="19"/>
      <c r="D1214" s="39">
        <v>28.99</v>
      </c>
      <c r="E1214" s="39">
        <v>28.99</v>
      </c>
      <c r="F1214" s="39">
        <f>D1214-E1214</f>
        <v>0</v>
      </c>
      <c r="G1214" s="37">
        <v>8.0</v>
      </c>
      <c r="H1214" s="40">
        <f t="shared" si="622"/>
        <v>3.62375</v>
      </c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  <c r="AA1214" s="19"/>
      <c r="AB1214" s="19"/>
      <c r="AC1214" s="19"/>
    </row>
    <row r="1215">
      <c r="A1215" s="37"/>
      <c r="B1215" s="19"/>
      <c r="C1215" s="19"/>
      <c r="D1215" s="39"/>
      <c r="E1215" s="39"/>
      <c r="F1215" s="39"/>
      <c r="G1215" s="37"/>
      <c r="H1215" s="40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/>
      <c r="AB1215" s="19"/>
      <c r="AC1215" s="19"/>
    </row>
    <row r="1216">
      <c r="A1216" s="148" t="s">
        <v>457</v>
      </c>
      <c r="B1216" s="149" t="s">
        <v>439</v>
      </c>
      <c r="C1216" s="149">
        <f>COUNTA(A1217)</f>
        <v>1</v>
      </c>
      <c r="D1216" s="274">
        <f t="shared" ref="D1216:G1216" si="623">SUM(D1217)</f>
        <v>16.99</v>
      </c>
      <c r="E1216" s="274">
        <f t="shared" si="623"/>
        <v>12.99</v>
      </c>
      <c r="F1216" s="274">
        <f t="shared" si="623"/>
        <v>4</v>
      </c>
      <c r="G1216" s="148">
        <f t="shared" si="623"/>
        <v>2</v>
      </c>
      <c r="H1216" s="274">
        <f t="shared" ref="H1216:H1217" si="624">E1216/G1216</f>
        <v>6.495</v>
      </c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  <c r="AA1216" s="19"/>
      <c r="AB1216" s="19"/>
      <c r="AC1216" s="19"/>
    </row>
    <row r="1217">
      <c r="A1217" s="153" t="s">
        <v>1355</v>
      </c>
      <c r="B1217" s="343"/>
      <c r="C1217" s="343"/>
      <c r="D1217" s="376">
        <v>16.99</v>
      </c>
      <c r="E1217" s="155">
        <v>12.99</v>
      </c>
      <c r="F1217" s="155">
        <f>D1217-E1217</f>
        <v>4</v>
      </c>
      <c r="G1217" s="153">
        <v>2.0</v>
      </c>
      <c r="H1217" s="155">
        <f t="shared" si="624"/>
        <v>6.495</v>
      </c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  <c r="AA1217" s="19"/>
      <c r="AB1217" s="19"/>
      <c r="AC1217" s="19"/>
    </row>
    <row r="1218">
      <c r="A1218" s="109"/>
      <c r="B1218" s="19"/>
      <c r="C1218" s="19"/>
      <c r="D1218" s="377"/>
      <c r="E1218" s="111"/>
      <c r="F1218" s="111"/>
      <c r="G1218" s="109"/>
      <c r="H1218" s="111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  <c r="AA1218" s="19"/>
      <c r="AB1218" s="19"/>
      <c r="AC1218" s="19"/>
    </row>
    <row r="1219">
      <c r="A1219" s="42" t="s">
        <v>205</v>
      </c>
      <c r="B1219" s="42" t="s">
        <v>160</v>
      </c>
      <c r="C1219" s="43">
        <f>COUNTA(A1220)</f>
        <v>1</v>
      </c>
      <c r="D1219" s="329">
        <f t="shared" ref="D1219:G1219" si="625">SUM(D1220)</f>
        <v>24.99</v>
      </c>
      <c r="E1219" s="329">
        <f t="shared" si="625"/>
        <v>0</v>
      </c>
      <c r="F1219" s="329">
        <f t="shared" si="625"/>
        <v>24.99</v>
      </c>
      <c r="G1219" s="42">
        <f t="shared" si="625"/>
        <v>1</v>
      </c>
      <c r="H1219" s="329">
        <f t="shared" ref="H1219:H1220" si="626">E1219/G1219</f>
        <v>0</v>
      </c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  <c r="AA1219" s="19"/>
      <c r="AB1219" s="19"/>
      <c r="AC1219" s="19"/>
    </row>
    <row r="1220">
      <c r="A1220" s="37" t="s">
        <v>842</v>
      </c>
      <c r="B1220" s="19"/>
      <c r="C1220" s="19"/>
      <c r="D1220" s="40">
        <v>24.99</v>
      </c>
      <c r="E1220" s="40">
        <v>0.0</v>
      </c>
      <c r="F1220" s="40">
        <f>D1220-E1220</f>
        <v>24.99</v>
      </c>
      <c r="G1220" s="37">
        <v>1.0</v>
      </c>
      <c r="H1220" s="40">
        <f t="shared" si="626"/>
        <v>0</v>
      </c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  <c r="AA1220" s="19"/>
      <c r="AB1220" s="19"/>
      <c r="AC1220" s="19"/>
    </row>
    <row r="1221">
      <c r="A1221" s="37"/>
      <c r="B1221" s="19"/>
      <c r="C1221" s="19"/>
      <c r="D1221" s="40"/>
      <c r="E1221" s="40"/>
      <c r="F1221" s="40"/>
      <c r="G1221" s="37"/>
      <c r="H1221" s="40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  <c r="AA1221" s="19"/>
      <c r="AB1221" s="19"/>
      <c r="AC1221" s="19"/>
    </row>
    <row r="1222">
      <c r="A1222" s="225" t="s">
        <v>379</v>
      </c>
      <c r="B1222" s="225" t="s">
        <v>380</v>
      </c>
      <c r="C1222" s="24">
        <f>COUNTA(A1223)</f>
        <v>1</v>
      </c>
      <c r="D1222" s="344">
        <f t="shared" ref="D1222:G1222" si="627">SUM(D1223)</f>
        <v>39.99</v>
      </c>
      <c r="E1222" s="344">
        <f t="shared" si="627"/>
        <v>19.99</v>
      </c>
      <c r="F1222" s="344">
        <f t="shared" si="627"/>
        <v>20</v>
      </c>
      <c r="G1222" s="25">
        <f t="shared" si="627"/>
        <v>1</v>
      </c>
      <c r="H1222" s="344">
        <f t="shared" ref="H1222:H1223" si="628">E1222/G1222</f>
        <v>19.99</v>
      </c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  <c r="AA1222" s="19"/>
      <c r="AB1222" s="19"/>
      <c r="AC1222" s="19"/>
    </row>
    <row r="1223">
      <c r="A1223" s="23" t="s">
        <v>1267</v>
      </c>
      <c r="B1223" s="19"/>
      <c r="C1223" s="19"/>
      <c r="D1223" s="29">
        <v>39.99</v>
      </c>
      <c r="E1223" s="29">
        <v>19.99</v>
      </c>
      <c r="F1223" s="29">
        <f>D1223-E1223</f>
        <v>20</v>
      </c>
      <c r="G1223" s="54">
        <v>1.0</v>
      </c>
      <c r="H1223" s="29">
        <f t="shared" si="628"/>
        <v>19.99</v>
      </c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  <c r="AA1223" s="19"/>
      <c r="AB1223" s="19"/>
      <c r="AC1223" s="19"/>
    </row>
    <row r="1224">
      <c r="A1224" s="23"/>
      <c r="B1224" s="19"/>
      <c r="C1224" s="19"/>
      <c r="D1224" s="29"/>
      <c r="E1224" s="29"/>
      <c r="F1224" s="29"/>
      <c r="G1224" s="54"/>
      <c r="H1224" s="2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  <c r="AA1224" s="19"/>
      <c r="AB1224" s="19"/>
      <c r="AC1224" s="19"/>
    </row>
    <row r="1225">
      <c r="A1225" s="42" t="s">
        <v>340</v>
      </c>
      <c r="B1225" s="42" t="s">
        <v>18</v>
      </c>
      <c r="C1225" s="43">
        <f>COUNTA(A1226)</f>
        <v>1</v>
      </c>
      <c r="D1225" s="329">
        <f t="shared" ref="D1225:G1225" si="629">SUM(D1226)</f>
        <v>59.99</v>
      </c>
      <c r="E1225" s="329">
        <f t="shared" si="629"/>
        <v>0</v>
      </c>
      <c r="F1225" s="329">
        <f t="shared" si="629"/>
        <v>59.99</v>
      </c>
      <c r="G1225" s="42">
        <f t="shared" si="629"/>
        <v>1</v>
      </c>
      <c r="H1225" s="329">
        <f t="shared" ref="H1225:H1226" si="630">E1225/G1225</f>
        <v>0</v>
      </c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  <c r="AA1225" s="19"/>
      <c r="AB1225" s="19"/>
      <c r="AC1225" s="19"/>
    </row>
    <row r="1226">
      <c r="A1226" s="37" t="s">
        <v>1156</v>
      </c>
      <c r="B1226" s="19"/>
      <c r="C1226" s="19"/>
      <c r="D1226" s="40">
        <v>59.99</v>
      </c>
      <c r="E1226" s="40">
        <v>0.0</v>
      </c>
      <c r="F1226" s="40">
        <f>D1226-E1226</f>
        <v>59.99</v>
      </c>
      <c r="G1226" s="37">
        <v>1.0</v>
      </c>
      <c r="H1226" s="40">
        <f t="shared" si="630"/>
        <v>0</v>
      </c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  <c r="AA1226" s="19"/>
      <c r="AB1226" s="19"/>
      <c r="AC1226" s="19"/>
    </row>
    <row r="1227">
      <c r="A1227" s="37"/>
      <c r="B1227" s="19"/>
      <c r="C1227" s="19"/>
      <c r="D1227" s="40"/>
      <c r="E1227" s="40"/>
      <c r="F1227" s="40"/>
      <c r="G1227" s="37"/>
      <c r="H1227" s="40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  <c r="AA1227" s="19"/>
      <c r="AB1227" s="19"/>
      <c r="AC1227" s="19"/>
    </row>
    <row r="1228">
      <c r="A1228" s="42" t="s">
        <v>553</v>
      </c>
      <c r="B1228" s="42" t="s">
        <v>473</v>
      </c>
      <c r="C1228" s="43">
        <f>COUNTA(A1229)</f>
        <v>1</v>
      </c>
      <c r="D1228" s="329">
        <f t="shared" ref="D1228:G1228" si="631">SUM(D1229)</f>
        <v>0</v>
      </c>
      <c r="E1228" s="329">
        <f t="shared" si="631"/>
        <v>0</v>
      </c>
      <c r="F1228" s="329">
        <f t="shared" si="631"/>
        <v>0</v>
      </c>
      <c r="G1228" s="42">
        <f t="shared" si="631"/>
        <v>10</v>
      </c>
      <c r="H1228" s="329">
        <f t="shared" ref="H1228:H1229" si="632">E1228/G1228</f>
        <v>0</v>
      </c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  <c r="AA1228" s="19"/>
      <c r="AB1228" s="19"/>
      <c r="AC1228" s="19"/>
    </row>
    <row r="1229">
      <c r="A1229" s="37" t="s">
        <v>1543</v>
      </c>
      <c r="B1229" s="19"/>
      <c r="C1229" s="19"/>
      <c r="D1229" s="40">
        <v>0.0</v>
      </c>
      <c r="E1229" s="40">
        <v>0.0</v>
      </c>
      <c r="F1229" s="40">
        <f>D1229-E1229</f>
        <v>0</v>
      </c>
      <c r="G1229" s="37">
        <v>10.0</v>
      </c>
      <c r="H1229" s="40">
        <f t="shared" si="632"/>
        <v>0</v>
      </c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  <c r="AA1229" s="19"/>
      <c r="AB1229" s="19"/>
      <c r="AC1229" s="19"/>
    </row>
    <row r="1230">
      <c r="A1230" s="37"/>
      <c r="B1230" s="19"/>
      <c r="C1230" s="19"/>
      <c r="D1230" s="40"/>
      <c r="E1230" s="40"/>
      <c r="F1230" s="40"/>
      <c r="G1230" s="37"/>
      <c r="H1230" s="40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  <c r="AA1230" s="19"/>
      <c r="AB1230" s="19"/>
      <c r="AC1230" s="19"/>
    </row>
    <row r="1231">
      <c r="A1231" s="42" t="s">
        <v>554</v>
      </c>
      <c r="B1231" s="42" t="s">
        <v>473</v>
      </c>
      <c r="C1231" s="43">
        <f>COUNTA(A1232)</f>
        <v>1</v>
      </c>
      <c r="D1231" s="329">
        <f t="shared" ref="D1231:G1231" si="633">SUM(D1232)</f>
        <v>29.99</v>
      </c>
      <c r="E1231" s="329">
        <f t="shared" si="633"/>
        <v>29.99</v>
      </c>
      <c r="F1231" s="329">
        <f t="shared" si="633"/>
        <v>0</v>
      </c>
      <c r="G1231" s="42">
        <f t="shared" si="633"/>
        <v>29</v>
      </c>
      <c r="H1231" s="329">
        <f t="shared" ref="H1231:H1232" si="634">E1231/G1231</f>
        <v>1.034137931</v>
      </c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  <c r="AA1231" s="19"/>
      <c r="AB1231" s="19"/>
      <c r="AC1231" s="19"/>
    </row>
    <row r="1232">
      <c r="A1232" s="41" t="s">
        <v>1544</v>
      </c>
      <c r="B1232" s="19"/>
      <c r="C1232" s="19"/>
      <c r="D1232" s="40">
        <v>29.99</v>
      </c>
      <c r="E1232" s="40">
        <v>29.99</v>
      </c>
      <c r="F1232" s="40">
        <f>D1232-E1232</f>
        <v>0</v>
      </c>
      <c r="G1232" s="37">
        <v>29.0</v>
      </c>
      <c r="H1232" s="40">
        <f t="shared" si="634"/>
        <v>1.034137931</v>
      </c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  <c r="AA1232" s="19"/>
      <c r="AB1232" s="19"/>
      <c r="AC1232" s="19"/>
    </row>
    <row r="1233">
      <c r="A1233" s="41"/>
      <c r="B1233" s="19"/>
      <c r="C1233" s="19"/>
      <c r="D1233" s="40"/>
      <c r="E1233" s="40"/>
      <c r="F1233" s="40"/>
      <c r="G1233" s="37"/>
      <c r="H1233" s="40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  <c r="AA1233" s="19"/>
      <c r="AB1233" s="19"/>
      <c r="AC1233" s="19"/>
    </row>
    <row r="1234">
      <c r="A1234" s="260" t="s">
        <v>432</v>
      </c>
      <c r="B1234" s="260" t="s">
        <v>427</v>
      </c>
      <c r="C1234" s="261">
        <f>COUNTA(A1235)</f>
        <v>1</v>
      </c>
      <c r="D1234" s="352">
        <f t="shared" ref="D1234:G1234" si="635">SUM(D1235)</f>
        <v>5.99</v>
      </c>
      <c r="E1234" s="352">
        <f t="shared" si="635"/>
        <v>5.99</v>
      </c>
      <c r="F1234" s="352">
        <f t="shared" si="635"/>
        <v>0</v>
      </c>
      <c r="G1234" s="260">
        <f t="shared" si="635"/>
        <v>5</v>
      </c>
      <c r="H1234" s="352">
        <f t="shared" ref="H1234:H1235" si="636">E1234/G1234</f>
        <v>1.198</v>
      </c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  <c r="AA1234" s="19"/>
      <c r="AB1234" s="19"/>
      <c r="AC1234" s="19"/>
    </row>
    <row r="1235">
      <c r="A1235" s="267" t="s">
        <v>1318</v>
      </c>
      <c r="B1235" s="11"/>
      <c r="C1235" s="11"/>
      <c r="D1235" s="269">
        <v>5.99</v>
      </c>
      <c r="E1235" s="269">
        <v>5.99</v>
      </c>
      <c r="F1235" s="269">
        <f>D1235-E1235</f>
        <v>0</v>
      </c>
      <c r="G1235" s="267">
        <v>5.0</v>
      </c>
      <c r="H1235" s="269">
        <f t="shared" si="636"/>
        <v>1.198</v>
      </c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  <c r="AA1235" s="19"/>
      <c r="AB1235" s="19"/>
      <c r="AC1235" s="19"/>
    </row>
    <row r="1236">
      <c r="A1236" s="37"/>
      <c r="B1236" s="19"/>
      <c r="C1236" s="19"/>
      <c r="D1236" s="40"/>
      <c r="E1236" s="40"/>
      <c r="F1236" s="40"/>
      <c r="G1236" s="37"/>
      <c r="H1236" s="40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  <c r="AA1236" s="19"/>
      <c r="AB1236" s="19"/>
      <c r="AC1236" s="19"/>
    </row>
    <row r="1237">
      <c r="A1237" s="42" t="s">
        <v>565</v>
      </c>
      <c r="B1237" s="42" t="s">
        <v>473</v>
      </c>
      <c r="C1237" s="43">
        <f>COUNTA(A1238)</f>
        <v>1</v>
      </c>
      <c r="D1237" s="329">
        <f t="shared" ref="D1237:G1237" si="637">SUM(D1238)</f>
        <v>7.99</v>
      </c>
      <c r="E1237" s="329">
        <f t="shared" si="637"/>
        <v>7.99</v>
      </c>
      <c r="F1237" s="329">
        <f t="shared" si="637"/>
        <v>0</v>
      </c>
      <c r="G1237" s="42">
        <f t="shared" si="637"/>
        <v>10</v>
      </c>
      <c r="H1237" s="329">
        <f t="shared" ref="H1237:H1238" si="638">E1237/G1237</f>
        <v>0.799</v>
      </c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  <c r="AA1237" s="19"/>
      <c r="AB1237" s="19"/>
      <c r="AC1237" s="19"/>
    </row>
    <row r="1238">
      <c r="A1238" s="37" t="s">
        <v>1558</v>
      </c>
      <c r="B1238" s="19"/>
      <c r="C1238" s="19"/>
      <c r="D1238" s="40">
        <v>7.99</v>
      </c>
      <c r="E1238" s="40">
        <v>7.99</v>
      </c>
      <c r="F1238" s="40">
        <f>D1238-E1238</f>
        <v>0</v>
      </c>
      <c r="G1238" s="37">
        <v>10.0</v>
      </c>
      <c r="H1238" s="40">
        <f t="shared" si="638"/>
        <v>0.799</v>
      </c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  <c r="AA1238" s="19"/>
      <c r="AB1238" s="19"/>
      <c r="AC1238" s="19"/>
    </row>
    <row r="1239">
      <c r="A1239" s="37"/>
      <c r="B1239" s="19"/>
      <c r="C1239" s="19"/>
      <c r="D1239" s="40"/>
      <c r="E1239" s="40"/>
      <c r="F1239" s="40"/>
      <c r="G1239" s="37"/>
      <c r="H1239" s="40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  <c r="AA1239" s="19"/>
      <c r="AB1239" s="19"/>
      <c r="AC1239" s="19"/>
    </row>
    <row r="1240">
      <c r="A1240" s="42" t="s">
        <v>421</v>
      </c>
      <c r="B1240" s="42" t="s">
        <v>420</v>
      </c>
      <c r="C1240" s="43">
        <f>COUNTA(A1241)</f>
        <v>1</v>
      </c>
      <c r="D1240" s="329">
        <f t="shared" ref="D1240:G1240" si="639">SUM(D1241)</f>
        <v>12.99</v>
      </c>
      <c r="E1240" s="329">
        <f t="shared" si="639"/>
        <v>12.99</v>
      </c>
      <c r="F1240" s="329">
        <f t="shared" si="639"/>
        <v>0</v>
      </c>
      <c r="G1240" s="42">
        <f t="shared" si="639"/>
        <v>3</v>
      </c>
      <c r="H1240" s="329">
        <f t="shared" ref="H1240:H1241" si="640">E1240/G1240</f>
        <v>4.33</v>
      </c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  <c r="AA1240" s="19"/>
      <c r="AB1240" s="19"/>
      <c r="AC1240" s="19"/>
    </row>
    <row r="1241">
      <c r="A1241" s="37" t="s">
        <v>1310</v>
      </c>
      <c r="B1241" s="19"/>
      <c r="C1241" s="19"/>
      <c r="D1241" s="40">
        <v>12.99</v>
      </c>
      <c r="E1241" s="40">
        <v>12.99</v>
      </c>
      <c r="F1241" s="40">
        <f>D1241-E1241</f>
        <v>0</v>
      </c>
      <c r="G1241" s="37">
        <v>3.0</v>
      </c>
      <c r="H1241" s="40">
        <f t="shared" si="640"/>
        <v>4.33</v>
      </c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87"/>
      <c r="T1241" s="87"/>
      <c r="U1241" s="87"/>
      <c r="V1241" s="87"/>
      <c r="W1241" s="87"/>
      <c r="X1241" s="87"/>
      <c r="Y1241" s="87"/>
      <c r="Z1241" s="87"/>
      <c r="AA1241" s="87"/>
      <c r="AB1241" s="87"/>
      <c r="AC1241" s="87"/>
    </row>
    <row r="1242">
      <c r="A1242" s="37"/>
      <c r="B1242" s="19"/>
      <c r="C1242" s="19"/>
      <c r="D1242" s="40"/>
      <c r="E1242" s="40"/>
      <c r="F1242" s="40"/>
      <c r="G1242" s="37"/>
      <c r="H1242" s="40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87"/>
      <c r="T1242" s="87"/>
      <c r="U1242" s="87"/>
      <c r="V1242" s="87"/>
      <c r="W1242" s="87"/>
      <c r="X1242" s="87"/>
      <c r="Y1242" s="87"/>
      <c r="Z1242" s="87"/>
      <c r="AA1242" s="87"/>
      <c r="AB1242" s="87"/>
      <c r="AC1242" s="87"/>
    </row>
    <row r="1243">
      <c r="A1243" s="42" t="s">
        <v>566</v>
      </c>
      <c r="B1243" s="42" t="s">
        <v>473</v>
      </c>
      <c r="C1243" s="43">
        <f>COUNTA(A1244)</f>
        <v>1</v>
      </c>
      <c r="D1243" s="329">
        <f t="shared" ref="D1243:G1243" si="641">SUM(D1244)</f>
        <v>33.98</v>
      </c>
      <c r="E1243" s="329">
        <f t="shared" si="641"/>
        <v>15.49</v>
      </c>
      <c r="F1243" s="329">
        <f t="shared" si="641"/>
        <v>18.49</v>
      </c>
      <c r="G1243" s="42">
        <f t="shared" si="641"/>
        <v>1</v>
      </c>
      <c r="H1243" s="329">
        <f t="shared" ref="H1243:H1244" si="642">E1243/G1243</f>
        <v>15.49</v>
      </c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  <c r="AA1243" s="19"/>
      <c r="AB1243" s="19"/>
      <c r="AC1243" s="19"/>
    </row>
    <row r="1244">
      <c r="A1244" s="37" t="s">
        <v>1559</v>
      </c>
      <c r="B1244" s="19"/>
      <c r="C1244" s="19"/>
      <c r="D1244" s="40">
        <v>33.98</v>
      </c>
      <c r="E1244" s="40">
        <v>15.49</v>
      </c>
      <c r="F1244" s="40">
        <f>D1244-E1244</f>
        <v>18.49</v>
      </c>
      <c r="G1244" s="37">
        <v>1.0</v>
      </c>
      <c r="H1244" s="40">
        <f t="shared" si="642"/>
        <v>15.49</v>
      </c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  <c r="AA1244" s="19"/>
      <c r="AB1244" s="19"/>
      <c r="AC1244" s="19"/>
    </row>
    <row r="1245">
      <c r="A1245" s="37"/>
      <c r="B1245" s="19"/>
      <c r="C1245" s="19"/>
      <c r="D1245" s="40"/>
      <c r="E1245" s="40"/>
      <c r="F1245" s="40"/>
      <c r="G1245" s="37"/>
      <c r="H1245" s="40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  <c r="AA1245" s="19"/>
      <c r="AB1245" s="19"/>
      <c r="AC1245" s="19"/>
    </row>
    <row r="1246">
      <c r="A1246" s="42" t="s">
        <v>567</v>
      </c>
      <c r="B1246" s="42" t="s">
        <v>473</v>
      </c>
      <c r="C1246" s="43">
        <f>COUNTA(A1247)</f>
        <v>1</v>
      </c>
      <c r="D1246" s="329">
        <f t="shared" ref="D1246:G1246" si="643">SUM(D1247)</f>
        <v>7.99</v>
      </c>
      <c r="E1246" s="329">
        <f t="shared" si="643"/>
        <v>2.99</v>
      </c>
      <c r="F1246" s="329">
        <f t="shared" si="643"/>
        <v>5</v>
      </c>
      <c r="G1246" s="42">
        <f t="shared" si="643"/>
        <v>10</v>
      </c>
      <c r="H1246" s="329">
        <f t="shared" ref="H1246:H1247" si="644">E1246/G1246</f>
        <v>0.299</v>
      </c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  <c r="AA1246" s="19"/>
      <c r="AB1246" s="19"/>
      <c r="AC1246" s="19"/>
    </row>
    <row r="1247">
      <c r="A1247" s="37" t="s">
        <v>1560</v>
      </c>
      <c r="B1247" s="19"/>
      <c r="C1247" s="19"/>
      <c r="D1247" s="40">
        <v>7.99</v>
      </c>
      <c r="E1247" s="40">
        <v>2.99</v>
      </c>
      <c r="F1247" s="40">
        <f>D1247-E1247</f>
        <v>5</v>
      </c>
      <c r="G1247" s="37">
        <v>10.0</v>
      </c>
      <c r="H1247" s="40">
        <f t="shared" si="644"/>
        <v>0.299</v>
      </c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  <c r="AA1247" s="19"/>
      <c r="AB1247" s="19"/>
      <c r="AC1247" s="19"/>
    </row>
    <row r="1248">
      <c r="A1248" s="37"/>
      <c r="B1248" s="19"/>
      <c r="C1248" s="19"/>
      <c r="D1248" s="40"/>
      <c r="E1248" s="40"/>
      <c r="F1248" s="40"/>
      <c r="G1248" s="37"/>
      <c r="H1248" s="40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  <c r="AA1248" s="19"/>
      <c r="AB1248" s="19"/>
      <c r="AC1248" s="19"/>
    </row>
    <row r="1249">
      <c r="A1249" s="225" t="s">
        <v>292</v>
      </c>
      <c r="B1249" s="225" t="s">
        <v>280</v>
      </c>
      <c r="C1249" s="24">
        <f>COUNTA(A1250)</f>
        <v>1</v>
      </c>
      <c r="D1249" s="344">
        <f t="shared" ref="D1249:G1249" si="645">SUM(D1250)</f>
        <v>49.99</v>
      </c>
      <c r="E1249" s="344">
        <f t="shared" si="645"/>
        <v>29.99</v>
      </c>
      <c r="F1249" s="344">
        <f t="shared" si="645"/>
        <v>20</v>
      </c>
      <c r="G1249" s="25">
        <f t="shared" si="645"/>
        <v>1</v>
      </c>
      <c r="H1249" s="344">
        <f t="shared" ref="H1249:H1250" si="646">E1249/G1249</f>
        <v>29.99</v>
      </c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  <c r="AA1249" s="19"/>
      <c r="AB1249" s="19"/>
      <c r="AC1249" s="19"/>
    </row>
    <row r="1250">
      <c r="A1250" s="23" t="s">
        <v>1003</v>
      </c>
      <c r="B1250" s="19"/>
      <c r="C1250" s="19"/>
      <c r="D1250" s="29">
        <v>49.99</v>
      </c>
      <c r="E1250" s="29">
        <v>29.99</v>
      </c>
      <c r="F1250" s="29">
        <f>D1250-E1250</f>
        <v>20</v>
      </c>
      <c r="G1250" s="23">
        <v>1.0</v>
      </c>
      <c r="H1250" s="29">
        <f t="shared" si="646"/>
        <v>29.99</v>
      </c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  <c r="AA1250" s="19"/>
      <c r="AB1250" s="19"/>
      <c r="AC1250" s="19"/>
    </row>
    <row r="1251">
      <c r="A1251" s="23"/>
      <c r="B1251" s="19"/>
      <c r="C1251" s="19"/>
      <c r="D1251" s="29"/>
      <c r="E1251" s="29"/>
      <c r="F1251" s="29"/>
      <c r="G1251" s="23"/>
      <c r="H1251" s="2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  <c r="AA1251" s="19"/>
      <c r="AB1251" s="19"/>
      <c r="AC1251" s="19"/>
    </row>
    <row r="1252">
      <c r="A1252" s="42" t="s">
        <v>213</v>
      </c>
      <c r="B1252" s="42" t="s">
        <v>160</v>
      </c>
      <c r="C1252" s="43">
        <f>COUNTA(A1253)</f>
        <v>1</v>
      </c>
      <c r="D1252" s="329">
        <f t="shared" ref="D1252:G1252" si="647">SUM(D1253)</f>
        <v>5.99</v>
      </c>
      <c r="E1252" s="329">
        <f t="shared" si="647"/>
        <v>3.59</v>
      </c>
      <c r="F1252" s="329">
        <f t="shared" si="647"/>
        <v>2.4</v>
      </c>
      <c r="G1252" s="42">
        <f t="shared" si="647"/>
        <v>1</v>
      </c>
      <c r="H1252" s="329">
        <f t="shared" ref="H1252:H1253" si="648">E1252/G1252</f>
        <v>3.59</v>
      </c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  <c r="AA1252" s="19"/>
      <c r="AB1252" s="19"/>
      <c r="AC1252" s="19"/>
    </row>
    <row r="1253">
      <c r="A1253" s="37" t="s">
        <v>858</v>
      </c>
      <c r="B1253" s="19"/>
      <c r="C1253" s="19"/>
      <c r="D1253" s="40">
        <v>5.99</v>
      </c>
      <c r="E1253" s="40">
        <v>3.59</v>
      </c>
      <c r="F1253" s="40">
        <f>D1253-E1253</f>
        <v>2.4</v>
      </c>
      <c r="G1253" s="37">
        <v>1.0</v>
      </c>
      <c r="H1253" s="40">
        <f t="shared" si="648"/>
        <v>3.59</v>
      </c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  <c r="AA1253" s="19"/>
      <c r="AB1253" s="19"/>
      <c r="AC1253" s="19"/>
    </row>
    <row r="1254">
      <c r="A1254" s="37"/>
      <c r="B1254" s="19"/>
      <c r="C1254" s="19"/>
      <c r="D1254" s="40"/>
      <c r="E1254" s="40"/>
      <c r="F1254" s="40"/>
      <c r="G1254" s="37"/>
      <c r="H1254" s="40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19"/>
      <c r="Z1254" s="19"/>
      <c r="AA1254" s="19"/>
      <c r="AB1254" s="19"/>
      <c r="AC1254" s="19"/>
    </row>
    <row r="1255">
      <c r="A1255" s="42" t="s">
        <v>123</v>
      </c>
      <c r="B1255" s="42" t="s">
        <v>89</v>
      </c>
      <c r="C1255" s="43">
        <f>COUNTA(A1256)</f>
        <v>1</v>
      </c>
      <c r="D1255" s="329">
        <f t="shared" ref="D1255:G1255" si="649">SUM(D1256)</f>
        <v>14.99</v>
      </c>
      <c r="E1255" s="329">
        <f t="shared" si="649"/>
        <v>3.99</v>
      </c>
      <c r="F1255" s="329">
        <f t="shared" si="649"/>
        <v>11</v>
      </c>
      <c r="G1255" s="42">
        <f t="shared" si="649"/>
        <v>5</v>
      </c>
      <c r="H1255" s="329">
        <f t="shared" ref="H1255:H1256" si="650">E1255/G1255</f>
        <v>0.798</v>
      </c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  <c r="AA1255" s="19"/>
      <c r="AB1255" s="19"/>
      <c r="AC1255" s="19"/>
    </row>
    <row r="1256">
      <c r="A1256" s="37" t="s">
        <v>711</v>
      </c>
      <c r="B1256" s="19"/>
      <c r="C1256" s="19"/>
      <c r="D1256" s="40">
        <v>14.99</v>
      </c>
      <c r="E1256" s="40">
        <v>3.99</v>
      </c>
      <c r="F1256" s="40">
        <f>D1256-E1256</f>
        <v>11</v>
      </c>
      <c r="G1256" s="37">
        <v>5.0</v>
      </c>
      <c r="H1256" s="40">
        <f t="shared" si="650"/>
        <v>0.798</v>
      </c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87"/>
      <c r="T1256" s="87"/>
      <c r="U1256" s="87"/>
      <c r="V1256" s="87"/>
      <c r="W1256" s="87"/>
      <c r="X1256" s="87"/>
      <c r="Y1256" s="87"/>
      <c r="Z1256" s="87"/>
      <c r="AA1256" s="87"/>
      <c r="AB1256" s="87"/>
      <c r="AC1256" s="87"/>
    </row>
    <row r="1257">
      <c r="A1257" s="37"/>
      <c r="B1257" s="19"/>
      <c r="C1257" s="19"/>
      <c r="D1257" s="40"/>
      <c r="E1257" s="40"/>
      <c r="F1257" s="40"/>
      <c r="G1257" s="37"/>
      <c r="H1257" s="40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87"/>
      <c r="T1257" s="87"/>
      <c r="U1257" s="87"/>
      <c r="V1257" s="87"/>
      <c r="W1257" s="87"/>
      <c r="X1257" s="87"/>
      <c r="Y1257" s="87"/>
      <c r="Z1257" s="87"/>
      <c r="AA1257" s="87"/>
      <c r="AB1257" s="87"/>
      <c r="AC1257" s="87"/>
    </row>
    <row r="1258">
      <c r="A1258" s="42" t="s">
        <v>125</v>
      </c>
      <c r="B1258" s="42" t="s">
        <v>89</v>
      </c>
      <c r="C1258" s="43">
        <f>COUNTA(A1259)</f>
        <v>1</v>
      </c>
      <c r="D1258" s="329">
        <f t="shared" ref="D1258:G1258" si="651">SUM(D1259)</f>
        <v>18.99</v>
      </c>
      <c r="E1258" s="329">
        <f t="shared" si="651"/>
        <v>3.79</v>
      </c>
      <c r="F1258" s="329">
        <f t="shared" si="651"/>
        <v>15.2</v>
      </c>
      <c r="G1258" s="42">
        <f t="shared" si="651"/>
        <v>1</v>
      </c>
      <c r="H1258" s="329">
        <f t="shared" ref="H1258:H1259" si="652">E1258/G1258</f>
        <v>3.79</v>
      </c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  <c r="Y1258" s="19"/>
      <c r="Z1258" s="19"/>
      <c r="AA1258" s="19"/>
      <c r="AB1258" s="19"/>
      <c r="AC1258" s="19"/>
    </row>
    <row r="1259">
      <c r="A1259" s="37" t="s">
        <v>714</v>
      </c>
      <c r="B1259" s="19"/>
      <c r="C1259" s="19"/>
      <c r="D1259" s="40">
        <v>18.99</v>
      </c>
      <c r="E1259" s="40">
        <v>3.79</v>
      </c>
      <c r="F1259" s="40">
        <f>D1259-E1259</f>
        <v>15.2</v>
      </c>
      <c r="G1259" s="37">
        <v>1.0</v>
      </c>
      <c r="H1259" s="40">
        <f t="shared" si="652"/>
        <v>3.79</v>
      </c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87"/>
      <c r="T1259" s="87"/>
      <c r="U1259" s="87"/>
      <c r="V1259" s="87"/>
      <c r="W1259" s="87"/>
      <c r="X1259" s="87"/>
      <c r="Y1259" s="87"/>
      <c r="Z1259" s="87"/>
      <c r="AA1259" s="87"/>
      <c r="AB1259" s="87"/>
      <c r="AC1259" s="87"/>
    </row>
    <row r="1260">
      <c r="A1260" s="37"/>
      <c r="B1260" s="19"/>
      <c r="C1260" s="19"/>
      <c r="D1260" s="40"/>
      <c r="E1260" s="40"/>
      <c r="F1260" s="40"/>
      <c r="G1260" s="37"/>
      <c r="H1260" s="40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87"/>
      <c r="T1260" s="87"/>
      <c r="U1260" s="87"/>
      <c r="V1260" s="87"/>
      <c r="W1260" s="87"/>
      <c r="X1260" s="87"/>
      <c r="Y1260" s="87"/>
      <c r="Z1260" s="87"/>
      <c r="AA1260" s="87"/>
      <c r="AB1260" s="87"/>
      <c r="AC1260" s="87"/>
    </row>
    <row r="1261">
      <c r="A1261" s="42" t="s">
        <v>211</v>
      </c>
      <c r="B1261" s="42" t="s">
        <v>160</v>
      </c>
      <c r="C1261" s="43">
        <f>COUNTA(A1262)</f>
        <v>1</v>
      </c>
      <c r="D1261" s="329">
        <f t="shared" ref="D1261:G1261" si="653">SUM(D1262)</f>
        <v>4.49</v>
      </c>
      <c r="E1261" s="329">
        <f t="shared" si="653"/>
        <v>3.49</v>
      </c>
      <c r="F1261" s="329">
        <f t="shared" si="653"/>
        <v>1</v>
      </c>
      <c r="G1261" s="42">
        <f t="shared" si="653"/>
        <v>1</v>
      </c>
      <c r="H1261" s="329">
        <f t="shared" ref="H1261:H1262" si="654">E1261/G1261</f>
        <v>3.49</v>
      </c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  <c r="W1261" s="19"/>
      <c r="X1261" s="19"/>
      <c r="Y1261" s="19"/>
      <c r="Z1261" s="19"/>
      <c r="AA1261" s="19"/>
      <c r="AB1261" s="19"/>
      <c r="AC1261" s="19"/>
    </row>
    <row r="1262">
      <c r="A1262" s="37" t="s">
        <v>856</v>
      </c>
      <c r="B1262" s="19"/>
      <c r="C1262" s="19"/>
      <c r="D1262" s="40">
        <v>4.49</v>
      </c>
      <c r="E1262" s="40">
        <v>3.49</v>
      </c>
      <c r="F1262" s="40">
        <f>D1262-E1262</f>
        <v>1</v>
      </c>
      <c r="G1262" s="37">
        <v>1.0</v>
      </c>
      <c r="H1262" s="40">
        <f t="shared" si="654"/>
        <v>3.49</v>
      </c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  <c r="V1262" s="19"/>
      <c r="W1262" s="19"/>
      <c r="X1262" s="19"/>
      <c r="Y1262" s="19"/>
      <c r="Z1262" s="19"/>
      <c r="AA1262" s="19"/>
      <c r="AB1262" s="19"/>
      <c r="AC1262" s="19"/>
    </row>
    <row r="1263">
      <c r="A1263" s="37"/>
      <c r="B1263" s="19"/>
      <c r="C1263" s="19"/>
      <c r="D1263" s="40"/>
      <c r="E1263" s="40"/>
      <c r="F1263" s="40"/>
      <c r="G1263" s="37"/>
      <c r="H1263" s="40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/>
      <c r="W1263" s="19"/>
      <c r="X1263" s="19"/>
      <c r="Y1263" s="19"/>
      <c r="Z1263" s="19"/>
      <c r="AA1263" s="19"/>
      <c r="AB1263" s="19"/>
      <c r="AC1263" s="19"/>
    </row>
    <row r="1264">
      <c r="A1264" s="42" t="s">
        <v>568</v>
      </c>
      <c r="B1264" s="42" t="s">
        <v>473</v>
      </c>
      <c r="C1264" s="43">
        <f>COUNTA(A1265)</f>
        <v>1</v>
      </c>
      <c r="D1264" s="329">
        <f t="shared" ref="D1264:G1264" si="655">SUM(D1265)</f>
        <v>24.99</v>
      </c>
      <c r="E1264" s="329">
        <f t="shared" si="655"/>
        <v>19.99</v>
      </c>
      <c r="F1264" s="329">
        <f t="shared" si="655"/>
        <v>5</v>
      </c>
      <c r="G1264" s="42">
        <f t="shared" si="655"/>
        <v>1</v>
      </c>
      <c r="H1264" s="329">
        <f t="shared" ref="H1264:H1265" si="656">E1264/G1264</f>
        <v>19.99</v>
      </c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/>
      <c r="W1264" s="19"/>
      <c r="X1264" s="19"/>
      <c r="Y1264" s="19"/>
      <c r="Z1264" s="19"/>
      <c r="AA1264" s="19"/>
      <c r="AB1264" s="19"/>
      <c r="AC1264" s="19"/>
    </row>
    <row r="1265">
      <c r="A1265" s="37" t="s">
        <v>1561</v>
      </c>
      <c r="B1265" s="19"/>
      <c r="C1265" s="19"/>
      <c r="D1265" s="40">
        <v>24.99</v>
      </c>
      <c r="E1265" s="40">
        <v>19.99</v>
      </c>
      <c r="F1265" s="40">
        <f>D1265-E1265</f>
        <v>5</v>
      </c>
      <c r="G1265" s="37">
        <v>1.0</v>
      </c>
      <c r="H1265" s="40">
        <f t="shared" si="656"/>
        <v>19.99</v>
      </c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9"/>
      <c r="Y1265" s="19"/>
      <c r="Z1265" s="19"/>
      <c r="AA1265" s="19"/>
      <c r="AB1265" s="19"/>
      <c r="AC1265" s="19"/>
    </row>
    <row r="1266">
      <c r="A1266" s="37"/>
      <c r="B1266" s="19"/>
      <c r="C1266" s="19"/>
      <c r="D1266" s="40"/>
      <c r="E1266" s="40"/>
      <c r="F1266" s="40"/>
      <c r="G1266" s="37"/>
      <c r="H1266" s="40"/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  <c r="Y1266" s="19"/>
      <c r="Z1266" s="19"/>
      <c r="AA1266" s="19"/>
      <c r="AB1266" s="19"/>
      <c r="AC1266" s="19"/>
    </row>
    <row r="1267">
      <c r="A1267" s="181" t="s">
        <v>309</v>
      </c>
      <c r="B1267" s="181" t="s">
        <v>306</v>
      </c>
      <c r="C1267" s="178">
        <f>COUNTA(A1268)</f>
        <v>1</v>
      </c>
      <c r="D1267" s="345">
        <f t="shared" ref="D1267:G1267" si="657">SUM(D1268)</f>
        <v>14.99</v>
      </c>
      <c r="E1267" s="345">
        <f t="shared" si="657"/>
        <v>2.99</v>
      </c>
      <c r="F1267" s="345">
        <f t="shared" si="657"/>
        <v>12</v>
      </c>
      <c r="G1267" s="177">
        <f t="shared" si="657"/>
        <v>1</v>
      </c>
      <c r="H1267" s="345">
        <f t="shared" ref="H1267:H1268" si="658">E1267/G1267</f>
        <v>2.99</v>
      </c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  <c r="V1267" s="19"/>
      <c r="W1267" s="19"/>
      <c r="X1267" s="19"/>
      <c r="Y1267" s="19"/>
      <c r="Z1267" s="19"/>
      <c r="AA1267" s="19"/>
      <c r="AB1267" s="19"/>
      <c r="AC1267" s="19"/>
    </row>
    <row r="1268">
      <c r="A1268" s="185" t="s">
        <v>1018</v>
      </c>
      <c r="B1268" s="19"/>
      <c r="C1268" s="19"/>
      <c r="D1268" s="187">
        <v>14.99</v>
      </c>
      <c r="E1268" s="187">
        <v>2.99</v>
      </c>
      <c r="F1268" s="187">
        <f>D1268-E1268</f>
        <v>12</v>
      </c>
      <c r="G1268" s="185">
        <v>1.0</v>
      </c>
      <c r="H1268" s="187">
        <f t="shared" si="658"/>
        <v>2.99</v>
      </c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189"/>
      <c r="T1268" s="189"/>
      <c r="U1268" s="189"/>
      <c r="V1268" s="189"/>
      <c r="W1268" s="189"/>
      <c r="X1268" s="189"/>
      <c r="Y1268" s="189"/>
      <c r="Z1268" s="189"/>
      <c r="AA1268" s="189"/>
      <c r="AB1268" s="189"/>
      <c r="AC1268" s="189"/>
    </row>
    <row r="1269">
      <c r="A1269" s="185"/>
      <c r="B1269" s="19"/>
      <c r="C1269" s="19"/>
      <c r="D1269" s="187"/>
      <c r="E1269" s="187"/>
      <c r="F1269" s="187"/>
      <c r="G1269" s="185"/>
      <c r="H1269" s="187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189"/>
      <c r="T1269" s="189"/>
      <c r="U1269" s="189"/>
      <c r="V1269" s="189"/>
      <c r="W1269" s="189"/>
      <c r="X1269" s="189"/>
      <c r="Y1269" s="189"/>
      <c r="Z1269" s="189"/>
      <c r="AA1269" s="189"/>
      <c r="AB1269" s="189"/>
      <c r="AC1269" s="189"/>
    </row>
    <row r="1270">
      <c r="A1270" s="57" t="s">
        <v>273</v>
      </c>
      <c r="B1270" s="57" t="s">
        <v>254</v>
      </c>
      <c r="C1270" s="56">
        <f>COUNTA(A1271)</f>
        <v>1</v>
      </c>
      <c r="D1270" s="335">
        <f t="shared" ref="D1270:G1270" si="659">SUM(D1271)</f>
        <v>39.99</v>
      </c>
      <c r="E1270" s="335">
        <f t="shared" si="659"/>
        <v>9.99</v>
      </c>
      <c r="F1270" s="335">
        <f t="shared" si="659"/>
        <v>30</v>
      </c>
      <c r="G1270" s="57">
        <f t="shared" si="659"/>
        <v>1</v>
      </c>
      <c r="H1270" s="335">
        <f t="shared" ref="H1270:H1271" si="660">E1270/G1270</f>
        <v>9.99</v>
      </c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  <c r="Y1270" s="19"/>
      <c r="Z1270" s="19"/>
      <c r="AA1270" s="19"/>
      <c r="AB1270" s="19"/>
      <c r="AC1270" s="19"/>
    </row>
    <row r="1271">
      <c r="A1271" s="157" t="s">
        <v>978</v>
      </c>
      <c r="B1271" s="19"/>
      <c r="C1271" s="19"/>
      <c r="D1271" s="159">
        <v>39.99</v>
      </c>
      <c r="E1271" s="159">
        <v>9.99</v>
      </c>
      <c r="F1271" s="159">
        <f>D1271-E1271</f>
        <v>30</v>
      </c>
      <c r="G1271" s="157">
        <v>1.0</v>
      </c>
      <c r="H1271" s="159">
        <f t="shared" si="660"/>
        <v>9.99</v>
      </c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  <c r="S1271" s="164"/>
      <c r="T1271" s="164"/>
      <c r="U1271" s="164"/>
      <c r="V1271" s="164"/>
      <c r="W1271" s="164"/>
      <c r="X1271" s="164"/>
      <c r="Y1271" s="164"/>
      <c r="Z1271" s="164"/>
      <c r="AA1271" s="164"/>
      <c r="AB1271" s="164"/>
      <c r="AC1271" s="164"/>
    </row>
    <row r="1272">
      <c r="A1272" s="157"/>
      <c r="B1272" s="19"/>
      <c r="C1272" s="19"/>
      <c r="D1272" s="159"/>
      <c r="E1272" s="159"/>
      <c r="F1272" s="159"/>
      <c r="G1272" s="157"/>
      <c r="H1272" s="159"/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  <c r="S1272" s="164"/>
      <c r="T1272" s="164"/>
      <c r="U1272" s="164"/>
      <c r="V1272" s="164"/>
      <c r="W1272" s="164"/>
      <c r="X1272" s="164"/>
      <c r="Y1272" s="164"/>
      <c r="Z1272" s="164"/>
      <c r="AA1272" s="164"/>
      <c r="AB1272" s="164"/>
      <c r="AC1272" s="164"/>
    </row>
    <row r="1273">
      <c r="A1273" s="42" t="s">
        <v>212</v>
      </c>
      <c r="B1273" s="42" t="s">
        <v>160</v>
      </c>
      <c r="C1273" s="43">
        <f>COUNTA(A1274)</f>
        <v>1</v>
      </c>
      <c r="D1273" s="329">
        <f t="shared" ref="D1273:G1273" si="661">SUM(D1274)</f>
        <v>29.99</v>
      </c>
      <c r="E1273" s="329">
        <f t="shared" si="661"/>
        <v>29.99</v>
      </c>
      <c r="F1273" s="329">
        <f t="shared" si="661"/>
        <v>0</v>
      </c>
      <c r="G1273" s="42">
        <f t="shared" si="661"/>
        <v>5</v>
      </c>
      <c r="H1273" s="329">
        <f t="shared" ref="H1273:H1274" si="662">E1273/G1273</f>
        <v>5.998</v>
      </c>
      <c r="I1273" s="19"/>
      <c r="J1273" s="19"/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  <c r="V1273" s="19"/>
      <c r="W1273" s="19"/>
      <c r="X1273" s="19"/>
      <c r="Y1273" s="19"/>
      <c r="Z1273" s="19"/>
      <c r="AA1273" s="19"/>
      <c r="AB1273" s="19"/>
      <c r="AC1273" s="19"/>
    </row>
    <row r="1274">
      <c r="A1274" s="41" t="s">
        <v>857</v>
      </c>
      <c r="B1274" s="19"/>
      <c r="C1274" s="19"/>
      <c r="D1274" s="40">
        <v>29.99</v>
      </c>
      <c r="E1274" s="40">
        <v>29.99</v>
      </c>
      <c r="F1274" s="40">
        <f>D1274-E1274</f>
        <v>0</v>
      </c>
      <c r="G1274" s="37">
        <v>5.0</v>
      </c>
      <c r="H1274" s="40">
        <f t="shared" si="662"/>
        <v>5.998</v>
      </c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  <c r="T1274" s="19"/>
      <c r="U1274" s="19"/>
      <c r="V1274" s="19"/>
      <c r="W1274" s="19"/>
      <c r="X1274" s="19"/>
      <c r="Y1274" s="19"/>
      <c r="Z1274" s="19"/>
      <c r="AA1274" s="19"/>
      <c r="AB1274" s="19"/>
      <c r="AC1274" s="19"/>
    </row>
    <row r="1275">
      <c r="A1275" s="41"/>
      <c r="B1275" s="19"/>
      <c r="C1275" s="19"/>
      <c r="D1275" s="40"/>
      <c r="E1275" s="40"/>
      <c r="F1275" s="40"/>
      <c r="G1275" s="37"/>
      <c r="H1275" s="40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/>
      <c r="W1275" s="19"/>
      <c r="X1275" s="19"/>
      <c r="Y1275" s="19"/>
      <c r="Z1275" s="19"/>
      <c r="AA1275" s="19"/>
      <c r="AB1275" s="19"/>
      <c r="AC1275" s="19"/>
    </row>
    <row r="1276">
      <c r="A1276" s="42" t="s">
        <v>217</v>
      </c>
      <c r="B1276" s="42" t="s">
        <v>160</v>
      </c>
      <c r="C1276" s="43">
        <f>COUNTA(A1277)</f>
        <v>1</v>
      </c>
      <c r="D1276" s="329">
        <f t="shared" ref="D1276:G1276" si="663">SUM(D1277)</f>
        <v>28.49</v>
      </c>
      <c r="E1276" s="329">
        <f t="shared" si="663"/>
        <v>28.49</v>
      </c>
      <c r="F1276" s="329">
        <f t="shared" si="663"/>
        <v>0</v>
      </c>
      <c r="G1276" s="42">
        <f t="shared" si="663"/>
        <v>1</v>
      </c>
      <c r="H1276" s="329">
        <f t="shared" ref="H1276:H1277" si="664">E1276/G1276</f>
        <v>28.49</v>
      </c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  <c r="V1276" s="19"/>
      <c r="W1276" s="19"/>
      <c r="X1276" s="19"/>
      <c r="Y1276" s="19"/>
      <c r="Z1276" s="19"/>
      <c r="AA1276" s="19"/>
      <c r="AB1276" s="19"/>
      <c r="AC1276" s="19"/>
    </row>
    <row r="1277">
      <c r="A1277" s="37" t="s">
        <v>870</v>
      </c>
      <c r="B1277" s="19"/>
      <c r="C1277" s="19"/>
      <c r="D1277" s="40">
        <v>28.49</v>
      </c>
      <c r="E1277" s="40">
        <v>28.49</v>
      </c>
      <c r="F1277" s="40">
        <f>D1277-E1277</f>
        <v>0</v>
      </c>
      <c r="G1277" s="37">
        <v>1.0</v>
      </c>
      <c r="H1277" s="40">
        <f t="shared" si="664"/>
        <v>28.49</v>
      </c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  <c r="Y1277" s="19"/>
      <c r="Z1277" s="19"/>
      <c r="AA1277" s="19"/>
      <c r="AB1277" s="19"/>
      <c r="AC1277" s="19"/>
    </row>
    <row r="1278">
      <c r="A1278" s="37"/>
      <c r="B1278" s="19"/>
      <c r="C1278" s="19"/>
      <c r="D1278" s="40"/>
      <c r="E1278" s="40"/>
      <c r="F1278" s="40"/>
      <c r="G1278" s="37"/>
      <c r="H1278" s="40"/>
      <c r="I1278" s="19"/>
      <c r="J1278" s="19"/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  <c r="V1278" s="19"/>
      <c r="W1278" s="19"/>
      <c r="X1278" s="19"/>
      <c r="Y1278" s="19"/>
      <c r="Z1278" s="19"/>
      <c r="AA1278" s="19"/>
      <c r="AB1278" s="19"/>
      <c r="AC1278" s="19"/>
    </row>
    <row r="1279">
      <c r="A1279" s="33" t="s">
        <v>404</v>
      </c>
      <c r="B1279" s="33" t="s">
        <v>405</v>
      </c>
      <c r="C1279" s="22">
        <f>COUNTA(A1280)</f>
        <v>1</v>
      </c>
      <c r="D1279" s="355">
        <f t="shared" ref="D1279:G1279" si="665">SUM(D1280)</f>
        <v>49.99</v>
      </c>
      <c r="E1279" s="355">
        <f t="shared" si="665"/>
        <v>12.49</v>
      </c>
      <c r="F1279" s="355">
        <f t="shared" si="665"/>
        <v>37.5</v>
      </c>
      <c r="G1279" s="33">
        <f t="shared" si="665"/>
        <v>1</v>
      </c>
      <c r="H1279" s="355">
        <f t="shared" ref="H1279:H1280" si="666">E1279/G1279</f>
        <v>12.49</v>
      </c>
      <c r="I1279" s="19"/>
      <c r="J1279" s="19"/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  <c r="V1279" s="19"/>
      <c r="W1279" s="19"/>
      <c r="X1279" s="19"/>
      <c r="Y1279" s="19"/>
      <c r="Z1279" s="19"/>
      <c r="AA1279" s="19"/>
      <c r="AB1279" s="19"/>
      <c r="AC1279" s="19"/>
    </row>
    <row r="1280">
      <c r="A1280" s="82" t="s">
        <v>1289</v>
      </c>
      <c r="B1280" s="19"/>
      <c r="C1280" s="19"/>
      <c r="D1280" s="85">
        <v>49.99</v>
      </c>
      <c r="E1280" s="85">
        <v>12.49</v>
      </c>
      <c r="F1280" s="85">
        <f>D1280-E1280</f>
        <v>37.5</v>
      </c>
      <c r="G1280" s="82">
        <v>1.0</v>
      </c>
      <c r="H1280" s="85">
        <f t="shared" si="666"/>
        <v>12.49</v>
      </c>
      <c r="I1280" s="19"/>
      <c r="J1280" s="19"/>
      <c r="K1280" s="19"/>
      <c r="L1280" s="19"/>
      <c r="M1280" s="19"/>
      <c r="N1280" s="19"/>
      <c r="O1280" s="19"/>
      <c r="P1280" s="19"/>
      <c r="Q1280" s="19"/>
      <c r="R1280" s="19"/>
      <c r="S1280" s="208"/>
      <c r="T1280" s="208"/>
      <c r="U1280" s="208"/>
      <c r="V1280" s="208"/>
      <c r="W1280" s="208"/>
      <c r="X1280" s="208"/>
      <c r="Y1280" s="208"/>
      <c r="Z1280" s="208"/>
      <c r="AA1280" s="208"/>
      <c r="AB1280" s="208"/>
      <c r="AC1280" s="208"/>
    </row>
    <row r="1281">
      <c r="A1281" s="82"/>
      <c r="B1281" s="19"/>
      <c r="C1281" s="19"/>
      <c r="D1281" s="85"/>
      <c r="E1281" s="85"/>
      <c r="F1281" s="85"/>
      <c r="G1281" s="82"/>
      <c r="H1281" s="85"/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  <c r="S1281" s="208"/>
      <c r="T1281" s="208"/>
      <c r="U1281" s="208"/>
      <c r="V1281" s="208"/>
      <c r="W1281" s="208"/>
      <c r="X1281" s="208"/>
      <c r="Y1281" s="208"/>
      <c r="Z1281" s="208"/>
      <c r="AA1281" s="208"/>
      <c r="AB1281" s="208"/>
      <c r="AC1281" s="208"/>
    </row>
    <row r="1282">
      <c r="A1282" s="42" t="s">
        <v>570</v>
      </c>
      <c r="B1282" s="42" t="s">
        <v>473</v>
      </c>
      <c r="C1282" s="43">
        <f>COUNTA(A1283)</f>
        <v>1</v>
      </c>
      <c r="D1282" s="329">
        <f t="shared" ref="D1282:G1282" si="667">SUM(D1283)</f>
        <v>14.99</v>
      </c>
      <c r="E1282" s="329">
        <f t="shared" si="667"/>
        <v>9.99</v>
      </c>
      <c r="F1282" s="329">
        <f t="shared" si="667"/>
        <v>5</v>
      </c>
      <c r="G1282" s="42">
        <f t="shared" si="667"/>
        <v>12</v>
      </c>
      <c r="H1282" s="329">
        <f t="shared" ref="H1282:H1283" si="668">E1282/G1282</f>
        <v>0.8325</v>
      </c>
      <c r="I1282" s="19"/>
      <c r="J1282" s="19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  <c r="Y1282" s="19"/>
      <c r="Z1282" s="19"/>
      <c r="AA1282" s="19"/>
      <c r="AB1282" s="19"/>
      <c r="AC1282" s="19"/>
    </row>
    <row r="1283">
      <c r="A1283" s="37" t="s">
        <v>1564</v>
      </c>
      <c r="B1283" s="19"/>
      <c r="C1283" s="19"/>
      <c r="D1283" s="40">
        <v>14.99</v>
      </c>
      <c r="E1283" s="40">
        <v>9.99</v>
      </c>
      <c r="F1283" s="40">
        <f>D1283-E1283</f>
        <v>5</v>
      </c>
      <c r="G1283" s="37">
        <v>12.0</v>
      </c>
      <c r="H1283" s="40">
        <f t="shared" si="668"/>
        <v>0.8325</v>
      </c>
      <c r="I1283" s="19"/>
      <c r="J1283" s="19"/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/>
      <c r="W1283" s="19"/>
      <c r="X1283" s="19"/>
      <c r="Y1283" s="19"/>
      <c r="Z1283" s="19"/>
      <c r="AA1283" s="19"/>
      <c r="AB1283" s="19"/>
      <c r="AC1283" s="19"/>
    </row>
    <row r="1284">
      <c r="A1284" s="37"/>
      <c r="B1284" s="19"/>
      <c r="C1284" s="19"/>
      <c r="D1284" s="40"/>
      <c r="E1284" s="40"/>
      <c r="F1284" s="40"/>
      <c r="G1284" s="37"/>
      <c r="H1284" s="40"/>
      <c r="I1284" s="19"/>
      <c r="J1284" s="19"/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  <c r="V1284" s="19"/>
      <c r="W1284" s="19"/>
      <c r="X1284" s="19"/>
      <c r="Y1284" s="19"/>
      <c r="Z1284" s="19"/>
      <c r="AA1284" s="19"/>
      <c r="AB1284" s="19"/>
      <c r="AC1284" s="19"/>
    </row>
    <row r="1285">
      <c r="A1285" s="42" t="s">
        <v>397</v>
      </c>
      <c r="B1285" s="42" t="s">
        <v>388</v>
      </c>
      <c r="C1285" s="43">
        <f>COUNTA(A1286)</f>
        <v>1</v>
      </c>
      <c r="D1285" s="329">
        <f t="shared" ref="D1285:G1285" si="669">SUM(D1286)</f>
        <v>9.99</v>
      </c>
      <c r="E1285" s="329">
        <f t="shared" si="669"/>
        <v>0</v>
      </c>
      <c r="F1285" s="329">
        <f t="shared" si="669"/>
        <v>9.99</v>
      </c>
      <c r="G1285" s="42">
        <f t="shared" si="669"/>
        <v>3</v>
      </c>
      <c r="H1285" s="329">
        <f t="shared" ref="H1285:H1286" si="670">E1285/G1285</f>
        <v>0</v>
      </c>
      <c r="I1285" s="19"/>
      <c r="J1285" s="19"/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  <c r="Y1285" s="19"/>
      <c r="Z1285" s="19"/>
      <c r="AA1285" s="19"/>
      <c r="AB1285" s="19"/>
      <c r="AC1285" s="19"/>
    </row>
    <row r="1286">
      <c r="A1286" s="37" t="s">
        <v>1282</v>
      </c>
      <c r="B1286" s="19"/>
      <c r="C1286" s="19"/>
      <c r="D1286" s="40">
        <v>9.99</v>
      </c>
      <c r="E1286" s="40">
        <v>0.0</v>
      </c>
      <c r="F1286" s="40">
        <f>D1286-E1286</f>
        <v>9.99</v>
      </c>
      <c r="G1286" s="37">
        <v>3.0</v>
      </c>
      <c r="H1286" s="40">
        <f t="shared" si="670"/>
        <v>0</v>
      </c>
      <c r="I1286" s="19"/>
      <c r="J1286" s="19"/>
      <c r="K1286" s="19"/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  <c r="Y1286" s="19"/>
      <c r="Z1286" s="19"/>
      <c r="AA1286" s="19"/>
      <c r="AB1286" s="19"/>
      <c r="AC1286" s="19"/>
    </row>
    <row r="1287">
      <c r="A1287" s="37"/>
      <c r="B1287" s="19"/>
      <c r="C1287" s="19"/>
      <c r="D1287" s="40"/>
      <c r="E1287" s="40"/>
      <c r="F1287" s="40"/>
      <c r="G1287" s="37"/>
      <c r="H1287" s="40"/>
      <c r="I1287" s="19"/>
      <c r="J1287" s="19"/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  <c r="V1287" s="19"/>
      <c r="W1287" s="19"/>
      <c r="X1287" s="19"/>
      <c r="Y1287" s="19"/>
      <c r="Z1287" s="19"/>
      <c r="AA1287" s="19"/>
      <c r="AB1287" s="19"/>
      <c r="AC1287" s="19"/>
    </row>
    <row r="1288">
      <c r="A1288" s="42" t="s">
        <v>126</v>
      </c>
      <c r="B1288" s="42" t="s">
        <v>89</v>
      </c>
      <c r="C1288" s="43">
        <f>COUNTA(A1289)</f>
        <v>1</v>
      </c>
      <c r="D1288" s="329">
        <f t="shared" ref="D1288:G1288" si="671">SUM(D1289)</f>
        <v>13.99</v>
      </c>
      <c r="E1288" s="329">
        <f t="shared" si="671"/>
        <v>5.99</v>
      </c>
      <c r="F1288" s="329">
        <f t="shared" si="671"/>
        <v>8</v>
      </c>
      <c r="G1288" s="42">
        <f t="shared" si="671"/>
        <v>36</v>
      </c>
      <c r="H1288" s="329">
        <f t="shared" ref="H1288:H1289" si="672">E1288/G1288</f>
        <v>0.1663888889</v>
      </c>
      <c r="I1288" s="19"/>
      <c r="J1288" s="19"/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  <c r="V1288" s="19"/>
      <c r="W1288" s="19"/>
      <c r="X1288" s="19"/>
      <c r="Y1288" s="19"/>
      <c r="Z1288" s="19"/>
      <c r="AA1288" s="19"/>
      <c r="AB1288" s="19"/>
      <c r="AC1288" s="19"/>
    </row>
    <row r="1289">
      <c r="A1289" s="37" t="s">
        <v>715</v>
      </c>
      <c r="B1289" s="19"/>
      <c r="C1289" s="19"/>
      <c r="D1289" s="40">
        <v>13.99</v>
      </c>
      <c r="E1289" s="40">
        <v>5.99</v>
      </c>
      <c r="F1289" s="40">
        <f>D1289-E1289</f>
        <v>8</v>
      </c>
      <c r="G1289" s="37">
        <v>36.0</v>
      </c>
      <c r="H1289" s="40">
        <f t="shared" si="672"/>
        <v>0.1663888889</v>
      </c>
      <c r="I1289" s="19"/>
      <c r="J1289" s="19"/>
      <c r="K1289" s="19"/>
      <c r="L1289" s="19"/>
      <c r="M1289" s="19"/>
      <c r="N1289" s="19"/>
      <c r="O1289" s="19"/>
      <c r="P1289" s="19"/>
      <c r="Q1289" s="19"/>
      <c r="R1289" s="19"/>
      <c r="S1289" s="87"/>
      <c r="T1289" s="87"/>
      <c r="U1289" s="87"/>
      <c r="V1289" s="87"/>
      <c r="W1289" s="87"/>
      <c r="X1289" s="87"/>
      <c r="Y1289" s="87"/>
      <c r="Z1289" s="87"/>
      <c r="AA1289" s="87"/>
      <c r="AB1289" s="87"/>
      <c r="AC1289" s="87"/>
    </row>
    <row r="1290">
      <c r="A1290" s="37"/>
      <c r="B1290" s="19"/>
      <c r="C1290" s="19"/>
      <c r="D1290" s="40"/>
      <c r="E1290" s="40"/>
      <c r="F1290" s="40"/>
      <c r="G1290" s="37"/>
      <c r="H1290" s="40"/>
      <c r="I1290" s="19"/>
      <c r="J1290" s="19"/>
      <c r="K1290" s="19"/>
      <c r="L1290" s="19"/>
      <c r="M1290" s="19"/>
      <c r="N1290" s="19"/>
      <c r="O1290" s="19"/>
      <c r="P1290" s="19"/>
      <c r="Q1290" s="19"/>
      <c r="R1290" s="19"/>
      <c r="S1290" s="87"/>
      <c r="T1290" s="87"/>
      <c r="U1290" s="87"/>
      <c r="V1290" s="87"/>
      <c r="W1290" s="87"/>
      <c r="X1290" s="87"/>
      <c r="Y1290" s="87"/>
      <c r="Z1290" s="87"/>
      <c r="AA1290" s="87"/>
      <c r="AB1290" s="87"/>
      <c r="AC1290" s="87"/>
    </row>
    <row r="1291">
      <c r="A1291" s="42" t="s">
        <v>127</v>
      </c>
      <c r="B1291" s="133" t="s">
        <v>89</v>
      </c>
      <c r="C1291" s="43">
        <f>COUNTA(A1292)</f>
        <v>1</v>
      </c>
      <c r="D1291" s="329">
        <f t="shared" ref="D1291:G1291" si="673">SUM(D1292)</f>
        <v>23.98</v>
      </c>
      <c r="E1291" s="329">
        <f t="shared" si="673"/>
        <v>15.98</v>
      </c>
      <c r="F1291" s="329">
        <f t="shared" si="673"/>
        <v>8</v>
      </c>
      <c r="G1291" s="42">
        <f t="shared" si="673"/>
        <v>29</v>
      </c>
      <c r="H1291" s="329">
        <f t="shared" ref="H1291:H1292" si="674">E1291/G1291</f>
        <v>0.5510344828</v>
      </c>
      <c r="I1291" s="19"/>
      <c r="J1291" s="19"/>
      <c r="K1291" s="19"/>
      <c r="L1291" s="19"/>
      <c r="M1291" s="19"/>
      <c r="N1291" s="19"/>
      <c r="O1291" s="19"/>
      <c r="P1291" s="19"/>
      <c r="Q1291" s="19"/>
      <c r="R1291" s="19"/>
      <c r="S1291" s="19"/>
      <c r="T1291" s="19"/>
      <c r="U1291" s="19"/>
      <c r="V1291" s="19"/>
      <c r="W1291" s="19"/>
      <c r="X1291" s="19"/>
      <c r="Y1291" s="19"/>
      <c r="Z1291" s="19"/>
      <c r="AA1291" s="19"/>
      <c r="AB1291" s="19"/>
      <c r="AC1291" s="19"/>
    </row>
    <row r="1292">
      <c r="A1292" s="41" t="s">
        <v>716</v>
      </c>
      <c r="B1292" s="19"/>
      <c r="C1292" s="19"/>
      <c r="D1292" s="40">
        <v>23.98</v>
      </c>
      <c r="E1292" s="40">
        <v>15.98</v>
      </c>
      <c r="F1292" s="40">
        <f>D1292-E1292</f>
        <v>8</v>
      </c>
      <c r="G1292" s="37">
        <v>29.0</v>
      </c>
      <c r="H1292" s="40">
        <f t="shared" si="674"/>
        <v>0.5510344828</v>
      </c>
      <c r="I1292" s="19"/>
      <c r="J1292" s="19"/>
      <c r="K1292" s="19"/>
      <c r="L1292" s="19"/>
      <c r="M1292" s="19"/>
      <c r="N1292" s="19"/>
      <c r="O1292" s="19"/>
      <c r="P1292" s="19"/>
      <c r="Q1292" s="19"/>
      <c r="R1292" s="19"/>
      <c r="S1292" s="87"/>
      <c r="T1292" s="87"/>
      <c r="U1292" s="87"/>
      <c r="V1292" s="87"/>
      <c r="W1292" s="87"/>
      <c r="X1292" s="87"/>
      <c r="Y1292" s="87"/>
      <c r="Z1292" s="87"/>
      <c r="AA1292" s="87"/>
      <c r="AB1292" s="87"/>
      <c r="AC1292" s="87"/>
    </row>
    <row r="1293">
      <c r="A1293" s="41"/>
      <c r="B1293" s="19"/>
      <c r="C1293" s="19"/>
      <c r="D1293" s="40"/>
      <c r="E1293" s="40"/>
      <c r="F1293" s="40"/>
      <c r="G1293" s="37"/>
      <c r="H1293" s="40"/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  <c r="S1293" s="87"/>
      <c r="T1293" s="87"/>
      <c r="U1293" s="87"/>
      <c r="V1293" s="87"/>
      <c r="W1293" s="87"/>
      <c r="X1293" s="87"/>
      <c r="Y1293" s="87"/>
      <c r="Z1293" s="87"/>
      <c r="AA1293" s="87"/>
      <c r="AB1293" s="87"/>
      <c r="AC1293" s="87"/>
    </row>
    <row r="1294">
      <c r="A1294" s="42" t="s">
        <v>598</v>
      </c>
      <c r="B1294" s="42" t="s">
        <v>473</v>
      </c>
      <c r="C1294" s="43">
        <f>COUNTA(A1295)</f>
        <v>1</v>
      </c>
      <c r="D1294" s="329">
        <f t="shared" ref="D1294:G1294" si="675">SUM(D1295)</f>
        <v>14.99</v>
      </c>
      <c r="E1294" s="329">
        <f t="shared" si="675"/>
        <v>4.49</v>
      </c>
      <c r="F1294" s="329">
        <f t="shared" si="675"/>
        <v>10.5</v>
      </c>
      <c r="G1294" s="42">
        <f t="shared" si="675"/>
        <v>9</v>
      </c>
      <c r="H1294" s="329">
        <f t="shared" ref="H1294:H1295" si="676">E1294/G1294</f>
        <v>0.4988888889</v>
      </c>
      <c r="I1294" s="19"/>
      <c r="J1294" s="19"/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  <c r="V1294" s="19"/>
      <c r="W1294" s="19"/>
      <c r="X1294" s="19"/>
      <c r="Y1294" s="19"/>
      <c r="Z1294" s="19"/>
      <c r="AA1294" s="19"/>
      <c r="AB1294" s="19"/>
      <c r="AC1294" s="19"/>
    </row>
    <row r="1295">
      <c r="A1295" s="41" t="s">
        <v>1627</v>
      </c>
      <c r="B1295" s="19"/>
      <c r="C1295" s="19"/>
      <c r="D1295" s="40">
        <v>14.99</v>
      </c>
      <c r="E1295" s="40">
        <v>4.49</v>
      </c>
      <c r="F1295" s="40">
        <f>D1295-E1295</f>
        <v>10.5</v>
      </c>
      <c r="G1295" s="37">
        <v>9.0</v>
      </c>
      <c r="H1295" s="40">
        <f t="shared" si="676"/>
        <v>0.4988888889</v>
      </c>
      <c r="I1295" s="19"/>
      <c r="J1295" s="19"/>
      <c r="K1295" s="19"/>
      <c r="L1295" s="19"/>
      <c r="M1295" s="19"/>
      <c r="N1295" s="19"/>
      <c r="O1295" s="19"/>
      <c r="P1295" s="19"/>
      <c r="Q1295" s="19"/>
      <c r="R1295" s="19"/>
      <c r="S1295" s="19"/>
      <c r="T1295" s="19"/>
      <c r="U1295" s="19"/>
      <c r="V1295" s="19"/>
      <c r="W1295" s="19"/>
      <c r="X1295" s="19"/>
      <c r="Y1295" s="19"/>
      <c r="Z1295" s="19"/>
      <c r="AA1295" s="19"/>
      <c r="AB1295" s="19"/>
      <c r="AC1295" s="19"/>
    </row>
    <row r="1296">
      <c r="A1296" s="41"/>
      <c r="B1296" s="19"/>
      <c r="C1296" s="19"/>
      <c r="D1296" s="40"/>
      <c r="E1296" s="40"/>
      <c r="F1296" s="40"/>
      <c r="G1296" s="37"/>
      <c r="H1296" s="40"/>
      <c r="I1296" s="19"/>
      <c r="J1296" s="19"/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  <c r="V1296" s="19"/>
      <c r="W1296" s="19"/>
      <c r="X1296" s="19"/>
      <c r="Y1296" s="19"/>
      <c r="Z1296" s="19"/>
      <c r="AA1296" s="19"/>
      <c r="AB1296" s="19"/>
      <c r="AC1296" s="19"/>
    </row>
    <row r="1297">
      <c r="A1297" s="42" t="s">
        <v>599</v>
      </c>
      <c r="B1297" s="42" t="s">
        <v>473</v>
      </c>
      <c r="C1297" s="43">
        <f>COUNTA(A1298)</f>
        <v>1</v>
      </c>
      <c r="D1297" s="329">
        <f t="shared" ref="D1297:G1297" si="677">SUM(D1298)</f>
        <v>17.99</v>
      </c>
      <c r="E1297" s="329">
        <f t="shared" si="677"/>
        <v>7.99</v>
      </c>
      <c r="F1297" s="329">
        <f t="shared" si="677"/>
        <v>10</v>
      </c>
      <c r="G1297" s="42">
        <f t="shared" si="677"/>
        <v>1</v>
      </c>
      <c r="H1297" s="329">
        <f t="shared" ref="H1297:H1298" si="678">E1297/G1297</f>
        <v>7.99</v>
      </c>
      <c r="I1297" s="19"/>
      <c r="J1297" s="19"/>
      <c r="K1297" s="19"/>
      <c r="L1297" s="19"/>
      <c r="M1297" s="19"/>
      <c r="N1297" s="19"/>
      <c r="O1297" s="19"/>
      <c r="P1297" s="19"/>
      <c r="Q1297" s="19"/>
      <c r="R1297" s="19"/>
      <c r="S1297" s="19"/>
      <c r="T1297" s="19"/>
      <c r="U1297" s="19"/>
      <c r="V1297" s="19"/>
      <c r="W1297" s="19"/>
      <c r="X1297" s="19"/>
      <c r="Y1297" s="19"/>
      <c r="Z1297" s="19"/>
      <c r="AA1297" s="19"/>
      <c r="AB1297" s="19"/>
      <c r="AC1297" s="19"/>
    </row>
    <row r="1298">
      <c r="A1298" s="37" t="s">
        <v>1628</v>
      </c>
      <c r="B1298" s="19"/>
      <c r="C1298" s="19"/>
      <c r="D1298" s="40">
        <v>17.99</v>
      </c>
      <c r="E1298" s="40">
        <v>7.99</v>
      </c>
      <c r="F1298" s="40">
        <f>D1298-E1298</f>
        <v>10</v>
      </c>
      <c r="G1298" s="37">
        <v>1.0</v>
      </c>
      <c r="H1298" s="40">
        <f t="shared" si="678"/>
        <v>7.99</v>
      </c>
      <c r="I1298" s="19"/>
      <c r="J1298" s="19"/>
      <c r="K1298" s="19"/>
      <c r="L1298" s="19"/>
      <c r="M1298" s="19"/>
      <c r="N1298" s="19"/>
      <c r="O1298" s="19"/>
      <c r="P1298" s="19"/>
      <c r="Q1298" s="19"/>
      <c r="R1298" s="19"/>
      <c r="S1298" s="19"/>
      <c r="T1298" s="19"/>
      <c r="U1298" s="19"/>
      <c r="V1298" s="19"/>
      <c r="W1298" s="19"/>
      <c r="X1298" s="19"/>
      <c r="Y1298" s="19"/>
      <c r="Z1298" s="19"/>
      <c r="AA1298" s="19"/>
      <c r="AB1298" s="19"/>
      <c r="AC1298" s="19"/>
    </row>
    <row r="1299">
      <c r="A1299" s="37"/>
      <c r="B1299" s="19"/>
      <c r="C1299" s="19"/>
      <c r="D1299" s="40"/>
      <c r="E1299" s="40"/>
      <c r="F1299" s="40"/>
      <c r="G1299" s="37"/>
      <c r="H1299" s="40"/>
      <c r="I1299" s="19"/>
      <c r="J1299" s="19"/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  <c r="Y1299" s="19"/>
      <c r="Z1299" s="19"/>
      <c r="AA1299" s="19"/>
      <c r="AB1299" s="19"/>
      <c r="AC1299" s="19"/>
    </row>
    <row r="1300">
      <c r="A1300" s="42" t="s">
        <v>297</v>
      </c>
      <c r="B1300" s="42" t="s">
        <v>296</v>
      </c>
      <c r="C1300" s="43">
        <f>COUNTA(A1301)</f>
        <v>1</v>
      </c>
      <c r="D1300" s="329">
        <f t="shared" ref="D1300:G1300" si="679">SUM(D1301)</f>
        <v>19.99</v>
      </c>
      <c r="E1300" s="329">
        <f t="shared" si="679"/>
        <v>13.99</v>
      </c>
      <c r="F1300" s="329">
        <f t="shared" si="679"/>
        <v>6</v>
      </c>
      <c r="G1300" s="42">
        <f t="shared" si="679"/>
        <v>1</v>
      </c>
      <c r="H1300" s="329">
        <f t="shared" ref="H1300:H1301" si="680">E1300/G1300</f>
        <v>13.99</v>
      </c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  <c r="V1300" s="19"/>
      <c r="W1300" s="19"/>
      <c r="X1300" s="19"/>
      <c r="Y1300" s="19"/>
      <c r="Z1300" s="19"/>
      <c r="AA1300" s="19"/>
      <c r="AB1300" s="19"/>
      <c r="AC1300" s="19"/>
    </row>
    <row r="1301">
      <c r="A1301" s="37" t="s">
        <v>1007</v>
      </c>
      <c r="B1301" s="19"/>
      <c r="C1301" s="19"/>
      <c r="D1301" s="40">
        <v>19.99</v>
      </c>
      <c r="E1301" s="40">
        <v>13.99</v>
      </c>
      <c r="F1301" s="40">
        <f>D1301-E1301</f>
        <v>6</v>
      </c>
      <c r="G1301" s="37">
        <v>1.0</v>
      </c>
      <c r="H1301" s="40">
        <f t="shared" si="680"/>
        <v>13.99</v>
      </c>
      <c r="I1301" s="19"/>
      <c r="J1301" s="19"/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  <c r="V1301" s="19"/>
      <c r="W1301" s="19"/>
      <c r="X1301" s="19"/>
      <c r="Y1301" s="19"/>
      <c r="Z1301" s="19"/>
      <c r="AA1301" s="19"/>
      <c r="AB1301" s="19"/>
      <c r="AC1301" s="19"/>
    </row>
    <row r="1302">
      <c r="A1302" s="37"/>
      <c r="B1302" s="19"/>
      <c r="C1302" s="19"/>
      <c r="D1302" s="40"/>
      <c r="E1302" s="40"/>
      <c r="F1302" s="40"/>
      <c r="G1302" s="37"/>
      <c r="H1302" s="40"/>
      <c r="I1302" s="19"/>
      <c r="J1302" s="19"/>
      <c r="K1302" s="19"/>
      <c r="L1302" s="19"/>
      <c r="M1302" s="19"/>
      <c r="N1302" s="19"/>
      <c r="O1302" s="19"/>
      <c r="P1302" s="19"/>
      <c r="Q1302" s="19"/>
      <c r="R1302" s="19"/>
      <c r="S1302" s="19"/>
      <c r="T1302" s="19"/>
      <c r="U1302" s="19"/>
      <c r="V1302" s="19"/>
      <c r="W1302" s="19"/>
      <c r="X1302" s="19"/>
      <c r="Y1302" s="19"/>
      <c r="Z1302" s="19"/>
      <c r="AA1302" s="19"/>
      <c r="AB1302" s="19"/>
      <c r="AC1302" s="19"/>
    </row>
    <row r="1303">
      <c r="A1303" s="42" t="s">
        <v>600</v>
      </c>
      <c r="B1303" s="42" t="s">
        <v>473</v>
      </c>
      <c r="C1303" s="43">
        <f>COUNTA(A1304)</f>
        <v>1</v>
      </c>
      <c r="D1303" s="329">
        <f t="shared" ref="D1303:G1303" si="681">SUM(D1304)</f>
        <v>36.99</v>
      </c>
      <c r="E1303" s="329">
        <f t="shared" si="681"/>
        <v>8.44</v>
      </c>
      <c r="F1303" s="329">
        <f t="shared" si="681"/>
        <v>28.55</v>
      </c>
      <c r="G1303" s="42">
        <f t="shared" si="681"/>
        <v>1</v>
      </c>
      <c r="H1303" s="329">
        <f t="shared" ref="H1303:H1304" si="682">E1303/G1303</f>
        <v>8.44</v>
      </c>
      <c r="I1303" s="19"/>
      <c r="J1303" s="19"/>
      <c r="K1303" s="19"/>
      <c r="L1303" s="19"/>
      <c r="M1303" s="19"/>
      <c r="N1303" s="19"/>
      <c r="O1303" s="19"/>
      <c r="P1303" s="19"/>
      <c r="Q1303" s="19"/>
      <c r="R1303" s="19"/>
      <c r="S1303" s="19"/>
      <c r="T1303" s="19"/>
      <c r="U1303" s="19"/>
      <c r="V1303" s="19"/>
      <c r="W1303" s="19"/>
      <c r="X1303" s="19"/>
      <c r="Y1303" s="19"/>
      <c r="Z1303" s="19"/>
      <c r="AA1303" s="19"/>
      <c r="AB1303" s="19"/>
      <c r="AC1303" s="19"/>
    </row>
    <row r="1304">
      <c r="A1304" s="37" t="s">
        <v>1629</v>
      </c>
      <c r="B1304" s="19"/>
      <c r="C1304" s="19"/>
      <c r="D1304" s="40">
        <v>36.99</v>
      </c>
      <c r="E1304" s="40">
        <v>8.44</v>
      </c>
      <c r="F1304" s="40">
        <f>D1304-E1304</f>
        <v>28.55</v>
      </c>
      <c r="G1304" s="37">
        <v>1.0</v>
      </c>
      <c r="H1304" s="40">
        <f t="shared" si="682"/>
        <v>8.44</v>
      </c>
      <c r="I1304" s="19"/>
      <c r="J1304" s="19"/>
      <c r="K1304" s="19"/>
      <c r="L1304" s="19"/>
      <c r="M1304" s="19"/>
      <c r="N1304" s="19"/>
      <c r="O1304" s="19"/>
      <c r="P1304" s="19"/>
      <c r="Q1304" s="19"/>
      <c r="R1304" s="19"/>
      <c r="S1304" s="19"/>
      <c r="T1304" s="19"/>
      <c r="U1304" s="19"/>
      <c r="V1304" s="19"/>
      <c r="W1304" s="19"/>
      <c r="X1304" s="19"/>
      <c r="Y1304" s="19"/>
      <c r="Z1304" s="19"/>
      <c r="AA1304" s="19"/>
      <c r="AB1304" s="19"/>
      <c r="AC1304" s="19"/>
    </row>
    <row r="1305">
      <c r="A1305" s="37"/>
      <c r="B1305" s="19"/>
      <c r="C1305" s="19"/>
      <c r="D1305" s="40"/>
      <c r="E1305" s="40"/>
      <c r="F1305" s="40"/>
      <c r="G1305" s="37"/>
      <c r="H1305" s="40"/>
      <c r="I1305" s="19"/>
      <c r="J1305" s="19"/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  <c r="V1305" s="19"/>
      <c r="W1305" s="19"/>
      <c r="X1305" s="19"/>
      <c r="Y1305" s="19"/>
      <c r="Z1305" s="19"/>
      <c r="AA1305" s="19"/>
      <c r="AB1305" s="19"/>
      <c r="AC1305" s="19"/>
    </row>
    <row r="1306">
      <c r="A1306" s="214" t="s">
        <v>376</v>
      </c>
      <c r="B1306" s="214" t="s">
        <v>372</v>
      </c>
      <c r="C1306" s="210">
        <f>COUNTA(A1307)</f>
        <v>1</v>
      </c>
      <c r="D1306" s="354">
        <f t="shared" ref="D1306:G1306" si="683">SUM(D1307)</f>
        <v>12.99</v>
      </c>
      <c r="E1306" s="354">
        <f t="shared" si="683"/>
        <v>3.99</v>
      </c>
      <c r="F1306" s="354">
        <f t="shared" si="683"/>
        <v>9</v>
      </c>
      <c r="G1306" s="209">
        <f t="shared" si="683"/>
        <v>1</v>
      </c>
      <c r="H1306" s="354">
        <f t="shared" ref="H1306:H1307" si="684">E1306/G1306</f>
        <v>3.99</v>
      </c>
      <c r="I1306" s="19"/>
      <c r="J1306" s="19"/>
      <c r="K1306" s="19"/>
      <c r="L1306" s="19"/>
      <c r="M1306" s="19"/>
      <c r="N1306" s="19"/>
      <c r="O1306" s="19"/>
      <c r="P1306" s="19"/>
      <c r="Q1306" s="19"/>
      <c r="R1306" s="19"/>
      <c r="S1306" s="19"/>
      <c r="T1306" s="19"/>
      <c r="U1306" s="19"/>
      <c r="V1306" s="19"/>
      <c r="W1306" s="19"/>
      <c r="X1306" s="19"/>
      <c r="Y1306" s="19"/>
      <c r="Z1306" s="19"/>
      <c r="AA1306" s="19"/>
      <c r="AB1306" s="19"/>
      <c r="AC1306" s="19"/>
    </row>
    <row r="1307">
      <c r="A1307" s="339" t="s">
        <v>1264</v>
      </c>
      <c r="B1307" s="378"/>
      <c r="C1307" s="378"/>
      <c r="D1307" s="341">
        <v>12.99</v>
      </c>
      <c r="E1307" s="341">
        <v>3.99</v>
      </c>
      <c r="F1307" s="341">
        <f>D1307-E1307</f>
        <v>9</v>
      </c>
      <c r="G1307" s="339">
        <v>1.0</v>
      </c>
      <c r="H1307" s="341">
        <f t="shared" si="684"/>
        <v>3.99</v>
      </c>
      <c r="I1307" s="19"/>
      <c r="J1307" s="19"/>
      <c r="K1307" s="19"/>
      <c r="L1307" s="19"/>
      <c r="M1307" s="19"/>
      <c r="N1307" s="19"/>
      <c r="O1307" s="19"/>
      <c r="P1307" s="19"/>
      <c r="Q1307" s="19"/>
      <c r="R1307" s="19"/>
      <c r="S1307" s="19"/>
      <c r="T1307" s="19"/>
      <c r="U1307" s="19"/>
      <c r="V1307" s="19"/>
      <c r="W1307" s="19"/>
      <c r="X1307" s="19"/>
      <c r="Y1307" s="19"/>
      <c r="Z1307" s="19"/>
      <c r="AA1307" s="19"/>
      <c r="AB1307" s="19"/>
      <c r="AC1307" s="19"/>
    </row>
    <row r="1308">
      <c r="A1308" s="221"/>
      <c r="B1308" s="219"/>
      <c r="C1308" s="219"/>
      <c r="D1308" s="310"/>
      <c r="E1308" s="310"/>
      <c r="F1308" s="310"/>
      <c r="G1308" s="221"/>
      <c r="H1308" s="310"/>
      <c r="I1308" s="19"/>
      <c r="J1308" s="19"/>
      <c r="K1308" s="19"/>
      <c r="L1308" s="19"/>
      <c r="M1308" s="19"/>
      <c r="N1308" s="19"/>
      <c r="O1308" s="19"/>
      <c r="P1308" s="19"/>
      <c r="Q1308" s="19"/>
      <c r="R1308" s="19"/>
      <c r="S1308" s="19"/>
      <c r="T1308" s="19"/>
      <c r="U1308" s="19"/>
      <c r="V1308" s="19"/>
      <c r="W1308" s="19"/>
      <c r="X1308" s="19"/>
      <c r="Y1308" s="19"/>
      <c r="Z1308" s="19"/>
      <c r="AA1308" s="19"/>
      <c r="AB1308" s="19"/>
      <c r="AC1308" s="19"/>
    </row>
    <row r="1309">
      <c r="A1309" s="42" t="s">
        <v>232</v>
      </c>
      <c r="B1309" s="42" t="s">
        <v>160</v>
      </c>
      <c r="C1309" s="43">
        <f>COUNTA(A1310)</f>
        <v>1</v>
      </c>
      <c r="D1309" s="329">
        <f t="shared" ref="D1309:G1309" si="685">SUM(D1310)</f>
        <v>5.49</v>
      </c>
      <c r="E1309" s="329">
        <f t="shared" si="685"/>
        <v>5.49</v>
      </c>
      <c r="F1309" s="329">
        <f t="shared" si="685"/>
        <v>0</v>
      </c>
      <c r="G1309" s="42">
        <f t="shared" si="685"/>
        <v>4</v>
      </c>
      <c r="H1309" s="329">
        <f t="shared" ref="H1309:H1310" si="686">E1309/G1309</f>
        <v>1.3725</v>
      </c>
      <c r="I1309" s="19"/>
      <c r="J1309" s="19"/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  <c r="V1309" s="19"/>
      <c r="W1309" s="19"/>
      <c r="X1309" s="19"/>
      <c r="Y1309" s="19"/>
      <c r="Z1309" s="19"/>
      <c r="AA1309" s="19"/>
      <c r="AB1309" s="19"/>
      <c r="AC1309" s="19"/>
    </row>
    <row r="1310">
      <c r="A1310" s="37" t="s">
        <v>902</v>
      </c>
      <c r="B1310" s="19"/>
      <c r="C1310" s="19"/>
      <c r="D1310" s="40">
        <v>5.49</v>
      </c>
      <c r="E1310" s="40">
        <v>5.49</v>
      </c>
      <c r="F1310" s="40">
        <f>D1310-E1310</f>
        <v>0</v>
      </c>
      <c r="G1310" s="37">
        <v>4.0</v>
      </c>
      <c r="H1310" s="40">
        <f t="shared" si="686"/>
        <v>1.3725</v>
      </c>
      <c r="I1310" s="19"/>
      <c r="J1310" s="19"/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  <c r="V1310" s="19"/>
      <c r="W1310" s="19"/>
      <c r="X1310" s="19"/>
      <c r="Y1310" s="19"/>
      <c r="Z1310" s="19"/>
      <c r="AA1310" s="19"/>
      <c r="AB1310" s="19"/>
      <c r="AC1310" s="19"/>
    </row>
    <row r="1311">
      <c r="A1311" s="37"/>
      <c r="B1311" s="19"/>
      <c r="C1311" s="19"/>
      <c r="D1311" s="40"/>
      <c r="E1311" s="40"/>
      <c r="F1311" s="40"/>
      <c r="G1311" s="37"/>
      <c r="H1311" s="40"/>
      <c r="I1311" s="19"/>
      <c r="J1311" s="19"/>
      <c r="K1311" s="19"/>
      <c r="L1311" s="19"/>
      <c r="M1311" s="19"/>
      <c r="N1311" s="19"/>
      <c r="O1311" s="19"/>
      <c r="P1311" s="19"/>
      <c r="Q1311" s="19"/>
      <c r="R1311" s="19"/>
      <c r="S1311" s="19"/>
      <c r="T1311" s="19"/>
      <c r="U1311" s="19"/>
      <c r="V1311" s="19"/>
      <c r="W1311" s="19"/>
      <c r="X1311" s="19"/>
      <c r="Y1311" s="19"/>
      <c r="Z1311" s="19"/>
      <c r="AA1311" s="19"/>
      <c r="AB1311" s="19"/>
      <c r="AC1311" s="19"/>
    </row>
    <row r="1312">
      <c r="A1312" s="42" t="s">
        <v>602</v>
      </c>
      <c r="B1312" s="42" t="s">
        <v>473</v>
      </c>
      <c r="C1312" s="43">
        <f>COUNTA(A1313)</f>
        <v>1</v>
      </c>
      <c r="D1312" s="329">
        <f t="shared" ref="D1312:G1312" si="687">SUM(D1313)</f>
        <v>9.99</v>
      </c>
      <c r="E1312" s="329">
        <f t="shared" si="687"/>
        <v>9.99</v>
      </c>
      <c r="F1312" s="329">
        <f t="shared" si="687"/>
        <v>0</v>
      </c>
      <c r="G1312" s="42">
        <f t="shared" si="687"/>
        <v>10</v>
      </c>
      <c r="H1312" s="329">
        <f t="shared" ref="H1312:H1313" si="688">E1312/G1312</f>
        <v>0.999</v>
      </c>
      <c r="I1312" s="19"/>
      <c r="J1312" s="19"/>
      <c r="K1312" s="19"/>
      <c r="L1312" s="19"/>
      <c r="M1312" s="19"/>
      <c r="N1312" s="19"/>
      <c r="O1312" s="19"/>
      <c r="P1312" s="19"/>
      <c r="Q1312" s="19"/>
      <c r="R1312" s="19"/>
      <c r="S1312" s="19"/>
      <c r="T1312" s="19"/>
      <c r="U1312" s="19"/>
      <c r="V1312" s="19"/>
      <c r="W1312" s="19"/>
      <c r="X1312" s="19"/>
      <c r="Y1312" s="19"/>
      <c r="Z1312" s="19"/>
      <c r="AA1312" s="19"/>
      <c r="AB1312" s="19"/>
      <c r="AC1312" s="19"/>
    </row>
    <row r="1313">
      <c r="A1313" s="37" t="s">
        <v>1631</v>
      </c>
      <c r="B1313" s="19"/>
      <c r="C1313" s="19"/>
      <c r="D1313" s="40">
        <v>9.99</v>
      </c>
      <c r="E1313" s="40">
        <v>9.99</v>
      </c>
      <c r="F1313" s="40">
        <f>D1313-E1313</f>
        <v>0</v>
      </c>
      <c r="G1313" s="37">
        <v>10.0</v>
      </c>
      <c r="H1313" s="40">
        <f t="shared" si="688"/>
        <v>0.999</v>
      </c>
      <c r="I1313" s="19"/>
      <c r="J1313" s="19"/>
      <c r="K1313" s="19"/>
      <c r="L1313" s="19"/>
      <c r="M1313" s="19"/>
      <c r="N1313" s="19"/>
      <c r="O1313" s="19"/>
      <c r="P1313" s="19"/>
      <c r="Q1313" s="19"/>
      <c r="R1313" s="19"/>
      <c r="S1313" s="19"/>
      <c r="T1313" s="19"/>
      <c r="U1313" s="19"/>
      <c r="V1313" s="19"/>
      <c r="W1313" s="19"/>
      <c r="X1313" s="19"/>
      <c r="Y1313" s="19"/>
      <c r="Z1313" s="19"/>
      <c r="AA1313" s="19"/>
      <c r="AB1313" s="19"/>
      <c r="AC1313" s="19"/>
    </row>
    <row r="1314">
      <c r="A1314" s="37"/>
      <c r="B1314" s="19"/>
      <c r="C1314" s="19"/>
      <c r="D1314" s="40"/>
      <c r="E1314" s="40"/>
      <c r="F1314" s="40"/>
      <c r="G1314" s="37"/>
      <c r="H1314" s="40"/>
      <c r="I1314" s="19"/>
      <c r="J1314" s="19"/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  <c r="V1314" s="19"/>
      <c r="W1314" s="19"/>
      <c r="X1314" s="19"/>
      <c r="Y1314" s="19"/>
      <c r="Z1314" s="19"/>
      <c r="AA1314" s="19"/>
      <c r="AB1314" s="19"/>
      <c r="AC1314" s="19"/>
    </row>
    <row r="1315">
      <c r="A1315" s="42" t="s">
        <v>603</v>
      </c>
      <c r="B1315" s="42" t="s">
        <v>473</v>
      </c>
      <c r="C1315" s="43">
        <f>COUNTA(A1316)</f>
        <v>1</v>
      </c>
      <c r="D1315" s="329">
        <f t="shared" ref="D1315:G1315" si="689">SUM(D1316)</f>
        <v>14.99</v>
      </c>
      <c r="E1315" s="329">
        <f t="shared" si="689"/>
        <v>8.99</v>
      </c>
      <c r="F1315" s="329">
        <f t="shared" si="689"/>
        <v>6</v>
      </c>
      <c r="G1315" s="42">
        <f t="shared" si="689"/>
        <v>1</v>
      </c>
      <c r="H1315" s="329">
        <f t="shared" ref="H1315:H1316" si="690">E1315/G1315</f>
        <v>8.99</v>
      </c>
      <c r="I1315" s="19"/>
      <c r="J1315" s="19"/>
      <c r="K1315" s="19"/>
      <c r="L1315" s="19"/>
      <c r="M1315" s="19"/>
      <c r="N1315" s="19"/>
      <c r="O1315" s="19"/>
      <c r="P1315" s="19"/>
      <c r="Q1315" s="19"/>
      <c r="R1315" s="19"/>
      <c r="S1315" s="19"/>
      <c r="T1315" s="19"/>
      <c r="U1315" s="19"/>
      <c r="V1315" s="19"/>
      <c r="W1315" s="19"/>
      <c r="X1315" s="19"/>
      <c r="Y1315" s="19"/>
      <c r="Z1315" s="19"/>
      <c r="AA1315" s="19"/>
      <c r="AB1315" s="19"/>
      <c r="AC1315" s="19"/>
    </row>
    <row r="1316">
      <c r="A1316" s="37" t="s">
        <v>1632</v>
      </c>
      <c r="B1316" s="19"/>
      <c r="C1316" s="19"/>
      <c r="D1316" s="40">
        <v>14.99</v>
      </c>
      <c r="E1316" s="40">
        <v>8.99</v>
      </c>
      <c r="F1316" s="40">
        <f>D1316-E1316</f>
        <v>6</v>
      </c>
      <c r="G1316" s="37">
        <v>1.0</v>
      </c>
      <c r="H1316" s="40">
        <f t="shared" si="690"/>
        <v>8.99</v>
      </c>
      <c r="I1316" s="19"/>
      <c r="J1316" s="19"/>
      <c r="K1316" s="19"/>
      <c r="L1316" s="19"/>
      <c r="M1316" s="19"/>
      <c r="N1316" s="19"/>
      <c r="O1316" s="19"/>
      <c r="P1316" s="19"/>
      <c r="Q1316" s="19"/>
      <c r="R1316" s="19"/>
      <c r="S1316" s="19"/>
      <c r="T1316" s="19"/>
      <c r="U1316" s="19"/>
      <c r="V1316" s="19"/>
      <c r="W1316" s="19"/>
      <c r="X1316" s="19"/>
      <c r="Y1316" s="19"/>
      <c r="Z1316" s="19"/>
      <c r="AA1316" s="19"/>
      <c r="AB1316" s="19"/>
      <c r="AC1316" s="19"/>
    </row>
    <row r="1317">
      <c r="A1317" s="37"/>
      <c r="B1317" s="19"/>
      <c r="C1317" s="19"/>
      <c r="D1317" s="40"/>
      <c r="E1317" s="40"/>
      <c r="F1317" s="40"/>
      <c r="G1317" s="37"/>
      <c r="H1317" s="40"/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  <c r="U1317" s="19"/>
      <c r="V1317" s="19"/>
      <c r="W1317" s="19"/>
      <c r="X1317" s="19"/>
      <c r="Y1317" s="19"/>
      <c r="Z1317" s="19"/>
      <c r="AA1317" s="19"/>
      <c r="AB1317" s="19"/>
      <c r="AC1317" s="19"/>
    </row>
    <row r="1318">
      <c r="A1318" s="42" t="s">
        <v>601</v>
      </c>
      <c r="B1318" s="42" t="s">
        <v>473</v>
      </c>
      <c r="C1318" s="43">
        <f>COUNTA(A1319)</f>
        <v>1</v>
      </c>
      <c r="D1318" s="329">
        <f t="shared" ref="D1318:G1318" si="691">SUM(D1319)</f>
        <v>17.99</v>
      </c>
      <c r="E1318" s="329">
        <f t="shared" si="691"/>
        <v>0</v>
      </c>
      <c r="F1318" s="329">
        <f t="shared" si="691"/>
        <v>17.99</v>
      </c>
      <c r="G1318" s="42">
        <f t="shared" si="691"/>
        <v>1</v>
      </c>
      <c r="H1318" s="329">
        <f t="shared" ref="H1318:H1319" si="692">E1318/G1318</f>
        <v>0</v>
      </c>
      <c r="I1318" s="19"/>
      <c r="J1318" s="19"/>
      <c r="K1318" s="19"/>
      <c r="L1318" s="19"/>
      <c r="M1318" s="19"/>
      <c r="N1318" s="19"/>
      <c r="O1318" s="19"/>
      <c r="P1318" s="19"/>
      <c r="Q1318" s="19"/>
      <c r="R1318" s="19"/>
      <c r="S1318" s="19"/>
      <c r="T1318" s="19"/>
      <c r="U1318" s="19"/>
      <c r="V1318" s="19"/>
      <c r="W1318" s="19"/>
      <c r="X1318" s="19"/>
      <c r="Y1318" s="19"/>
      <c r="Z1318" s="19"/>
      <c r="AA1318" s="19"/>
      <c r="AB1318" s="19"/>
      <c r="AC1318" s="19"/>
    </row>
    <row r="1319">
      <c r="A1319" s="37" t="s">
        <v>1630</v>
      </c>
      <c r="B1319" s="19"/>
      <c r="C1319" s="19"/>
      <c r="D1319" s="40">
        <v>17.99</v>
      </c>
      <c r="E1319" s="40">
        <v>0.0</v>
      </c>
      <c r="F1319" s="40">
        <f>D1319-E1319</f>
        <v>17.99</v>
      </c>
      <c r="G1319" s="37">
        <v>1.0</v>
      </c>
      <c r="H1319" s="40">
        <f t="shared" si="692"/>
        <v>0</v>
      </c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/>
      <c r="AB1319" s="19"/>
      <c r="AC1319" s="19"/>
    </row>
    <row r="1320">
      <c r="A1320" s="37"/>
      <c r="B1320" s="19"/>
      <c r="C1320" s="19"/>
      <c r="D1320" s="40"/>
      <c r="E1320" s="40"/>
      <c r="F1320" s="40"/>
      <c r="G1320" s="37"/>
      <c r="H1320" s="40"/>
      <c r="I1320" s="19"/>
      <c r="J1320" s="19"/>
      <c r="K1320" s="19"/>
      <c r="L1320" s="19"/>
      <c r="M1320" s="19"/>
      <c r="N1320" s="19"/>
      <c r="O1320" s="19"/>
      <c r="P1320" s="19"/>
      <c r="Q1320" s="19"/>
      <c r="R1320" s="19"/>
      <c r="S1320" s="19"/>
      <c r="T1320" s="19"/>
      <c r="U1320" s="19"/>
      <c r="V1320" s="19"/>
      <c r="W1320" s="19"/>
      <c r="X1320" s="19"/>
      <c r="Y1320" s="19"/>
      <c r="Z1320" s="19"/>
      <c r="AA1320" s="19"/>
      <c r="AB1320" s="19"/>
      <c r="AC1320" s="19"/>
    </row>
    <row r="1321">
      <c r="A1321" s="42" t="s">
        <v>130</v>
      </c>
      <c r="B1321" s="42" t="s">
        <v>89</v>
      </c>
      <c r="C1321" s="43">
        <f>COUNTA(A1322)</f>
        <v>1</v>
      </c>
      <c r="D1321" s="329">
        <f t="shared" ref="D1321:G1321" si="693">SUM(D1322)</f>
        <v>5.99</v>
      </c>
      <c r="E1321" s="329">
        <f t="shared" si="693"/>
        <v>1.99</v>
      </c>
      <c r="F1321" s="329">
        <f t="shared" si="693"/>
        <v>4</v>
      </c>
      <c r="G1321" s="42">
        <f t="shared" si="693"/>
        <v>1</v>
      </c>
      <c r="H1321" s="329">
        <f t="shared" ref="H1321:H1322" si="694">E1321/G1321</f>
        <v>1.99</v>
      </c>
      <c r="I1321" s="19"/>
      <c r="J1321" s="19"/>
      <c r="K1321" s="19"/>
      <c r="L1321" s="19"/>
      <c r="M1321" s="19"/>
      <c r="N1321" s="19"/>
      <c r="O1321" s="19"/>
      <c r="P1321" s="19"/>
      <c r="Q1321" s="19"/>
      <c r="R1321" s="19"/>
      <c r="S1321" s="19"/>
      <c r="T1321" s="19"/>
      <c r="U1321" s="19"/>
      <c r="V1321" s="19"/>
      <c r="W1321" s="19"/>
      <c r="X1321" s="19"/>
      <c r="Y1321" s="19"/>
      <c r="Z1321" s="19"/>
      <c r="AA1321" s="19"/>
      <c r="AB1321" s="19"/>
      <c r="AC1321" s="19"/>
    </row>
    <row r="1322">
      <c r="A1322" s="37" t="s">
        <v>719</v>
      </c>
      <c r="B1322" s="19"/>
      <c r="C1322" s="19"/>
      <c r="D1322" s="40">
        <v>5.99</v>
      </c>
      <c r="E1322" s="40">
        <v>1.99</v>
      </c>
      <c r="F1322" s="40">
        <f>D1322-E1322</f>
        <v>4</v>
      </c>
      <c r="G1322" s="37">
        <v>1.0</v>
      </c>
      <c r="H1322" s="40">
        <f t="shared" si="694"/>
        <v>1.99</v>
      </c>
      <c r="I1322" s="19"/>
      <c r="J1322" s="19"/>
      <c r="K1322" s="19"/>
      <c r="L1322" s="19"/>
      <c r="M1322" s="19"/>
      <c r="N1322" s="19"/>
      <c r="O1322" s="19"/>
      <c r="P1322" s="19"/>
      <c r="Q1322" s="19"/>
      <c r="R1322" s="19"/>
      <c r="S1322" s="87"/>
      <c r="T1322" s="87"/>
      <c r="U1322" s="87"/>
      <c r="V1322" s="87"/>
      <c r="W1322" s="87"/>
      <c r="X1322" s="87"/>
      <c r="Y1322" s="87"/>
      <c r="Z1322" s="87"/>
      <c r="AA1322" s="87"/>
      <c r="AB1322" s="87"/>
      <c r="AC1322" s="87"/>
    </row>
    <row r="1323">
      <c r="A1323" s="37"/>
      <c r="B1323" s="19"/>
      <c r="C1323" s="19"/>
      <c r="D1323" s="40"/>
      <c r="E1323" s="40"/>
      <c r="F1323" s="40"/>
      <c r="G1323" s="37"/>
      <c r="H1323" s="40"/>
      <c r="I1323" s="19"/>
      <c r="J1323" s="19"/>
      <c r="K1323" s="19"/>
      <c r="L1323" s="19"/>
      <c r="M1323" s="19"/>
      <c r="N1323" s="19"/>
      <c r="O1323" s="19"/>
      <c r="P1323" s="19"/>
      <c r="Q1323" s="19"/>
      <c r="R1323" s="19"/>
      <c r="S1323" s="87"/>
      <c r="T1323" s="87"/>
      <c r="U1323" s="87"/>
      <c r="V1323" s="87"/>
      <c r="W1323" s="87"/>
      <c r="X1323" s="87"/>
      <c r="Y1323" s="87"/>
      <c r="Z1323" s="87"/>
      <c r="AA1323" s="87"/>
      <c r="AB1323" s="87"/>
      <c r="AC1323" s="87"/>
    </row>
    <row r="1324">
      <c r="A1324" s="181" t="s">
        <v>311</v>
      </c>
      <c r="B1324" s="181" t="s">
        <v>306</v>
      </c>
      <c r="C1324" s="178">
        <f>COUNTA(A1325)</f>
        <v>1</v>
      </c>
      <c r="D1324" s="345">
        <f t="shared" ref="D1324:G1324" si="695">SUM(D1325)</f>
        <v>19.99</v>
      </c>
      <c r="E1324" s="345">
        <f t="shared" si="695"/>
        <v>3.99</v>
      </c>
      <c r="F1324" s="345">
        <f t="shared" si="695"/>
        <v>16</v>
      </c>
      <c r="G1324" s="177">
        <f t="shared" si="695"/>
        <v>8</v>
      </c>
      <c r="H1324" s="345">
        <f t="shared" ref="H1324:H1325" si="696">E1324/G1324</f>
        <v>0.49875</v>
      </c>
      <c r="I1324" s="19"/>
      <c r="J1324" s="19"/>
      <c r="K1324" s="19"/>
      <c r="L1324" s="19"/>
      <c r="M1324" s="19"/>
      <c r="N1324" s="19"/>
      <c r="O1324" s="19"/>
      <c r="P1324" s="19"/>
      <c r="Q1324" s="19"/>
      <c r="R1324" s="19"/>
      <c r="S1324" s="19"/>
      <c r="T1324" s="19"/>
      <c r="U1324" s="19"/>
      <c r="V1324" s="19"/>
      <c r="W1324" s="19"/>
      <c r="X1324" s="19"/>
      <c r="Y1324" s="19"/>
      <c r="Z1324" s="19"/>
      <c r="AA1324" s="19"/>
      <c r="AB1324" s="19"/>
      <c r="AC1324" s="19"/>
    </row>
    <row r="1325">
      <c r="A1325" s="185" t="s">
        <v>1020</v>
      </c>
      <c r="B1325" s="19"/>
      <c r="C1325" s="19"/>
      <c r="D1325" s="187">
        <v>19.99</v>
      </c>
      <c r="E1325" s="187">
        <v>3.99</v>
      </c>
      <c r="F1325" s="187">
        <f>D1325-E1325</f>
        <v>16</v>
      </c>
      <c r="G1325" s="185">
        <v>8.0</v>
      </c>
      <c r="H1325" s="187">
        <f t="shared" si="696"/>
        <v>0.49875</v>
      </c>
      <c r="I1325" s="19"/>
      <c r="J1325" s="19"/>
      <c r="K1325" s="19"/>
      <c r="L1325" s="19"/>
      <c r="M1325" s="19"/>
      <c r="N1325" s="19"/>
      <c r="O1325" s="19"/>
      <c r="P1325" s="19"/>
      <c r="Q1325" s="19"/>
      <c r="R1325" s="19"/>
      <c r="S1325" s="189"/>
      <c r="T1325" s="189"/>
      <c r="U1325" s="189"/>
      <c r="V1325" s="189"/>
      <c r="W1325" s="189"/>
      <c r="X1325" s="189"/>
      <c r="Y1325" s="189"/>
      <c r="Z1325" s="189"/>
      <c r="AA1325" s="189"/>
      <c r="AB1325" s="189"/>
      <c r="AC1325" s="189"/>
    </row>
    <row r="1326">
      <c r="A1326" s="185"/>
      <c r="B1326" s="19"/>
      <c r="C1326" s="19"/>
      <c r="D1326" s="187"/>
      <c r="E1326" s="187"/>
      <c r="F1326" s="187"/>
      <c r="G1326" s="185"/>
      <c r="H1326" s="187"/>
      <c r="I1326" s="19"/>
      <c r="J1326" s="19"/>
      <c r="K1326" s="19"/>
      <c r="L1326" s="19"/>
      <c r="M1326" s="19"/>
      <c r="N1326" s="19"/>
      <c r="O1326" s="19"/>
      <c r="P1326" s="19"/>
      <c r="Q1326" s="19"/>
      <c r="R1326" s="19"/>
      <c r="S1326" s="189"/>
      <c r="T1326" s="189"/>
      <c r="U1326" s="189"/>
      <c r="V1326" s="189"/>
      <c r="W1326" s="189"/>
      <c r="X1326" s="189"/>
      <c r="Y1326" s="189"/>
      <c r="Z1326" s="189"/>
      <c r="AA1326" s="189"/>
      <c r="AB1326" s="189"/>
      <c r="AC1326" s="189"/>
    </row>
    <row r="1327">
      <c r="A1327" s="332" t="s">
        <v>622</v>
      </c>
      <c r="B1327" s="332" t="s">
        <v>623</v>
      </c>
      <c r="C1327" s="333">
        <f>COUNTA(A1328)</f>
        <v>1</v>
      </c>
      <c r="D1327" s="334">
        <f t="shared" ref="D1327:G1327" si="697">SUM(D1328)</f>
        <v>17.99</v>
      </c>
      <c r="E1327" s="334">
        <f t="shared" si="697"/>
        <v>9.99</v>
      </c>
      <c r="F1327" s="334">
        <f t="shared" si="697"/>
        <v>8</v>
      </c>
      <c r="G1327" s="332">
        <f t="shared" si="697"/>
        <v>3</v>
      </c>
      <c r="H1327" s="334">
        <f t="shared" ref="H1327:H1328" si="698">E1327/G1327</f>
        <v>3.33</v>
      </c>
      <c r="I1327" s="19"/>
      <c r="J1327" s="19"/>
      <c r="K1327" s="19"/>
      <c r="L1327" s="19"/>
      <c r="M1327" s="19"/>
      <c r="N1327" s="19"/>
      <c r="O1327" s="19"/>
      <c r="P1327" s="19"/>
      <c r="Q1327" s="19"/>
      <c r="R1327" s="19"/>
      <c r="S1327" s="19"/>
      <c r="T1327" s="19"/>
      <c r="U1327" s="19"/>
      <c r="V1327" s="19"/>
      <c r="W1327" s="19"/>
      <c r="X1327" s="19"/>
      <c r="Y1327" s="19"/>
      <c r="Z1327" s="19"/>
      <c r="AA1327" s="19"/>
      <c r="AB1327" s="19"/>
      <c r="AC1327" s="19"/>
    </row>
    <row r="1328">
      <c r="A1328" s="123" t="s">
        <v>1667</v>
      </c>
      <c r="B1328" s="379"/>
      <c r="C1328" s="379"/>
      <c r="D1328" s="126">
        <v>17.99</v>
      </c>
      <c r="E1328" s="126">
        <v>9.99</v>
      </c>
      <c r="F1328" s="126">
        <f>D1328-E1328</f>
        <v>8</v>
      </c>
      <c r="G1328" s="124">
        <v>3.0</v>
      </c>
      <c r="H1328" s="126">
        <f t="shared" si="698"/>
        <v>3.33</v>
      </c>
      <c r="I1328" s="19"/>
      <c r="J1328" s="19"/>
      <c r="K1328" s="19"/>
      <c r="L1328" s="19"/>
      <c r="M1328" s="19"/>
      <c r="N1328" s="19"/>
      <c r="O1328" s="19"/>
      <c r="P1328" s="19"/>
      <c r="Q1328" s="19"/>
      <c r="R1328" s="19"/>
      <c r="S1328" s="87"/>
      <c r="T1328" s="87"/>
      <c r="U1328" s="87"/>
      <c r="V1328" s="87"/>
      <c r="W1328" s="87"/>
      <c r="X1328" s="87"/>
      <c r="Y1328" s="87"/>
      <c r="Z1328" s="87"/>
      <c r="AA1328" s="87"/>
      <c r="AB1328" s="87"/>
      <c r="AC1328" s="87"/>
    </row>
    <row r="1329">
      <c r="A1329" s="41"/>
      <c r="B1329" s="19"/>
      <c r="C1329" s="19"/>
      <c r="D1329" s="40"/>
      <c r="E1329" s="40"/>
      <c r="F1329" s="40"/>
      <c r="G1329" s="37"/>
      <c r="H1329" s="40"/>
      <c r="I1329" s="19"/>
      <c r="J1329" s="19"/>
      <c r="K1329" s="19"/>
      <c r="L1329" s="19"/>
      <c r="M1329" s="19"/>
      <c r="N1329" s="19"/>
      <c r="O1329" s="19"/>
      <c r="P1329" s="19"/>
      <c r="Q1329" s="19"/>
      <c r="R1329" s="19"/>
      <c r="S1329" s="87"/>
      <c r="T1329" s="87"/>
      <c r="U1329" s="87"/>
      <c r="V1329" s="87"/>
      <c r="W1329" s="87"/>
      <c r="X1329" s="87"/>
      <c r="Y1329" s="87"/>
      <c r="Z1329" s="87"/>
      <c r="AA1329" s="87"/>
      <c r="AB1329" s="87"/>
      <c r="AC1329" s="87"/>
    </row>
    <row r="1330">
      <c r="A1330" s="42" t="s">
        <v>606</v>
      </c>
      <c r="B1330" s="42" t="s">
        <v>473</v>
      </c>
      <c r="C1330" s="43">
        <f>COUNTA(A1331)</f>
        <v>1</v>
      </c>
      <c r="D1330" s="329">
        <f t="shared" ref="D1330:G1330" si="699">SUM(D1331)</f>
        <v>39.99</v>
      </c>
      <c r="E1330" s="329">
        <f t="shared" si="699"/>
        <v>19.99</v>
      </c>
      <c r="F1330" s="329">
        <f t="shared" si="699"/>
        <v>20</v>
      </c>
      <c r="G1330" s="42">
        <f t="shared" si="699"/>
        <v>14</v>
      </c>
      <c r="H1330" s="329">
        <f t="shared" ref="H1330:H1331" si="700">E1330/G1330</f>
        <v>1.427857143</v>
      </c>
      <c r="I1330" s="19"/>
      <c r="J1330" s="19"/>
      <c r="K1330" s="19"/>
      <c r="L1330" s="19"/>
      <c r="M1330" s="19"/>
      <c r="N1330" s="19"/>
      <c r="O1330" s="19"/>
      <c r="P1330" s="19"/>
      <c r="Q1330" s="19"/>
      <c r="R1330" s="19"/>
      <c r="S1330" s="19"/>
      <c r="T1330" s="19"/>
      <c r="U1330" s="19"/>
      <c r="V1330" s="19"/>
      <c r="W1330" s="19"/>
      <c r="X1330" s="19"/>
      <c r="Y1330" s="19"/>
      <c r="Z1330" s="19"/>
      <c r="AA1330" s="19"/>
      <c r="AB1330" s="19"/>
      <c r="AC1330" s="19"/>
    </row>
    <row r="1331">
      <c r="A1331" s="37" t="s">
        <v>1639</v>
      </c>
      <c r="B1331" s="19"/>
      <c r="C1331" s="19"/>
      <c r="D1331" s="40">
        <v>39.99</v>
      </c>
      <c r="E1331" s="40">
        <v>19.99</v>
      </c>
      <c r="F1331" s="40">
        <f>D1331-E1331</f>
        <v>20</v>
      </c>
      <c r="G1331" s="37">
        <v>14.0</v>
      </c>
      <c r="H1331" s="40">
        <f t="shared" si="700"/>
        <v>1.427857143</v>
      </c>
      <c r="I1331" s="19"/>
      <c r="J1331" s="19"/>
      <c r="K1331" s="19"/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/>
      <c r="AB1331" s="19"/>
      <c r="AC1331" s="19"/>
    </row>
    <row r="1332">
      <c r="A1332" s="37"/>
      <c r="B1332" s="19"/>
      <c r="C1332" s="19"/>
      <c r="D1332" s="40"/>
      <c r="E1332" s="40"/>
      <c r="F1332" s="40"/>
      <c r="G1332" s="37"/>
      <c r="H1332" s="40"/>
      <c r="I1332" s="19"/>
      <c r="J1332" s="19"/>
      <c r="K1332" s="19"/>
      <c r="L1332" s="19"/>
      <c r="M1332" s="19"/>
      <c r="N1332" s="19"/>
      <c r="O1332" s="19"/>
      <c r="P1332" s="19"/>
      <c r="Q1332" s="19"/>
      <c r="R1332" s="19"/>
      <c r="S1332" s="19"/>
      <c r="T1332" s="19"/>
      <c r="U1332" s="19"/>
      <c r="V1332" s="19"/>
      <c r="W1332" s="19"/>
      <c r="X1332" s="19"/>
      <c r="Y1332" s="19"/>
      <c r="Z1332" s="19"/>
      <c r="AA1332" s="19"/>
      <c r="AB1332" s="19"/>
      <c r="AC1332" s="19"/>
    </row>
    <row r="1333">
      <c r="A1333" s="47" t="s">
        <v>140</v>
      </c>
      <c r="B1333" s="46" t="s">
        <v>137</v>
      </c>
      <c r="C1333" s="46">
        <f>COUNTA(A1334)</f>
        <v>1</v>
      </c>
      <c r="D1333" s="371">
        <f t="shared" ref="D1333:G1333" si="701">SUM(D1334)</f>
        <v>19.99</v>
      </c>
      <c r="E1333" s="371">
        <f t="shared" si="701"/>
        <v>7.99</v>
      </c>
      <c r="F1333" s="371">
        <f t="shared" si="701"/>
        <v>12</v>
      </c>
      <c r="G1333" s="47">
        <f t="shared" si="701"/>
        <v>1</v>
      </c>
      <c r="H1333" s="371">
        <f t="shared" ref="H1333:H1334" si="702">E1333/G1333</f>
        <v>7.99</v>
      </c>
      <c r="I1333" s="19"/>
      <c r="J1333" s="19"/>
      <c r="K1333" s="19"/>
      <c r="L1333" s="19"/>
      <c r="M1333" s="19"/>
      <c r="N1333" s="19"/>
      <c r="O1333" s="19"/>
      <c r="P1333" s="19"/>
      <c r="Q1333" s="19"/>
      <c r="R1333" s="19"/>
      <c r="S1333" s="19"/>
      <c r="T1333" s="19"/>
      <c r="U1333" s="19"/>
      <c r="V1333" s="19"/>
      <c r="W1333" s="19"/>
      <c r="X1333" s="19"/>
      <c r="Y1333" s="19"/>
      <c r="Z1333" s="19"/>
      <c r="AA1333" s="19"/>
      <c r="AB1333" s="19"/>
      <c r="AC1333" s="19"/>
    </row>
    <row r="1334">
      <c r="A1334" s="144" t="s">
        <v>745</v>
      </c>
      <c r="B1334" s="19"/>
      <c r="C1334" s="19"/>
      <c r="D1334" s="143">
        <v>19.99</v>
      </c>
      <c r="E1334" s="143">
        <v>7.99</v>
      </c>
      <c r="F1334" s="143">
        <f>D1334-E1334</f>
        <v>12</v>
      </c>
      <c r="G1334" s="145">
        <v>1.0</v>
      </c>
      <c r="H1334" s="143">
        <f t="shared" si="702"/>
        <v>7.99</v>
      </c>
      <c r="I1334" s="19"/>
      <c r="J1334" s="19"/>
      <c r="K1334" s="19"/>
      <c r="L1334" s="19"/>
      <c r="M1334" s="19"/>
      <c r="N1334" s="19"/>
      <c r="O1334" s="19"/>
      <c r="P1334" s="19"/>
      <c r="Q1334" s="19"/>
      <c r="R1334" s="19"/>
      <c r="S1334" s="236"/>
      <c r="T1334" s="236"/>
      <c r="U1334" s="236"/>
      <c r="V1334" s="236"/>
      <c r="W1334" s="236"/>
      <c r="X1334" s="236"/>
      <c r="Y1334" s="236"/>
      <c r="Z1334" s="236"/>
      <c r="AA1334" s="236"/>
      <c r="AB1334" s="236"/>
      <c r="AC1334" s="236"/>
    </row>
    <row r="1335">
      <c r="A1335" s="144"/>
      <c r="B1335" s="19"/>
      <c r="C1335" s="19"/>
      <c r="D1335" s="143"/>
      <c r="E1335" s="143"/>
      <c r="F1335" s="143"/>
      <c r="G1335" s="145"/>
      <c r="H1335" s="143"/>
      <c r="I1335" s="19"/>
      <c r="J1335" s="19"/>
      <c r="K1335" s="19"/>
      <c r="L1335" s="19"/>
      <c r="M1335" s="19"/>
      <c r="N1335" s="19"/>
      <c r="O1335" s="19"/>
      <c r="P1335" s="19"/>
      <c r="Q1335" s="19"/>
      <c r="R1335" s="19"/>
      <c r="S1335" s="236"/>
      <c r="T1335" s="236"/>
      <c r="U1335" s="236"/>
      <c r="V1335" s="236"/>
      <c r="W1335" s="236"/>
      <c r="X1335" s="236"/>
      <c r="Y1335" s="236"/>
      <c r="Z1335" s="236"/>
      <c r="AA1335" s="236"/>
      <c r="AB1335" s="236"/>
      <c r="AC1335" s="236"/>
    </row>
    <row r="1336">
      <c r="A1336" s="42" t="s">
        <v>607</v>
      </c>
      <c r="B1336" s="42" t="s">
        <v>473</v>
      </c>
      <c r="C1336" s="43">
        <f>COUNTA(A1337)</f>
        <v>1</v>
      </c>
      <c r="D1336" s="329">
        <f t="shared" ref="D1336:G1336" si="703">SUM(D1337)</f>
        <v>5.99</v>
      </c>
      <c r="E1336" s="329">
        <f t="shared" si="703"/>
        <v>0</v>
      </c>
      <c r="F1336" s="329">
        <f t="shared" si="703"/>
        <v>5.99</v>
      </c>
      <c r="G1336" s="42">
        <f t="shared" si="703"/>
        <v>1</v>
      </c>
      <c r="H1336" s="329">
        <f t="shared" ref="H1336:H1337" si="704">E1336/G1336</f>
        <v>0</v>
      </c>
      <c r="I1336" s="19"/>
      <c r="J1336" s="19"/>
      <c r="K1336" s="19"/>
      <c r="L1336" s="19"/>
      <c r="M1336" s="19"/>
      <c r="N1336" s="19"/>
      <c r="O1336" s="19"/>
      <c r="P1336" s="19"/>
      <c r="Q1336" s="19"/>
      <c r="R1336" s="19"/>
      <c r="S1336" s="19"/>
      <c r="T1336" s="19"/>
      <c r="U1336" s="19"/>
      <c r="V1336" s="19"/>
      <c r="W1336" s="19"/>
      <c r="X1336" s="19"/>
      <c r="Y1336" s="19"/>
      <c r="Z1336" s="19"/>
      <c r="AA1336" s="19"/>
      <c r="AB1336" s="19"/>
      <c r="AC1336" s="19"/>
    </row>
    <row r="1337">
      <c r="A1337" s="41" t="s">
        <v>1640</v>
      </c>
      <c r="B1337" s="19"/>
      <c r="C1337" s="19"/>
      <c r="D1337" s="40">
        <v>5.99</v>
      </c>
      <c r="E1337" s="40">
        <v>0.0</v>
      </c>
      <c r="F1337" s="40">
        <f>D1337-E1337</f>
        <v>5.99</v>
      </c>
      <c r="G1337" s="37">
        <v>1.0</v>
      </c>
      <c r="H1337" s="40">
        <f t="shared" si="704"/>
        <v>0</v>
      </c>
      <c r="I1337" s="19"/>
      <c r="J1337" s="19"/>
      <c r="K1337" s="19"/>
      <c r="L1337" s="19"/>
      <c r="M1337" s="19"/>
      <c r="N1337" s="19"/>
      <c r="O1337" s="19"/>
      <c r="P1337" s="19"/>
      <c r="Q1337" s="19"/>
      <c r="R1337" s="19"/>
      <c r="S1337" s="19"/>
      <c r="T1337" s="19"/>
      <c r="U1337" s="19"/>
      <c r="V1337" s="19"/>
      <c r="W1337" s="19"/>
      <c r="X1337" s="19"/>
      <c r="Y1337" s="19"/>
      <c r="Z1337" s="19"/>
      <c r="AA1337" s="19"/>
      <c r="AB1337" s="19"/>
      <c r="AC1337" s="19"/>
    </row>
    <row r="1338">
      <c r="A1338" s="41"/>
      <c r="B1338" s="19"/>
      <c r="C1338" s="19"/>
      <c r="D1338" s="40"/>
      <c r="E1338" s="40"/>
      <c r="F1338" s="40"/>
      <c r="G1338" s="37"/>
      <c r="H1338" s="40"/>
      <c r="I1338" s="19"/>
      <c r="J1338" s="19"/>
      <c r="K1338" s="19"/>
      <c r="L1338" s="19"/>
      <c r="M1338" s="19"/>
      <c r="N1338" s="19"/>
      <c r="O1338" s="19"/>
      <c r="P1338" s="19"/>
      <c r="Q1338" s="19"/>
      <c r="R1338" s="19"/>
      <c r="S1338" s="19"/>
      <c r="T1338" s="19"/>
      <c r="U1338" s="19"/>
      <c r="V1338" s="19"/>
      <c r="W1338" s="19"/>
      <c r="X1338" s="19"/>
      <c r="Y1338" s="19"/>
      <c r="Z1338" s="19"/>
      <c r="AA1338" s="19"/>
      <c r="AB1338" s="19"/>
      <c r="AC1338" s="19"/>
    </row>
    <row r="1339">
      <c r="A1339" s="42" t="s">
        <v>234</v>
      </c>
      <c r="B1339" s="42" t="s">
        <v>160</v>
      </c>
      <c r="C1339" s="43">
        <f>COUNTA(A1340)</f>
        <v>1</v>
      </c>
      <c r="D1339" s="329">
        <f t="shared" ref="D1339:G1339" si="705">SUM(D1340)</f>
        <v>9.99</v>
      </c>
      <c r="E1339" s="329">
        <f t="shared" si="705"/>
        <v>2.99</v>
      </c>
      <c r="F1339" s="329">
        <f t="shared" si="705"/>
        <v>7</v>
      </c>
      <c r="G1339" s="42">
        <f t="shared" si="705"/>
        <v>1</v>
      </c>
      <c r="H1339" s="329">
        <f t="shared" ref="H1339:H1340" si="706">E1339/G1339</f>
        <v>2.99</v>
      </c>
      <c r="I1339" s="19"/>
      <c r="J1339" s="19"/>
      <c r="K1339" s="19"/>
      <c r="L1339" s="19"/>
      <c r="M1339" s="19"/>
      <c r="N1339" s="19"/>
      <c r="O1339" s="19"/>
      <c r="P1339" s="19"/>
      <c r="Q1339" s="19"/>
      <c r="R1339" s="19"/>
      <c r="S1339" s="19"/>
      <c r="T1339" s="19"/>
      <c r="U1339" s="19"/>
      <c r="V1339" s="19"/>
      <c r="W1339" s="19"/>
      <c r="X1339" s="19"/>
      <c r="Y1339" s="19"/>
      <c r="Z1339" s="19"/>
      <c r="AA1339" s="19"/>
      <c r="AB1339" s="19"/>
      <c r="AC1339" s="19"/>
    </row>
    <row r="1340">
      <c r="A1340" s="37" t="s">
        <v>921</v>
      </c>
      <c r="B1340" s="19"/>
      <c r="C1340" s="19"/>
      <c r="D1340" s="40">
        <v>9.99</v>
      </c>
      <c r="E1340" s="40">
        <v>2.99</v>
      </c>
      <c r="F1340" s="40">
        <f>D1340-E1340</f>
        <v>7</v>
      </c>
      <c r="G1340" s="37">
        <v>1.0</v>
      </c>
      <c r="H1340" s="40">
        <f t="shared" si="706"/>
        <v>2.99</v>
      </c>
      <c r="I1340" s="19"/>
      <c r="J1340" s="19"/>
      <c r="K1340" s="19"/>
      <c r="L1340" s="19"/>
      <c r="M1340" s="19"/>
      <c r="N1340" s="19"/>
      <c r="O1340" s="19"/>
      <c r="P1340" s="19"/>
      <c r="Q1340" s="19"/>
      <c r="R1340" s="19"/>
      <c r="S1340" s="19"/>
      <c r="T1340" s="19"/>
      <c r="U1340" s="19"/>
      <c r="V1340" s="19"/>
      <c r="W1340" s="19"/>
      <c r="X1340" s="19"/>
      <c r="Y1340" s="19"/>
      <c r="Z1340" s="19"/>
      <c r="AA1340" s="19"/>
      <c r="AB1340" s="19"/>
      <c r="AC1340" s="19"/>
    </row>
    <row r="1341">
      <c r="A1341" s="37"/>
      <c r="B1341" s="19"/>
      <c r="C1341" s="19"/>
      <c r="D1341" s="40"/>
      <c r="E1341" s="40"/>
      <c r="F1341" s="40"/>
      <c r="G1341" s="37"/>
      <c r="H1341" s="40"/>
      <c r="I1341" s="19"/>
      <c r="J1341" s="19"/>
      <c r="K1341" s="19"/>
      <c r="L1341" s="19"/>
      <c r="M1341" s="19"/>
      <c r="N1341" s="19"/>
      <c r="O1341" s="19"/>
      <c r="P1341" s="19"/>
      <c r="Q1341" s="19"/>
      <c r="R1341" s="19"/>
      <c r="S1341" s="19"/>
      <c r="T1341" s="19"/>
      <c r="U1341" s="19"/>
      <c r="V1341" s="19"/>
      <c r="W1341" s="19"/>
      <c r="X1341" s="19"/>
      <c r="Y1341" s="19"/>
      <c r="Z1341" s="19"/>
      <c r="AA1341" s="19"/>
      <c r="AB1341" s="19"/>
      <c r="AC1341" s="19"/>
    </row>
    <row r="1342">
      <c r="A1342" s="42" t="s">
        <v>608</v>
      </c>
      <c r="B1342" s="42" t="s">
        <v>473</v>
      </c>
      <c r="C1342" s="43">
        <f>COUNTA(A1343)</f>
        <v>1</v>
      </c>
      <c r="D1342" s="329">
        <f t="shared" ref="D1342:G1342" si="707">SUM(D1343)</f>
        <v>96.94</v>
      </c>
      <c r="E1342" s="329">
        <f t="shared" si="707"/>
        <v>57.94</v>
      </c>
      <c r="F1342" s="329">
        <f t="shared" si="707"/>
        <v>39</v>
      </c>
      <c r="G1342" s="42">
        <f t="shared" si="707"/>
        <v>71</v>
      </c>
      <c r="H1342" s="329">
        <f t="shared" ref="H1342:H1343" si="708">E1342/G1342</f>
        <v>0.816056338</v>
      </c>
      <c r="I1342" s="19"/>
      <c r="J1342" s="19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9"/>
      <c r="W1342" s="19"/>
      <c r="X1342" s="19"/>
      <c r="Y1342" s="19"/>
      <c r="Z1342" s="19"/>
      <c r="AA1342" s="19"/>
      <c r="AB1342" s="19"/>
      <c r="AC1342" s="19"/>
    </row>
    <row r="1343">
      <c r="A1343" s="37" t="s">
        <v>1641</v>
      </c>
      <c r="B1343" s="19"/>
      <c r="C1343" s="19"/>
      <c r="D1343" s="40">
        <v>96.94</v>
      </c>
      <c r="E1343" s="40">
        <v>57.94</v>
      </c>
      <c r="F1343" s="40">
        <f>D1343-E1343</f>
        <v>39</v>
      </c>
      <c r="G1343" s="37">
        <v>71.0</v>
      </c>
      <c r="H1343" s="40">
        <f t="shared" si="708"/>
        <v>0.816056338</v>
      </c>
      <c r="I1343" s="19"/>
      <c r="J1343" s="19"/>
      <c r="K1343" s="19"/>
      <c r="L1343" s="19"/>
      <c r="M1343" s="19"/>
      <c r="N1343" s="19"/>
      <c r="O1343" s="19"/>
      <c r="P1343" s="19"/>
      <c r="Q1343" s="19"/>
      <c r="R1343" s="19"/>
      <c r="S1343" s="19"/>
      <c r="T1343" s="19"/>
      <c r="U1343" s="19"/>
      <c r="V1343" s="19"/>
      <c r="W1343" s="19"/>
      <c r="X1343" s="19"/>
      <c r="Y1343" s="19"/>
      <c r="Z1343" s="19"/>
      <c r="AA1343" s="19"/>
      <c r="AB1343" s="19"/>
      <c r="AC1343" s="19"/>
    </row>
    <row r="1344">
      <c r="A1344" s="37"/>
      <c r="B1344" s="19"/>
      <c r="C1344" s="19"/>
      <c r="D1344" s="40"/>
      <c r="E1344" s="40"/>
      <c r="F1344" s="40"/>
      <c r="G1344" s="37"/>
      <c r="H1344" s="40"/>
      <c r="I1344" s="19"/>
      <c r="J1344" s="19"/>
      <c r="K1344" s="19"/>
      <c r="L1344" s="19"/>
      <c r="M1344" s="19"/>
      <c r="N1344" s="19"/>
      <c r="O1344" s="19"/>
      <c r="P1344" s="19"/>
      <c r="Q1344" s="19"/>
      <c r="R1344" s="19"/>
      <c r="S1344" s="19"/>
      <c r="T1344" s="19"/>
      <c r="U1344" s="19"/>
      <c r="V1344" s="19"/>
      <c r="W1344" s="19"/>
      <c r="X1344" s="19"/>
      <c r="Y1344" s="19"/>
      <c r="Z1344" s="19"/>
      <c r="AA1344" s="19"/>
      <c r="AB1344" s="19"/>
      <c r="AC1344" s="19"/>
    </row>
    <row r="1345">
      <c r="A1345" s="47" t="s">
        <v>141</v>
      </c>
      <c r="B1345" s="46" t="s">
        <v>137</v>
      </c>
      <c r="C1345" s="46">
        <f>COUNTA(A1346)</f>
        <v>1</v>
      </c>
      <c r="D1345" s="371">
        <f t="shared" ref="D1345:G1345" si="709">SUM(D1346)</f>
        <v>4.99</v>
      </c>
      <c r="E1345" s="371">
        <f t="shared" si="709"/>
        <v>4.99</v>
      </c>
      <c r="F1345" s="371">
        <f t="shared" si="709"/>
        <v>0</v>
      </c>
      <c r="G1345" s="47">
        <f t="shared" si="709"/>
        <v>35</v>
      </c>
      <c r="H1345" s="371">
        <f t="shared" ref="H1345:H1346" si="710">E1345/G1345</f>
        <v>0.1425714286</v>
      </c>
      <c r="I1345" s="19"/>
      <c r="J1345" s="19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  <c r="W1345" s="19"/>
      <c r="X1345" s="19"/>
      <c r="Y1345" s="19"/>
      <c r="Z1345" s="19"/>
      <c r="AA1345" s="19"/>
      <c r="AB1345" s="19"/>
      <c r="AC1345" s="19"/>
    </row>
    <row r="1346">
      <c r="A1346" s="145" t="s">
        <v>746</v>
      </c>
      <c r="B1346" s="19"/>
      <c r="C1346" s="19"/>
      <c r="D1346" s="143">
        <v>4.99</v>
      </c>
      <c r="E1346" s="143">
        <v>4.99</v>
      </c>
      <c r="F1346" s="143">
        <f>D1346-E1346</f>
        <v>0</v>
      </c>
      <c r="G1346" s="144">
        <v>35.0</v>
      </c>
      <c r="H1346" s="143">
        <f t="shared" si="710"/>
        <v>0.1425714286</v>
      </c>
      <c r="I1346" s="19"/>
      <c r="J1346" s="19"/>
      <c r="K1346" s="19"/>
      <c r="L1346" s="19"/>
      <c r="M1346" s="19"/>
      <c r="N1346" s="19"/>
      <c r="O1346" s="19"/>
      <c r="P1346" s="19"/>
      <c r="Q1346" s="19"/>
      <c r="R1346" s="19"/>
      <c r="S1346" s="236"/>
      <c r="T1346" s="236"/>
      <c r="U1346" s="236"/>
      <c r="V1346" s="236"/>
      <c r="W1346" s="236"/>
      <c r="X1346" s="236"/>
      <c r="Y1346" s="236"/>
      <c r="Z1346" s="236"/>
      <c r="AA1346" s="236"/>
      <c r="AB1346" s="236"/>
      <c r="AC1346" s="236"/>
    </row>
    <row r="1347">
      <c r="A1347" s="145"/>
      <c r="B1347" s="19"/>
      <c r="C1347" s="19"/>
      <c r="D1347" s="143"/>
      <c r="E1347" s="143"/>
      <c r="F1347" s="143"/>
      <c r="G1347" s="144"/>
      <c r="H1347" s="143"/>
      <c r="I1347" s="19"/>
      <c r="J1347" s="19"/>
      <c r="K1347" s="19"/>
      <c r="L1347" s="19"/>
      <c r="M1347" s="19"/>
      <c r="N1347" s="19"/>
      <c r="O1347" s="19"/>
      <c r="P1347" s="19"/>
      <c r="Q1347" s="19"/>
      <c r="R1347" s="19"/>
      <c r="S1347" s="236"/>
      <c r="T1347" s="236"/>
      <c r="U1347" s="236"/>
      <c r="V1347" s="236"/>
      <c r="W1347" s="236"/>
      <c r="X1347" s="236"/>
      <c r="Y1347" s="236"/>
      <c r="Z1347" s="236"/>
      <c r="AA1347" s="236"/>
      <c r="AB1347" s="236"/>
      <c r="AC1347" s="236"/>
    </row>
    <row r="1348">
      <c r="A1348" s="42" t="s">
        <v>609</v>
      </c>
      <c r="B1348" s="42" t="s">
        <v>473</v>
      </c>
      <c r="C1348" s="43">
        <f>COUNTA(A1349)</f>
        <v>1</v>
      </c>
      <c r="D1348" s="342">
        <f t="shared" ref="D1348:G1348" si="711">SUM(D1349)</f>
        <v>39.99</v>
      </c>
      <c r="E1348" s="342">
        <f t="shared" si="711"/>
        <v>0</v>
      </c>
      <c r="F1348" s="329">
        <f t="shared" si="711"/>
        <v>39.99</v>
      </c>
      <c r="G1348" s="42">
        <f t="shared" si="711"/>
        <v>1</v>
      </c>
      <c r="H1348" s="342">
        <f t="shared" ref="H1348:H1349" si="712">E1348/G1348</f>
        <v>0</v>
      </c>
      <c r="I1348" s="19"/>
      <c r="J1348" s="19"/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/>
      <c r="V1348" s="19"/>
      <c r="W1348" s="19"/>
      <c r="X1348" s="19"/>
      <c r="Y1348" s="19"/>
      <c r="Z1348" s="19"/>
      <c r="AA1348" s="19"/>
      <c r="AB1348" s="19"/>
      <c r="AC1348" s="19"/>
    </row>
    <row r="1349">
      <c r="A1349" s="134" t="s">
        <v>1642</v>
      </c>
      <c r="B1349" s="19"/>
      <c r="C1349" s="19"/>
      <c r="D1349" s="39">
        <v>39.99</v>
      </c>
      <c r="E1349" s="39">
        <v>0.0</v>
      </c>
      <c r="F1349" s="40">
        <f>D1349-E1349</f>
        <v>39.99</v>
      </c>
      <c r="G1349" s="37">
        <v>1.0</v>
      </c>
      <c r="H1349" s="40">
        <f t="shared" si="712"/>
        <v>0</v>
      </c>
      <c r="I1349" s="19"/>
      <c r="J1349" s="19"/>
      <c r="K1349" s="19"/>
      <c r="L1349" s="19"/>
      <c r="M1349" s="19"/>
      <c r="N1349" s="19"/>
      <c r="O1349" s="19"/>
      <c r="P1349" s="19"/>
      <c r="Q1349" s="19"/>
      <c r="R1349" s="19"/>
      <c r="S1349" s="19"/>
      <c r="T1349" s="19"/>
      <c r="U1349" s="19"/>
      <c r="V1349" s="19"/>
      <c r="W1349" s="19"/>
      <c r="X1349" s="19"/>
      <c r="Y1349" s="19"/>
      <c r="Z1349" s="19"/>
      <c r="AA1349" s="19"/>
      <c r="AB1349" s="19"/>
      <c r="AC1349" s="19"/>
    </row>
    <row r="1350">
      <c r="A1350" s="134"/>
      <c r="B1350" s="19"/>
      <c r="C1350" s="19"/>
      <c r="D1350" s="39"/>
      <c r="E1350" s="39"/>
      <c r="F1350" s="40"/>
      <c r="G1350" s="37"/>
      <c r="H1350" s="40"/>
      <c r="I1350" s="19"/>
      <c r="J1350" s="19"/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19"/>
      <c r="V1350" s="19"/>
      <c r="W1350" s="19"/>
      <c r="X1350" s="19"/>
      <c r="Y1350" s="19"/>
      <c r="Z1350" s="19"/>
      <c r="AA1350" s="19"/>
      <c r="AB1350" s="19"/>
      <c r="AC1350" s="19"/>
    </row>
    <row r="1351">
      <c r="A1351" s="243" t="s">
        <v>418</v>
      </c>
      <c r="B1351" s="243" t="s">
        <v>415</v>
      </c>
      <c r="C1351" s="239">
        <f>COUNTA(A1352)</f>
        <v>1</v>
      </c>
      <c r="D1351" s="380">
        <f t="shared" ref="D1351:G1351" si="713">SUM(D1352)</f>
        <v>0</v>
      </c>
      <c r="E1351" s="380">
        <f t="shared" si="713"/>
        <v>0</v>
      </c>
      <c r="F1351" s="380">
        <f t="shared" si="713"/>
        <v>0</v>
      </c>
      <c r="G1351" s="238">
        <f t="shared" si="713"/>
        <v>1</v>
      </c>
      <c r="H1351" s="380">
        <f t="shared" ref="H1351:H1352" si="714">E1351/G1351</f>
        <v>0</v>
      </c>
      <c r="I1351" s="19"/>
      <c r="J1351" s="19"/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s="19"/>
      <c r="V1351" s="19"/>
      <c r="W1351" s="19"/>
      <c r="X1351" s="19"/>
      <c r="Y1351" s="19"/>
      <c r="Z1351" s="19"/>
      <c r="AA1351" s="19"/>
      <c r="AB1351" s="19"/>
      <c r="AC1351" s="19"/>
    </row>
    <row r="1352">
      <c r="A1352" s="245" t="s">
        <v>1306</v>
      </c>
      <c r="B1352" s="249"/>
      <c r="C1352" s="249"/>
      <c r="D1352" s="247">
        <v>0.0</v>
      </c>
      <c r="E1352" s="247">
        <v>0.0</v>
      </c>
      <c r="F1352" s="247">
        <f>D1352-E1352</f>
        <v>0</v>
      </c>
      <c r="G1352" s="244">
        <v>1.0</v>
      </c>
      <c r="H1352" s="247">
        <f t="shared" si="714"/>
        <v>0</v>
      </c>
      <c r="I1352" s="19"/>
      <c r="J1352" s="19"/>
      <c r="K1352" s="19"/>
      <c r="L1352" s="19"/>
      <c r="M1352" s="19"/>
      <c r="N1352" s="19"/>
      <c r="O1352" s="19"/>
      <c r="P1352" s="19"/>
      <c r="Q1352" s="19"/>
      <c r="R1352" s="19"/>
      <c r="S1352" s="249"/>
      <c r="T1352" s="249"/>
      <c r="U1352" s="249"/>
      <c r="V1352" s="249"/>
      <c r="W1352" s="249"/>
      <c r="X1352" s="249"/>
      <c r="Y1352" s="249"/>
      <c r="Z1352" s="249"/>
      <c r="AA1352" s="249"/>
      <c r="AB1352" s="249"/>
      <c r="AC1352" s="249"/>
    </row>
    <row r="1353">
      <c r="A1353" s="245"/>
      <c r="B1353" s="249"/>
      <c r="C1353" s="249"/>
      <c r="D1353" s="247"/>
      <c r="E1353" s="247"/>
      <c r="F1353" s="247"/>
      <c r="G1353" s="244"/>
      <c r="H1353" s="247"/>
      <c r="I1353" s="19"/>
      <c r="J1353" s="19"/>
      <c r="K1353" s="19"/>
      <c r="L1353" s="19"/>
      <c r="M1353" s="19"/>
      <c r="N1353" s="19"/>
      <c r="O1353" s="19"/>
      <c r="P1353" s="19"/>
      <c r="Q1353" s="19"/>
      <c r="R1353" s="19"/>
      <c r="S1353" s="249"/>
      <c r="T1353" s="249"/>
      <c r="U1353" s="249"/>
      <c r="V1353" s="249"/>
      <c r="W1353" s="249"/>
      <c r="X1353" s="249"/>
      <c r="Y1353" s="249"/>
      <c r="Z1353" s="249"/>
      <c r="AA1353" s="249"/>
      <c r="AB1353" s="249"/>
      <c r="AC1353" s="249"/>
    </row>
    <row r="1354">
      <c r="A1354" s="260" t="s">
        <v>435</v>
      </c>
      <c r="B1354" s="260" t="s">
        <v>427</v>
      </c>
      <c r="C1354" s="261">
        <f>COUNTA(A1355)</f>
        <v>1</v>
      </c>
      <c r="D1354" s="352">
        <f t="shared" ref="D1354:G1354" si="715">SUM(D1355)</f>
        <v>4.99</v>
      </c>
      <c r="E1354" s="352">
        <f t="shared" si="715"/>
        <v>1.99</v>
      </c>
      <c r="F1354" s="352">
        <f t="shared" si="715"/>
        <v>3</v>
      </c>
      <c r="G1354" s="260">
        <f t="shared" si="715"/>
        <v>15</v>
      </c>
      <c r="H1354" s="352">
        <f t="shared" ref="H1354:H1355" si="716">E1354/G1354</f>
        <v>0.1326666667</v>
      </c>
      <c r="I1354" s="19"/>
      <c r="J1354" s="19"/>
      <c r="K1354" s="19"/>
      <c r="L1354" s="19"/>
      <c r="M1354" s="19"/>
      <c r="N1354" s="19"/>
      <c r="O1354" s="19"/>
      <c r="P1354" s="19"/>
      <c r="Q1354" s="19"/>
      <c r="R1354" s="19"/>
      <c r="S1354" s="19"/>
      <c r="T1354" s="19"/>
      <c r="U1354" s="19"/>
      <c r="V1354" s="19"/>
      <c r="W1354" s="19"/>
      <c r="X1354" s="19"/>
      <c r="Y1354" s="19"/>
      <c r="Z1354" s="19"/>
      <c r="AA1354" s="19"/>
      <c r="AB1354" s="19"/>
      <c r="AC1354" s="19"/>
    </row>
    <row r="1355">
      <c r="A1355" s="267" t="s">
        <v>1322</v>
      </c>
      <c r="B1355" s="11"/>
      <c r="C1355" s="11"/>
      <c r="D1355" s="269">
        <v>4.99</v>
      </c>
      <c r="E1355" s="269">
        <v>1.99</v>
      </c>
      <c r="F1355" s="269">
        <f>D1355-E1355</f>
        <v>3</v>
      </c>
      <c r="G1355" s="267">
        <v>15.0</v>
      </c>
      <c r="H1355" s="269">
        <f t="shared" si="716"/>
        <v>0.1326666667</v>
      </c>
      <c r="I1355" s="19"/>
      <c r="J1355" s="19"/>
      <c r="K1355" s="19"/>
      <c r="L1355" s="19"/>
      <c r="M1355" s="19"/>
      <c r="N1355" s="19"/>
      <c r="O1355" s="19"/>
      <c r="P1355" s="19"/>
      <c r="Q1355" s="19"/>
      <c r="R1355" s="19"/>
      <c r="S1355" s="19"/>
      <c r="T1355" s="19"/>
      <c r="U1355" s="19"/>
      <c r="V1355" s="19"/>
      <c r="W1355" s="19"/>
      <c r="X1355" s="19"/>
      <c r="Y1355" s="19"/>
      <c r="Z1355" s="19"/>
      <c r="AA1355" s="19"/>
      <c r="AB1355" s="19"/>
      <c r="AC1355" s="19"/>
    </row>
    <row r="1356">
      <c r="A1356" s="37"/>
      <c r="B1356" s="19"/>
      <c r="C1356" s="19"/>
      <c r="D1356" s="40"/>
      <c r="E1356" s="40"/>
      <c r="F1356" s="40"/>
      <c r="G1356" s="37"/>
      <c r="H1356" s="40"/>
      <c r="I1356" s="19"/>
      <c r="J1356" s="19"/>
      <c r="K1356" s="19"/>
      <c r="L1356" s="19"/>
      <c r="M1356" s="19"/>
      <c r="N1356" s="19"/>
      <c r="O1356" s="19"/>
      <c r="P1356" s="19"/>
      <c r="Q1356" s="19"/>
      <c r="R1356" s="19"/>
      <c r="S1356" s="19"/>
      <c r="T1356" s="19"/>
      <c r="U1356" s="19"/>
      <c r="V1356" s="19"/>
      <c r="W1356" s="19"/>
      <c r="X1356" s="19"/>
      <c r="Y1356" s="19"/>
      <c r="Z1356" s="19"/>
      <c r="AA1356" s="19"/>
      <c r="AB1356" s="19"/>
      <c r="AC1356" s="19"/>
    </row>
    <row r="1357">
      <c r="A1357" s="47" t="s">
        <v>402</v>
      </c>
      <c r="B1357" s="47" t="s">
        <v>403</v>
      </c>
      <c r="C1357" s="46">
        <f>COUNTA(A1358)</f>
        <v>1</v>
      </c>
      <c r="D1357" s="371">
        <f t="shared" ref="D1357:G1357" si="717">SUM(D1358)</f>
        <v>8.99</v>
      </c>
      <c r="E1357" s="371">
        <f t="shared" si="717"/>
        <v>3.99</v>
      </c>
      <c r="F1357" s="371">
        <f t="shared" si="717"/>
        <v>5</v>
      </c>
      <c r="G1357" s="47">
        <f t="shared" si="717"/>
        <v>1</v>
      </c>
      <c r="H1357" s="371">
        <f t="shared" ref="H1357:H1358" si="718">E1357/G1357</f>
        <v>3.99</v>
      </c>
      <c r="I1357" s="19"/>
      <c r="J1357" s="19"/>
      <c r="K1357" s="19"/>
      <c r="L1357" s="19"/>
      <c r="M1357" s="19"/>
      <c r="N1357" s="19"/>
      <c r="O1357" s="19"/>
      <c r="P1357" s="19"/>
      <c r="Q1357" s="19"/>
      <c r="R1357" s="19"/>
      <c r="S1357" s="19"/>
      <c r="T1357" s="19"/>
      <c r="U1357" s="19"/>
      <c r="V1357" s="19"/>
      <c r="W1357" s="19"/>
      <c r="X1357" s="19"/>
      <c r="Y1357" s="19"/>
      <c r="Z1357" s="19"/>
      <c r="AA1357" s="19"/>
      <c r="AB1357" s="19"/>
      <c r="AC1357" s="19"/>
    </row>
    <row r="1358">
      <c r="A1358" s="144" t="s">
        <v>1288</v>
      </c>
      <c r="B1358" s="19"/>
      <c r="C1358" s="19"/>
      <c r="D1358" s="143">
        <v>8.99</v>
      </c>
      <c r="E1358" s="143">
        <v>3.99</v>
      </c>
      <c r="F1358" s="143">
        <f>D1358-E1358</f>
        <v>5</v>
      </c>
      <c r="G1358" s="144">
        <v>1.0</v>
      </c>
      <c r="H1358" s="143">
        <f t="shared" si="718"/>
        <v>3.99</v>
      </c>
      <c r="I1358" s="19"/>
      <c r="J1358" s="19"/>
      <c r="K1358" s="19"/>
      <c r="L1358" s="19"/>
      <c r="M1358" s="19"/>
      <c r="N1358" s="19"/>
      <c r="O1358" s="19"/>
      <c r="P1358" s="19"/>
      <c r="Q1358" s="19"/>
      <c r="R1358" s="19"/>
      <c r="S1358" s="236"/>
      <c r="T1358" s="236"/>
      <c r="U1358" s="236"/>
      <c r="V1358" s="236"/>
      <c r="W1358" s="236"/>
      <c r="X1358" s="236"/>
      <c r="Y1358" s="236"/>
      <c r="Z1358" s="236"/>
      <c r="AA1358" s="236"/>
      <c r="AB1358" s="236"/>
      <c r="AC1358" s="236"/>
    </row>
    <row r="1359">
      <c r="A1359" s="144"/>
      <c r="B1359" s="19"/>
      <c r="C1359" s="19"/>
      <c r="D1359" s="143"/>
      <c r="E1359" s="143"/>
      <c r="F1359" s="143"/>
      <c r="G1359" s="144"/>
      <c r="H1359" s="143"/>
      <c r="I1359" s="19"/>
      <c r="J1359" s="19"/>
      <c r="K1359" s="19"/>
      <c r="L1359" s="19"/>
      <c r="M1359" s="19"/>
      <c r="N1359" s="19"/>
      <c r="O1359" s="19"/>
      <c r="P1359" s="19"/>
      <c r="Q1359" s="19"/>
      <c r="R1359" s="19"/>
      <c r="S1359" s="236"/>
      <c r="T1359" s="236"/>
      <c r="U1359" s="236"/>
      <c r="V1359" s="236"/>
      <c r="W1359" s="236"/>
      <c r="X1359" s="236"/>
      <c r="Y1359" s="236"/>
      <c r="Z1359" s="236"/>
      <c r="AA1359" s="236"/>
      <c r="AB1359" s="236"/>
      <c r="AC1359" s="236"/>
    </row>
    <row r="1360">
      <c r="A1360" s="42" t="s">
        <v>134</v>
      </c>
      <c r="B1360" s="42" t="s">
        <v>89</v>
      </c>
      <c r="C1360" s="43">
        <f>COUNTA(A1361)</f>
        <v>1</v>
      </c>
      <c r="D1360" s="329">
        <f t="shared" ref="D1360:G1360" si="719">SUM(D1361)</f>
        <v>9.99</v>
      </c>
      <c r="E1360" s="329">
        <f t="shared" si="719"/>
        <v>4.99</v>
      </c>
      <c r="F1360" s="329">
        <f t="shared" si="719"/>
        <v>5</v>
      </c>
      <c r="G1360" s="42">
        <f t="shared" si="719"/>
        <v>3</v>
      </c>
      <c r="H1360" s="329">
        <f t="shared" ref="H1360:H1361" si="720">E1360/G1360</f>
        <v>1.663333333</v>
      </c>
      <c r="I1360" s="19"/>
      <c r="J1360" s="19"/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s="19"/>
      <c r="V1360" s="19"/>
      <c r="W1360" s="19"/>
      <c r="X1360" s="19"/>
      <c r="Y1360" s="19"/>
      <c r="Z1360" s="19"/>
      <c r="AA1360" s="19"/>
      <c r="AB1360" s="19"/>
      <c r="AC1360" s="19"/>
    </row>
    <row r="1361">
      <c r="A1361" s="41" t="s">
        <v>740</v>
      </c>
      <c r="B1361" s="19"/>
      <c r="C1361" s="19"/>
      <c r="D1361" s="40">
        <v>9.99</v>
      </c>
      <c r="E1361" s="40">
        <v>4.99</v>
      </c>
      <c r="F1361" s="40">
        <f>D1361-E1361</f>
        <v>5</v>
      </c>
      <c r="G1361" s="37">
        <v>3.0</v>
      </c>
      <c r="H1361" s="40">
        <f t="shared" si="720"/>
        <v>1.663333333</v>
      </c>
      <c r="I1361" s="19"/>
      <c r="J1361" s="19"/>
      <c r="K1361" s="19"/>
      <c r="L1361" s="19"/>
      <c r="M1361" s="19"/>
      <c r="N1361" s="19"/>
      <c r="O1361" s="19"/>
      <c r="P1361" s="19"/>
      <c r="Q1361" s="19"/>
      <c r="R1361" s="19"/>
      <c r="S1361" s="87"/>
      <c r="T1361" s="87"/>
      <c r="U1361" s="87"/>
      <c r="V1361" s="87"/>
      <c r="W1361" s="87"/>
      <c r="X1361" s="87"/>
      <c r="Y1361" s="87"/>
      <c r="Z1361" s="87"/>
      <c r="AA1361" s="87"/>
      <c r="AB1361" s="87"/>
      <c r="AC1361" s="87"/>
    </row>
    <row r="1362">
      <c r="A1362" s="41"/>
      <c r="B1362" s="19"/>
      <c r="C1362" s="19"/>
      <c r="D1362" s="40"/>
      <c r="E1362" s="40"/>
      <c r="F1362" s="40"/>
      <c r="G1362" s="37"/>
      <c r="H1362" s="40"/>
      <c r="I1362" s="19"/>
      <c r="J1362" s="19"/>
      <c r="K1362" s="19"/>
      <c r="L1362" s="19"/>
      <c r="M1362" s="19"/>
      <c r="N1362" s="19"/>
      <c r="O1362" s="19"/>
      <c r="P1362" s="19"/>
      <c r="Q1362" s="19"/>
      <c r="R1362" s="19"/>
      <c r="S1362" s="87"/>
      <c r="T1362" s="87"/>
      <c r="U1362" s="87"/>
      <c r="V1362" s="87"/>
      <c r="W1362" s="87"/>
      <c r="X1362" s="87"/>
      <c r="Y1362" s="87"/>
      <c r="Z1362" s="87"/>
      <c r="AA1362" s="87"/>
      <c r="AB1362" s="87"/>
      <c r="AC1362" s="87"/>
    </row>
    <row r="1363">
      <c r="A1363" s="42" t="s">
        <v>611</v>
      </c>
      <c r="B1363" s="42" t="s">
        <v>473</v>
      </c>
      <c r="C1363" s="43">
        <f>COUNTA(A1364)</f>
        <v>1</v>
      </c>
      <c r="D1363" s="329">
        <f t="shared" ref="D1363:G1363" si="721">SUM(D1364)</f>
        <v>9.99</v>
      </c>
      <c r="E1363" s="329">
        <f t="shared" si="721"/>
        <v>3.99</v>
      </c>
      <c r="F1363" s="329">
        <f t="shared" si="721"/>
        <v>6</v>
      </c>
      <c r="G1363" s="42">
        <f t="shared" si="721"/>
        <v>18</v>
      </c>
      <c r="H1363" s="329">
        <f t="shared" ref="H1363:H1364" si="722">E1363/G1363</f>
        <v>0.2216666667</v>
      </c>
      <c r="I1363" s="19"/>
      <c r="J1363" s="19"/>
      <c r="K1363" s="19"/>
      <c r="L1363" s="19"/>
      <c r="M1363" s="19"/>
      <c r="N1363" s="19"/>
      <c r="O1363" s="19"/>
      <c r="P1363" s="19"/>
      <c r="Q1363" s="19"/>
      <c r="R1363" s="19"/>
      <c r="S1363" s="19"/>
      <c r="T1363" s="19"/>
      <c r="U1363" s="19"/>
      <c r="V1363" s="19"/>
      <c r="W1363" s="19"/>
      <c r="X1363" s="19"/>
      <c r="Y1363" s="19"/>
      <c r="Z1363" s="19"/>
      <c r="AA1363" s="19"/>
      <c r="AB1363" s="19"/>
      <c r="AC1363" s="19"/>
    </row>
    <row r="1364">
      <c r="A1364" s="37" t="s">
        <v>1645</v>
      </c>
      <c r="B1364" s="19"/>
      <c r="C1364" s="19"/>
      <c r="D1364" s="40">
        <v>9.99</v>
      </c>
      <c r="E1364" s="40">
        <v>3.99</v>
      </c>
      <c r="F1364" s="40">
        <f>D1364-E1364</f>
        <v>6</v>
      </c>
      <c r="G1364" s="37">
        <v>18.0</v>
      </c>
      <c r="H1364" s="40">
        <f t="shared" si="722"/>
        <v>0.2216666667</v>
      </c>
      <c r="I1364" s="19"/>
      <c r="J1364" s="19"/>
      <c r="K1364" s="19"/>
      <c r="L1364" s="19"/>
      <c r="M1364" s="19"/>
      <c r="N1364" s="19"/>
      <c r="O1364" s="19"/>
      <c r="P1364" s="19"/>
      <c r="Q1364" s="19"/>
      <c r="R1364" s="19"/>
      <c r="S1364" s="19"/>
      <c r="T1364" s="19"/>
      <c r="U1364" s="19"/>
      <c r="V1364" s="19"/>
      <c r="W1364" s="19"/>
      <c r="X1364" s="19"/>
      <c r="Y1364" s="19"/>
      <c r="Z1364" s="19"/>
      <c r="AA1364" s="19"/>
      <c r="AB1364" s="19"/>
      <c r="AC1364" s="19"/>
    </row>
    <row r="1365">
      <c r="A1365" s="37"/>
      <c r="B1365" s="19"/>
      <c r="C1365" s="19"/>
      <c r="D1365" s="40"/>
      <c r="E1365" s="40"/>
      <c r="F1365" s="40"/>
      <c r="G1365" s="37"/>
      <c r="H1365" s="40"/>
      <c r="I1365" s="19"/>
      <c r="J1365" s="19"/>
      <c r="K1365" s="19"/>
      <c r="L1365" s="19"/>
      <c r="M1365" s="19"/>
      <c r="N1365" s="19"/>
      <c r="O1365" s="19"/>
      <c r="P1365" s="19"/>
      <c r="Q1365" s="19"/>
      <c r="R1365" s="19"/>
      <c r="S1365" s="19"/>
      <c r="T1365" s="19"/>
      <c r="U1365" s="19"/>
      <c r="V1365" s="19"/>
      <c r="W1365" s="19"/>
      <c r="X1365" s="19"/>
      <c r="Y1365" s="19"/>
      <c r="Z1365" s="19"/>
      <c r="AA1365" s="19"/>
      <c r="AB1365" s="19"/>
      <c r="AC1365" s="19"/>
    </row>
    <row r="1366">
      <c r="A1366" s="42" t="s">
        <v>612</v>
      </c>
      <c r="B1366" s="42" t="s">
        <v>473</v>
      </c>
      <c r="C1366" s="43">
        <f>COUNTA(A1367)</f>
        <v>1</v>
      </c>
      <c r="D1366" s="329">
        <f t="shared" ref="D1366:G1366" si="723">SUM(D1367)</f>
        <v>19.99</v>
      </c>
      <c r="E1366" s="329">
        <f t="shared" si="723"/>
        <v>0</v>
      </c>
      <c r="F1366" s="329">
        <f t="shared" si="723"/>
        <v>19.99</v>
      </c>
      <c r="G1366" s="42">
        <f t="shared" si="723"/>
        <v>1</v>
      </c>
      <c r="H1366" s="329">
        <f t="shared" ref="H1366:H1367" si="724">E1366/G1366</f>
        <v>0</v>
      </c>
      <c r="I1366" s="19"/>
      <c r="J1366" s="19"/>
      <c r="K1366" s="19"/>
      <c r="L1366" s="19"/>
      <c r="M1366" s="19"/>
      <c r="N1366" s="19"/>
      <c r="O1366" s="19"/>
      <c r="P1366" s="19"/>
      <c r="Q1366" s="19"/>
      <c r="R1366" s="19"/>
      <c r="S1366" s="19"/>
      <c r="T1366" s="19"/>
      <c r="U1366" s="19"/>
      <c r="V1366" s="19"/>
      <c r="W1366" s="19"/>
      <c r="X1366" s="19"/>
      <c r="Y1366" s="19"/>
      <c r="Z1366" s="19"/>
      <c r="AA1366" s="19"/>
      <c r="AB1366" s="19"/>
      <c r="AC1366" s="19"/>
    </row>
    <row r="1367">
      <c r="A1367" s="37" t="s">
        <v>1646</v>
      </c>
      <c r="B1367" s="19"/>
      <c r="C1367" s="19"/>
      <c r="D1367" s="40">
        <v>19.99</v>
      </c>
      <c r="E1367" s="40">
        <v>0.0</v>
      </c>
      <c r="F1367" s="40">
        <f>D1367-E1367</f>
        <v>19.99</v>
      </c>
      <c r="G1367" s="37">
        <v>1.0</v>
      </c>
      <c r="H1367" s="40">
        <f t="shared" si="724"/>
        <v>0</v>
      </c>
      <c r="I1367" s="19"/>
      <c r="J1367" s="19"/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  <c r="V1367" s="19"/>
      <c r="W1367" s="19"/>
      <c r="X1367" s="19"/>
      <c r="Y1367" s="19"/>
      <c r="Z1367" s="19"/>
      <c r="AA1367" s="19"/>
      <c r="AB1367" s="19"/>
      <c r="AC1367" s="19"/>
    </row>
    <row r="1368">
      <c r="A1368" s="37"/>
      <c r="B1368" s="19"/>
      <c r="C1368" s="19"/>
      <c r="D1368" s="40"/>
      <c r="E1368" s="40"/>
      <c r="F1368" s="40"/>
      <c r="G1368" s="37"/>
      <c r="H1368" s="40"/>
      <c r="I1368" s="19"/>
      <c r="J1368" s="19"/>
      <c r="K1368" s="19"/>
      <c r="L1368" s="19"/>
      <c r="M1368" s="19"/>
      <c r="N1368" s="19"/>
      <c r="O1368" s="19"/>
      <c r="P1368" s="19"/>
      <c r="Q1368" s="19"/>
      <c r="R1368" s="19"/>
      <c r="S1368" s="19"/>
      <c r="T1368" s="19"/>
      <c r="U1368" s="19"/>
      <c r="V1368" s="19"/>
      <c r="W1368" s="19"/>
      <c r="X1368" s="19"/>
      <c r="Y1368" s="19"/>
      <c r="Z1368" s="19"/>
      <c r="AA1368" s="19"/>
      <c r="AB1368" s="19"/>
      <c r="AC1368" s="19"/>
    </row>
    <row r="1369">
      <c r="A1369" s="214" t="s">
        <v>377</v>
      </c>
      <c r="B1369" s="214" t="s">
        <v>372</v>
      </c>
      <c r="C1369" s="210">
        <f>COUNTA(A1370)</f>
        <v>1</v>
      </c>
      <c r="D1369" s="354">
        <f t="shared" ref="D1369:G1369" si="725">SUM(D1370)</f>
        <v>44.99</v>
      </c>
      <c r="E1369" s="354">
        <f t="shared" si="725"/>
        <v>11.24</v>
      </c>
      <c r="F1369" s="354">
        <f t="shared" si="725"/>
        <v>33.75</v>
      </c>
      <c r="G1369" s="209">
        <f t="shared" si="725"/>
        <v>1</v>
      </c>
      <c r="H1369" s="354">
        <f t="shared" ref="H1369:H1370" si="726">E1369/G1369</f>
        <v>11.24</v>
      </c>
      <c r="I1369" s="19"/>
      <c r="J1369" s="19"/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  <c r="V1369" s="19"/>
      <c r="W1369" s="19"/>
      <c r="X1369" s="19"/>
      <c r="Y1369" s="19"/>
      <c r="Z1369" s="19"/>
      <c r="AA1369" s="19"/>
      <c r="AB1369" s="19"/>
      <c r="AC1369" s="19"/>
    </row>
    <row r="1370">
      <c r="A1370" s="339" t="s">
        <v>1265</v>
      </c>
      <c r="B1370" s="348"/>
      <c r="C1370" s="348"/>
      <c r="D1370" s="341">
        <v>44.99</v>
      </c>
      <c r="E1370" s="341">
        <v>11.24</v>
      </c>
      <c r="F1370" s="341">
        <f>D1370-E1370</f>
        <v>33.75</v>
      </c>
      <c r="G1370" s="339">
        <v>1.0</v>
      </c>
      <c r="H1370" s="341">
        <f t="shared" si="726"/>
        <v>11.24</v>
      </c>
      <c r="I1370" s="19"/>
      <c r="J1370" s="19"/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  <c r="Y1370" s="19"/>
      <c r="Z1370" s="19"/>
      <c r="AA1370" s="19"/>
      <c r="AB1370" s="19"/>
      <c r="AC1370" s="19"/>
    </row>
    <row r="1371">
      <c r="A1371" s="221"/>
      <c r="B1371" s="19"/>
      <c r="C1371" s="19"/>
      <c r="D1371" s="310"/>
      <c r="E1371" s="310"/>
      <c r="F1371" s="310"/>
      <c r="G1371" s="221"/>
      <c r="H1371" s="310"/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/>
      <c r="W1371" s="19"/>
      <c r="X1371" s="19"/>
      <c r="Y1371" s="19"/>
      <c r="Z1371" s="19"/>
      <c r="AA1371" s="19"/>
      <c r="AB1371" s="19"/>
      <c r="AC1371" s="19"/>
    </row>
    <row r="1372">
      <c r="A1372" s="264" t="s">
        <v>436</v>
      </c>
      <c r="B1372" s="260" t="s">
        <v>427</v>
      </c>
      <c r="C1372" s="261">
        <f>COUNTA(A1373)</f>
        <v>1</v>
      </c>
      <c r="D1372" s="352">
        <f t="shared" ref="D1372:G1372" si="727">SUM(D1373)</f>
        <v>19.99</v>
      </c>
      <c r="E1372" s="352">
        <f t="shared" si="727"/>
        <v>6.99</v>
      </c>
      <c r="F1372" s="352">
        <f t="shared" si="727"/>
        <v>13</v>
      </c>
      <c r="G1372" s="260">
        <f t="shared" si="727"/>
        <v>1</v>
      </c>
      <c r="H1372" s="352">
        <f t="shared" ref="H1372:H1373" si="728">E1372/G1372</f>
        <v>6.99</v>
      </c>
      <c r="I1372" s="19"/>
      <c r="J1372" s="19"/>
      <c r="K1372" s="19"/>
      <c r="L1372" s="19"/>
      <c r="M1372" s="19"/>
      <c r="N1372" s="19"/>
      <c r="O1372" s="19"/>
      <c r="P1372" s="19"/>
      <c r="Q1372" s="19"/>
      <c r="R1372" s="19"/>
      <c r="S1372" s="19"/>
      <c r="T1372" s="19"/>
      <c r="U1372" s="19"/>
      <c r="V1372" s="19"/>
      <c r="W1372" s="19"/>
      <c r="X1372" s="19"/>
      <c r="Y1372" s="19"/>
      <c r="Z1372" s="19"/>
      <c r="AA1372" s="19"/>
      <c r="AB1372" s="19"/>
      <c r="AC1372" s="19"/>
    </row>
    <row r="1373">
      <c r="A1373" s="267" t="s">
        <v>1323</v>
      </c>
      <c r="B1373" s="11"/>
      <c r="C1373" s="11"/>
      <c r="D1373" s="269">
        <v>19.99</v>
      </c>
      <c r="E1373" s="269">
        <v>6.99</v>
      </c>
      <c r="F1373" s="269">
        <f>D1373-E1373</f>
        <v>13</v>
      </c>
      <c r="G1373" s="267">
        <v>1.0</v>
      </c>
      <c r="H1373" s="269">
        <f t="shared" si="728"/>
        <v>6.99</v>
      </c>
      <c r="I1373" s="19"/>
      <c r="J1373" s="19"/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  <c r="U1373" s="19"/>
      <c r="V1373" s="19"/>
      <c r="W1373" s="19"/>
      <c r="X1373" s="19"/>
      <c r="Y1373" s="19"/>
      <c r="Z1373" s="19"/>
      <c r="AA1373" s="19"/>
      <c r="AB1373" s="19"/>
      <c r="AC1373" s="19"/>
    </row>
    <row r="1374">
      <c r="A1374" s="37"/>
      <c r="B1374" s="19"/>
      <c r="C1374" s="19"/>
      <c r="D1374" s="40"/>
      <c r="E1374" s="40"/>
      <c r="F1374" s="40"/>
      <c r="G1374" s="37"/>
      <c r="H1374" s="40"/>
      <c r="I1374" s="19"/>
      <c r="J1374" s="19"/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s="19"/>
      <c r="V1374" s="19"/>
      <c r="W1374" s="19"/>
      <c r="X1374" s="19"/>
      <c r="Y1374" s="19"/>
      <c r="Z1374" s="19"/>
      <c r="AA1374" s="19"/>
      <c r="AB1374" s="19"/>
      <c r="AC1374" s="19"/>
    </row>
    <row r="1375">
      <c r="A1375" s="42" t="s">
        <v>240</v>
      </c>
      <c r="B1375" s="42" t="s">
        <v>160</v>
      </c>
      <c r="C1375" s="43">
        <f>COUNTA(A1376)</f>
        <v>1</v>
      </c>
      <c r="D1375" s="329">
        <f t="shared" ref="D1375:G1375" si="729">SUM(D1376)</f>
        <v>0</v>
      </c>
      <c r="E1375" s="329">
        <f t="shared" si="729"/>
        <v>0</v>
      </c>
      <c r="F1375" s="329">
        <f t="shared" si="729"/>
        <v>0</v>
      </c>
      <c r="G1375" s="42">
        <f t="shared" si="729"/>
        <v>1</v>
      </c>
      <c r="H1375" s="329">
        <f t="shared" ref="H1375:H1376" si="730">E1375/G1375</f>
        <v>0</v>
      </c>
      <c r="I1375" s="19"/>
      <c r="J1375" s="19"/>
      <c r="K1375" s="19"/>
      <c r="L1375" s="19"/>
      <c r="M1375" s="19"/>
      <c r="N1375" s="19"/>
      <c r="O1375" s="19"/>
      <c r="P1375" s="19"/>
      <c r="Q1375" s="19"/>
      <c r="R1375" s="19"/>
      <c r="S1375" s="19"/>
      <c r="T1375" s="19"/>
      <c r="U1375" s="19"/>
      <c r="V1375" s="19"/>
      <c r="W1375" s="19"/>
      <c r="X1375" s="19"/>
      <c r="Y1375" s="19"/>
      <c r="Z1375" s="19"/>
      <c r="AA1375" s="19"/>
      <c r="AB1375" s="19"/>
      <c r="AC1375" s="19"/>
    </row>
    <row r="1376">
      <c r="A1376" s="37" t="s">
        <v>930</v>
      </c>
      <c r="B1376" s="19"/>
      <c r="C1376" s="19"/>
      <c r="D1376" s="40">
        <v>0.0</v>
      </c>
      <c r="E1376" s="40">
        <v>0.0</v>
      </c>
      <c r="F1376" s="40">
        <f>D1376-E1376</f>
        <v>0</v>
      </c>
      <c r="G1376" s="37">
        <v>1.0</v>
      </c>
      <c r="H1376" s="40">
        <f t="shared" si="730"/>
        <v>0</v>
      </c>
      <c r="I1376" s="19"/>
      <c r="J1376" s="19"/>
      <c r="K1376" s="19"/>
      <c r="L1376" s="19"/>
      <c r="M1376" s="19"/>
      <c r="N1376" s="19"/>
      <c r="O1376" s="19"/>
      <c r="P1376" s="19"/>
      <c r="Q1376" s="19"/>
      <c r="R1376" s="19"/>
      <c r="S1376" s="19"/>
      <c r="T1376" s="19"/>
      <c r="U1376" s="19"/>
      <c r="V1376" s="19"/>
      <c r="W1376" s="19"/>
      <c r="X1376" s="19"/>
      <c r="Y1376" s="19"/>
      <c r="Z1376" s="19"/>
      <c r="AA1376" s="19"/>
      <c r="AB1376" s="19"/>
      <c r="AC1376" s="19"/>
    </row>
    <row r="1377">
      <c r="A1377" s="37"/>
      <c r="B1377" s="19"/>
      <c r="C1377" s="19"/>
      <c r="D1377" s="40"/>
      <c r="E1377" s="40"/>
      <c r="F1377" s="40"/>
      <c r="G1377" s="37"/>
      <c r="H1377" s="40"/>
      <c r="I1377" s="19"/>
      <c r="J1377" s="19"/>
      <c r="K1377" s="19"/>
      <c r="L1377" s="19"/>
      <c r="M1377" s="19"/>
      <c r="N1377" s="19"/>
      <c r="O1377" s="19"/>
      <c r="P1377" s="19"/>
      <c r="Q1377" s="19"/>
      <c r="R1377" s="19"/>
      <c r="S1377" s="19"/>
      <c r="T1377" s="19"/>
      <c r="U1377" s="19"/>
      <c r="V1377" s="19"/>
      <c r="W1377" s="19"/>
      <c r="X1377" s="19"/>
      <c r="Y1377" s="19"/>
      <c r="Z1377" s="19"/>
      <c r="AA1377" s="19"/>
      <c r="AB1377" s="19"/>
      <c r="AC1377" s="19"/>
    </row>
    <row r="1378">
      <c r="A1378" s="42" t="s">
        <v>618</v>
      </c>
      <c r="B1378" s="42" t="s">
        <v>473</v>
      </c>
      <c r="C1378" s="43">
        <f>COUNTA(A1379)</f>
        <v>1</v>
      </c>
      <c r="D1378" s="329">
        <f t="shared" ref="D1378:G1378" si="731">SUM(D1379)</f>
        <v>19.99</v>
      </c>
      <c r="E1378" s="329">
        <f t="shared" si="731"/>
        <v>13.99</v>
      </c>
      <c r="F1378" s="329">
        <f t="shared" si="731"/>
        <v>6</v>
      </c>
      <c r="G1378" s="42">
        <f t="shared" si="731"/>
        <v>24</v>
      </c>
      <c r="H1378" s="329">
        <f t="shared" ref="H1378:H1379" si="732">E1378/G1378</f>
        <v>0.5829166667</v>
      </c>
      <c r="I1378" s="19"/>
      <c r="J1378" s="19"/>
      <c r="K1378" s="19"/>
      <c r="L1378" s="19"/>
      <c r="M1378" s="19"/>
      <c r="N1378" s="19"/>
      <c r="O1378" s="19"/>
      <c r="P1378" s="19"/>
      <c r="Q1378" s="19"/>
      <c r="R1378" s="19"/>
      <c r="S1378" s="19"/>
      <c r="T1378" s="19"/>
      <c r="U1378" s="19"/>
      <c r="V1378" s="19"/>
      <c r="W1378" s="19"/>
      <c r="X1378" s="19"/>
      <c r="Y1378" s="19"/>
      <c r="Z1378" s="19"/>
      <c r="AA1378" s="19"/>
      <c r="AB1378" s="19"/>
      <c r="AC1378" s="19"/>
    </row>
    <row r="1379">
      <c r="A1379" s="37" t="s">
        <v>1661</v>
      </c>
      <c r="B1379" s="19"/>
      <c r="C1379" s="19"/>
      <c r="D1379" s="40">
        <v>19.99</v>
      </c>
      <c r="E1379" s="40">
        <v>13.99</v>
      </c>
      <c r="F1379" s="40">
        <f>D1379-E1379</f>
        <v>6</v>
      </c>
      <c r="G1379" s="37">
        <v>24.0</v>
      </c>
      <c r="H1379" s="40">
        <f t="shared" si="732"/>
        <v>0.5829166667</v>
      </c>
      <c r="I1379" s="19"/>
      <c r="J1379" s="19"/>
      <c r="K1379" s="19"/>
      <c r="L1379" s="19"/>
      <c r="M1379" s="19"/>
      <c r="N1379" s="19"/>
      <c r="O1379" s="19"/>
      <c r="P1379" s="19"/>
      <c r="Q1379" s="19"/>
      <c r="R1379" s="19"/>
      <c r="S1379" s="19"/>
      <c r="T1379" s="19"/>
      <c r="U1379" s="19"/>
      <c r="V1379" s="19"/>
      <c r="W1379" s="19"/>
      <c r="X1379" s="19"/>
      <c r="Y1379" s="19"/>
      <c r="Z1379" s="19"/>
      <c r="AA1379" s="19"/>
      <c r="AB1379" s="19"/>
      <c r="AC1379" s="19"/>
    </row>
    <row r="1380">
      <c r="A1380" s="37"/>
      <c r="B1380" s="19"/>
      <c r="C1380" s="19"/>
      <c r="D1380" s="40"/>
      <c r="E1380" s="40"/>
      <c r="F1380" s="40"/>
      <c r="G1380" s="37"/>
      <c r="H1380" s="40"/>
      <c r="I1380" s="19"/>
      <c r="J1380" s="19"/>
      <c r="K1380" s="19"/>
      <c r="L1380" s="19"/>
      <c r="M1380" s="19"/>
      <c r="N1380" s="19"/>
      <c r="O1380" s="19"/>
      <c r="P1380" s="19"/>
      <c r="Q1380" s="19"/>
      <c r="R1380" s="19"/>
      <c r="S1380" s="19"/>
      <c r="T1380" s="19"/>
      <c r="U1380" s="19"/>
      <c r="V1380" s="19"/>
      <c r="W1380" s="19"/>
      <c r="X1380" s="19"/>
      <c r="Y1380" s="19"/>
      <c r="Z1380" s="19"/>
      <c r="AA1380" s="19"/>
      <c r="AB1380" s="19"/>
      <c r="AC1380" s="19"/>
    </row>
    <row r="1381">
      <c r="A1381" s="76" t="s">
        <v>74</v>
      </c>
      <c r="B1381" s="349" t="s">
        <v>55</v>
      </c>
      <c r="C1381" s="67">
        <f>COUNTA(A1382)</f>
        <v>1</v>
      </c>
      <c r="D1381" s="349">
        <f t="shared" ref="D1381:G1381" si="733">SUM(D1382)</f>
        <v>14.49</v>
      </c>
      <c r="E1381" s="349">
        <f t="shared" si="733"/>
        <v>3.99</v>
      </c>
      <c r="F1381" s="349">
        <f t="shared" si="733"/>
        <v>10.5</v>
      </c>
      <c r="G1381" s="70">
        <f t="shared" si="733"/>
        <v>4</v>
      </c>
      <c r="H1381" s="349">
        <f t="shared" ref="H1381:H1382" si="734">E1381/G1381</f>
        <v>0.9975</v>
      </c>
      <c r="I1381" s="19"/>
      <c r="J1381" s="19"/>
      <c r="K1381" s="19"/>
      <c r="L1381" s="19"/>
      <c r="M1381" s="19"/>
      <c r="N1381" s="19"/>
      <c r="O1381" s="19"/>
      <c r="P1381" s="19"/>
      <c r="Q1381" s="19"/>
      <c r="R1381" s="19"/>
      <c r="S1381" s="19"/>
      <c r="T1381" s="19"/>
      <c r="U1381" s="19"/>
      <c r="V1381" s="19"/>
      <c r="W1381" s="19"/>
      <c r="X1381" s="19"/>
      <c r="Y1381" s="19"/>
      <c r="Z1381" s="19"/>
      <c r="AA1381" s="19"/>
      <c r="AB1381" s="19"/>
      <c r="AC1381" s="19"/>
    </row>
    <row r="1382">
      <c r="A1382" s="78" t="s">
        <v>645</v>
      </c>
      <c r="B1382" s="370"/>
      <c r="C1382" s="370"/>
      <c r="D1382" s="80">
        <v>14.49</v>
      </c>
      <c r="E1382" s="80">
        <v>3.99</v>
      </c>
      <c r="F1382" s="80">
        <f>D1382-E1382</f>
        <v>10.5</v>
      </c>
      <c r="G1382" s="78">
        <v>4.0</v>
      </c>
      <c r="H1382" s="80">
        <f t="shared" si="734"/>
        <v>0.9975</v>
      </c>
      <c r="I1382" s="19"/>
      <c r="J1382" s="19"/>
      <c r="K1382" s="19"/>
      <c r="L1382" s="19"/>
      <c r="M1382" s="19"/>
      <c r="N1382" s="19"/>
      <c r="O1382" s="19"/>
      <c r="P1382" s="19"/>
      <c r="Q1382" s="19"/>
      <c r="R1382" s="19"/>
      <c r="S1382" s="19"/>
      <c r="T1382" s="19"/>
      <c r="U1382" s="19"/>
      <c r="V1382" s="19"/>
      <c r="W1382" s="19"/>
      <c r="X1382" s="19"/>
      <c r="Y1382" s="19"/>
      <c r="Z1382" s="19"/>
      <c r="AA1382" s="19"/>
      <c r="AB1382" s="19"/>
      <c r="AC1382" s="19"/>
    </row>
    <row r="1383">
      <c r="A1383" s="350"/>
      <c r="B1383" s="19"/>
      <c r="C1383" s="19"/>
      <c r="D1383" s="351"/>
      <c r="E1383" s="351"/>
      <c r="F1383" s="351"/>
      <c r="G1383" s="350"/>
      <c r="H1383" s="351"/>
      <c r="I1383" s="19"/>
      <c r="J1383" s="19"/>
      <c r="K1383" s="19"/>
      <c r="L1383" s="19"/>
      <c r="M1383" s="19"/>
      <c r="N1383" s="19"/>
      <c r="O1383" s="19"/>
      <c r="P1383" s="19"/>
      <c r="Q1383" s="19"/>
      <c r="R1383" s="19"/>
      <c r="S1383" s="19"/>
      <c r="T1383" s="19"/>
      <c r="U1383" s="19"/>
      <c r="V1383" s="19"/>
      <c r="W1383" s="19"/>
      <c r="X1383" s="19"/>
      <c r="Y1383" s="19"/>
      <c r="Z1383" s="19"/>
      <c r="AA1383" s="19"/>
      <c r="AB1383" s="19"/>
      <c r="AC1383" s="19"/>
    </row>
    <row r="1384">
      <c r="A1384" s="42" t="s">
        <v>241</v>
      </c>
      <c r="B1384" s="42" t="s">
        <v>160</v>
      </c>
      <c r="C1384" s="43">
        <f>COUNTA(A1385)</f>
        <v>1</v>
      </c>
      <c r="D1384" s="329">
        <f t="shared" ref="D1384:G1384" si="735">SUM(D1385)</f>
        <v>18.99</v>
      </c>
      <c r="E1384" s="329">
        <f t="shared" si="735"/>
        <v>11.39</v>
      </c>
      <c r="F1384" s="329">
        <f t="shared" si="735"/>
        <v>7.6</v>
      </c>
      <c r="G1384" s="42">
        <f t="shared" si="735"/>
        <v>1</v>
      </c>
      <c r="H1384" s="329">
        <f t="shared" ref="H1384:H1385" si="736">E1384/G1384</f>
        <v>11.39</v>
      </c>
      <c r="I1384" s="19"/>
      <c r="J1384" s="19"/>
      <c r="K1384" s="19"/>
      <c r="L1384" s="19"/>
      <c r="M1384" s="19"/>
      <c r="N1384" s="19"/>
      <c r="O1384" s="19"/>
      <c r="P1384" s="19"/>
      <c r="Q1384" s="19"/>
      <c r="R1384" s="19"/>
      <c r="S1384" s="19"/>
      <c r="T1384" s="19"/>
      <c r="U1384" s="19"/>
      <c r="V1384" s="19"/>
      <c r="W1384" s="19"/>
      <c r="X1384" s="19"/>
      <c r="Y1384" s="19"/>
      <c r="Z1384" s="19"/>
      <c r="AA1384" s="19"/>
      <c r="AB1384" s="19"/>
      <c r="AC1384" s="19"/>
    </row>
    <row r="1385">
      <c r="A1385" s="37" t="s">
        <v>931</v>
      </c>
      <c r="B1385" s="19"/>
      <c r="C1385" s="19"/>
      <c r="D1385" s="40">
        <v>18.99</v>
      </c>
      <c r="E1385" s="40">
        <v>11.39</v>
      </c>
      <c r="F1385" s="40">
        <f>D1385-E1385</f>
        <v>7.6</v>
      </c>
      <c r="G1385" s="37">
        <v>1.0</v>
      </c>
      <c r="H1385" s="40">
        <f t="shared" si="736"/>
        <v>11.39</v>
      </c>
      <c r="I1385" s="19"/>
      <c r="J1385" s="19"/>
      <c r="K1385" s="19"/>
      <c r="L1385" s="19"/>
      <c r="M1385" s="19"/>
      <c r="N1385" s="19"/>
      <c r="O1385" s="19"/>
      <c r="P1385" s="19"/>
      <c r="Q1385" s="19"/>
      <c r="R1385" s="19"/>
      <c r="S1385" s="19"/>
      <c r="T1385" s="19"/>
      <c r="U1385" s="19"/>
      <c r="V1385" s="19"/>
      <c r="W1385" s="19"/>
      <c r="X1385" s="19"/>
      <c r="Y1385" s="19"/>
      <c r="Z1385" s="19"/>
      <c r="AA1385" s="19"/>
      <c r="AB1385" s="19"/>
      <c r="AC1385" s="19"/>
    </row>
    <row r="1386">
      <c r="A1386" s="37"/>
      <c r="B1386" s="19"/>
      <c r="C1386" s="19"/>
      <c r="D1386" s="40"/>
      <c r="E1386" s="40"/>
      <c r="F1386" s="40"/>
      <c r="G1386" s="37"/>
      <c r="H1386" s="40"/>
      <c r="I1386" s="19"/>
      <c r="J1386" s="19"/>
      <c r="K1386" s="19"/>
      <c r="L1386" s="19"/>
      <c r="M1386" s="19"/>
      <c r="N1386" s="19"/>
      <c r="O1386" s="19"/>
      <c r="P1386" s="19"/>
      <c r="Q1386" s="19"/>
      <c r="R1386" s="19"/>
      <c r="S1386" s="19"/>
      <c r="T1386" s="19"/>
      <c r="U1386" s="19"/>
      <c r="V1386" s="19"/>
      <c r="W1386" s="19"/>
      <c r="X1386" s="19"/>
      <c r="Y1386" s="19"/>
      <c r="Z1386" s="19"/>
      <c r="AA1386" s="19"/>
      <c r="AB1386" s="19"/>
      <c r="AC1386" s="19"/>
    </row>
    <row r="1387">
      <c r="A1387" s="42" t="s">
        <v>619</v>
      </c>
      <c r="B1387" s="42" t="s">
        <v>473</v>
      </c>
      <c r="C1387" s="43">
        <f>COUNTA(A1388)</f>
        <v>1</v>
      </c>
      <c r="D1387" s="329">
        <f t="shared" ref="D1387:G1387" si="737">SUM(D1388)</f>
        <v>14.99</v>
      </c>
      <c r="E1387" s="329">
        <f t="shared" si="737"/>
        <v>4.99</v>
      </c>
      <c r="F1387" s="329">
        <f t="shared" si="737"/>
        <v>10</v>
      </c>
      <c r="G1387" s="42">
        <f t="shared" si="737"/>
        <v>3</v>
      </c>
      <c r="H1387" s="329">
        <f t="shared" ref="H1387:H1388" si="738">E1387/G1387</f>
        <v>1.663333333</v>
      </c>
      <c r="I1387" s="19"/>
      <c r="J1387" s="19"/>
      <c r="K1387" s="19"/>
      <c r="L1387" s="19"/>
      <c r="M1387" s="19"/>
      <c r="N1387" s="19"/>
      <c r="O1387" s="19"/>
      <c r="P1387" s="19"/>
      <c r="Q1387" s="19"/>
      <c r="R1387" s="19"/>
      <c r="S1387" s="19"/>
      <c r="T1387" s="19"/>
      <c r="U1387" s="19"/>
      <c r="V1387" s="19"/>
      <c r="W1387" s="19"/>
      <c r="X1387" s="19"/>
      <c r="Y1387" s="19"/>
      <c r="Z1387" s="19"/>
      <c r="AA1387" s="19"/>
      <c r="AB1387" s="19"/>
      <c r="AC1387" s="19"/>
    </row>
    <row r="1388">
      <c r="A1388" s="37" t="s">
        <v>1662</v>
      </c>
      <c r="B1388" s="19"/>
      <c r="C1388" s="19"/>
      <c r="D1388" s="40">
        <v>14.99</v>
      </c>
      <c r="E1388" s="40">
        <v>4.99</v>
      </c>
      <c r="F1388" s="40">
        <f>D1388-E1388</f>
        <v>10</v>
      </c>
      <c r="G1388" s="37">
        <v>3.0</v>
      </c>
      <c r="H1388" s="40">
        <f t="shared" si="738"/>
        <v>1.663333333</v>
      </c>
      <c r="I1388" s="19"/>
      <c r="J1388" s="19"/>
      <c r="K1388" s="19"/>
      <c r="L1388" s="19"/>
      <c r="M1388" s="19"/>
      <c r="N1388" s="19"/>
      <c r="O1388" s="19"/>
      <c r="P1388" s="19"/>
      <c r="Q1388" s="19"/>
      <c r="R1388" s="19"/>
      <c r="S1388" s="19"/>
      <c r="T1388" s="19"/>
      <c r="U1388" s="19"/>
      <c r="V1388" s="19"/>
      <c r="W1388" s="19"/>
      <c r="X1388" s="19"/>
      <c r="Y1388" s="19"/>
      <c r="Z1388" s="19"/>
      <c r="AA1388" s="19"/>
      <c r="AB1388" s="19"/>
      <c r="AC1388" s="19"/>
    </row>
    <row r="1389">
      <c r="A1389" s="37"/>
      <c r="B1389" s="19"/>
      <c r="C1389" s="19"/>
      <c r="D1389" s="40"/>
      <c r="E1389" s="40"/>
      <c r="F1389" s="40"/>
      <c r="G1389" s="37"/>
      <c r="H1389" s="40"/>
      <c r="I1389" s="19"/>
      <c r="J1389" s="19"/>
      <c r="K1389" s="19"/>
      <c r="L1389" s="19"/>
      <c r="M1389" s="19"/>
      <c r="N1389" s="19"/>
      <c r="O1389" s="19"/>
      <c r="P1389" s="19"/>
      <c r="Q1389" s="19"/>
      <c r="R1389" s="19"/>
      <c r="S1389" s="19"/>
      <c r="T1389" s="19"/>
      <c r="U1389" s="19"/>
      <c r="V1389" s="19"/>
      <c r="W1389" s="19"/>
      <c r="X1389" s="19"/>
      <c r="Y1389" s="19"/>
      <c r="Z1389" s="19"/>
      <c r="AA1389" s="19"/>
      <c r="AB1389" s="19"/>
      <c r="AC1389" s="19"/>
    </row>
    <row r="1390">
      <c r="A1390" s="57" t="s">
        <v>278</v>
      </c>
      <c r="B1390" s="57" t="s">
        <v>254</v>
      </c>
      <c r="C1390" s="56">
        <f>COUNTA(A1391)</f>
        <v>1</v>
      </c>
      <c r="D1390" s="335">
        <f t="shared" ref="D1390:G1390" si="739">SUM(D1391)</f>
        <v>39.99</v>
      </c>
      <c r="E1390" s="335">
        <f t="shared" si="739"/>
        <v>0</v>
      </c>
      <c r="F1390" s="335">
        <f t="shared" si="739"/>
        <v>39.99</v>
      </c>
      <c r="G1390" s="57">
        <f t="shared" si="739"/>
        <v>1</v>
      </c>
      <c r="H1390" s="335">
        <f t="shared" ref="H1390:H1391" si="740">E1390/G1390</f>
        <v>0</v>
      </c>
      <c r="I1390" s="19"/>
      <c r="J1390" s="19"/>
      <c r="K1390" s="19"/>
      <c r="L1390" s="19"/>
      <c r="M1390" s="19"/>
      <c r="N1390" s="19"/>
      <c r="O1390" s="19"/>
      <c r="P1390" s="19"/>
      <c r="Q1390" s="19"/>
      <c r="R1390" s="19"/>
      <c r="S1390" s="19"/>
      <c r="T1390" s="19"/>
      <c r="U1390" s="19"/>
      <c r="V1390" s="19"/>
      <c r="W1390" s="19"/>
      <c r="X1390" s="19"/>
      <c r="Y1390" s="19"/>
      <c r="Z1390" s="19"/>
      <c r="AA1390" s="19"/>
      <c r="AB1390" s="19"/>
      <c r="AC1390" s="19"/>
    </row>
    <row r="1391">
      <c r="A1391" s="157" t="s">
        <v>988</v>
      </c>
      <c r="B1391" s="19"/>
      <c r="C1391" s="19"/>
      <c r="D1391" s="159">
        <v>39.99</v>
      </c>
      <c r="E1391" s="159">
        <v>0.0</v>
      </c>
      <c r="F1391" s="159">
        <f>D1391-E1391</f>
        <v>39.99</v>
      </c>
      <c r="G1391" s="157">
        <v>1.0</v>
      </c>
      <c r="H1391" s="159">
        <f t="shared" si="740"/>
        <v>0</v>
      </c>
      <c r="I1391" s="19"/>
      <c r="J1391" s="19"/>
      <c r="K1391" s="19"/>
      <c r="L1391" s="19"/>
      <c r="M1391" s="19"/>
      <c r="N1391" s="19"/>
      <c r="O1391" s="19"/>
      <c r="P1391" s="19"/>
      <c r="Q1391" s="19"/>
      <c r="R1391" s="19"/>
      <c r="S1391" s="164"/>
      <c r="T1391" s="164"/>
      <c r="U1391" s="164"/>
      <c r="V1391" s="164"/>
      <c r="W1391" s="164"/>
      <c r="X1391" s="164"/>
      <c r="Y1391" s="164"/>
      <c r="Z1391" s="164"/>
      <c r="AA1391" s="164"/>
      <c r="AB1391" s="164"/>
      <c r="AC1391" s="164"/>
    </row>
    <row r="1392">
      <c r="A1392" s="157"/>
      <c r="B1392" s="19"/>
      <c r="C1392" s="19"/>
      <c r="D1392" s="159"/>
      <c r="E1392" s="159"/>
      <c r="F1392" s="159"/>
      <c r="G1392" s="157"/>
      <c r="H1392" s="159"/>
      <c r="I1392" s="19"/>
      <c r="J1392" s="19"/>
      <c r="K1392" s="19"/>
      <c r="L1392" s="19"/>
      <c r="M1392" s="19"/>
      <c r="N1392" s="19"/>
      <c r="O1392" s="19"/>
      <c r="P1392" s="19"/>
      <c r="Q1392" s="19"/>
      <c r="R1392" s="19"/>
      <c r="S1392" s="164"/>
      <c r="T1392" s="164"/>
      <c r="U1392" s="164"/>
      <c r="V1392" s="164"/>
      <c r="W1392" s="164"/>
      <c r="X1392" s="164"/>
      <c r="Y1392" s="164"/>
      <c r="Z1392" s="164"/>
      <c r="AA1392" s="164"/>
      <c r="AB1392" s="164"/>
      <c r="AC1392" s="164"/>
    </row>
    <row r="1393">
      <c r="A1393" s="42" t="s">
        <v>359</v>
      </c>
      <c r="B1393" s="42" t="s">
        <v>18</v>
      </c>
      <c r="C1393" s="43">
        <f>COUNTA(A1394)</f>
        <v>1</v>
      </c>
      <c r="D1393" s="329">
        <f t="shared" ref="D1393:G1393" si="741">SUM(D1394)</f>
        <v>9.99</v>
      </c>
      <c r="E1393" s="329">
        <f t="shared" si="741"/>
        <v>9.99</v>
      </c>
      <c r="F1393" s="329">
        <f t="shared" si="741"/>
        <v>0</v>
      </c>
      <c r="G1393" s="42">
        <f t="shared" si="741"/>
        <v>5</v>
      </c>
      <c r="H1393" s="329">
        <f t="shared" ref="H1393:H1394" si="742">E1393/G1393</f>
        <v>1.998</v>
      </c>
      <c r="I1393" s="19"/>
      <c r="J1393" s="19"/>
      <c r="K1393" s="19"/>
      <c r="L1393" s="19"/>
      <c r="M1393" s="19"/>
      <c r="N1393" s="19"/>
      <c r="O1393" s="19"/>
      <c r="P1393" s="19"/>
      <c r="Q1393" s="19"/>
      <c r="R1393" s="19"/>
      <c r="S1393" s="19"/>
      <c r="T1393" s="19"/>
      <c r="U1393" s="19"/>
      <c r="V1393" s="19"/>
      <c r="W1393" s="19"/>
      <c r="X1393" s="19"/>
      <c r="Y1393" s="19"/>
      <c r="Z1393" s="19"/>
      <c r="AA1393" s="19"/>
      <c r="AB1393" s="19"/>
      <c r="AC1393" s="19"/>
    </row>
    <row r="1394">
      <c r="A1394" s="37" t="s">
        <v>1247</v>
      </c>
      <c r="B1394" s="19"/>
      <c r="C1394" s="19"/>
      <c r="D1394" s="40">
        <v>9.99</v>
      </c>
      <c r="E1394" s="40">
        <v>9.99</v>
      </c>
      <c r="F1394" s="40">
        <f>D1394-E1394</f>
        <v>0</v>
      </c>
      <c r="G1394" s="37">
        <v>5.0</v>
      </c>
      <c r="H1394" s="40">
        <f t="shared" si="742"/>
        <v>1.998</v>
      </c>
      <c r="I1394" s="19"/>
      <c r="J1394" s="19"/>
      <c r="K1394" s="19"/>
      <c r="L1394" s="19"/>
      <c r="M1394" s="19"/>
      <c r="N1394" s="19"/>
      <c r="O1394" s="19"/>
      <c r="P1394" s="19"/>
      <c r="Q1394" s="19"/>
      <c r="R1394" s="19"/>
      <c r="S1394" s="19"/>
      <c r="T1394" s="19"/>
      <c r="U1394" s="19"/>
      <c r="V1394" s="19"/>
      <c r="W1394" s="19"/>
      <c r="X1394" s="19"/>
      <c r="Y1394" s="19"/>
      <c r="Z1394" s="19"/>
      <c r="AA1394" s="19"/>
      <c r="AB1394" s="19"/>
      <c r="AC1394" s="19"/>
    </row>
    <row r="1395">
      <c r="A1395" s="37"/>
      <c r="B1395" s="19"/>
      <c r="C1395" s="19"/>
      <c r="D1395" s="40"/>
      <c r="E1395" s="40"/>
      <c r="F1395" s="40"/>
      <c r="G1395" s="37"/>
      <c r="H1395" s="40"/>
      <c r="I1395" s="19"/>
      <c r="J1395" s="19"/>
      <c r="K1395" s="19"/>
      <c r="L1395" s="19"/>
      <c r="M1395" s="19"/>
      <c r="N1395" s="19"/>
      <c r="O1395" s="19"/>
      <c r="P1395" s="19"/>
      <c r="Q1395" s="19"/>
      <c r="R1395" s="19"/>
      <c r="S1395" s="19"/>
      <c r="T1395" s="19"/>
      <c r="U1395" s="19"/>
      <c r="V1395" s="19"/>
      <c r="W1395" s="19"/>
      <c r="X1395" s="19"/>
      <c r="Y1395" s="19"/>
      <c r="Z1395" s="19"/>
      <c r="AA1395" s="19"/>
      <c r="AB1395" s="19"/>
      <c r="AC1395" s="19"/>
    </row>
    <row r="1396">
      <c r="A1396" s="260" t="s">
        <v>437</v>
      </c>
      <c r="B1396" s="260" t="s">
        <v>427</v>
      </c>
      <c r="C1396" s="261">
        <f>COUNTA(A1397)</f>
        <v>1</v>
      </c>
      <c r="D1396" s="352">
        <f t="shared" ref="D1396:G1396" si="743">SUM(D1397)</f>
        <v>19.99</v>
      </c>
      <c r="E1396" s="352">
        <f t="shared" si="743"/>
        <v>5.99</v>
      </c>
      <c r="F1396" s="352">
        <f t="shared" si="743"/>
        <v>14</v>
      </c>
      <c r="G1396" s="260">
        <f t="shared" si="743"/>
        <v>1</v>
      </c>
      <c r="H1396" s="352">
        <f t="shared" ref="H1396:H1397" si="744">E1396/G1396</f>
        <v>5.99</v>
      </c>
      <c r="I1396" s="19"/>
      <c r="J1396" s="19"/>
      <c r="K1396" s="19"/>
      <c r="L1396" s="19"/>
      <c r="M1396" s="19"/>
      <c r="N1396" s="19"/>
      <c r="O1396" s="19"/>
      <c r="P1396" s="19"/>
      <c r="Q1396" s="19"/>
      <c r="R1396" s="19"/>
      <c r="S1396" s="19"/>
      <c r="T1396" s="19"/>
      <c r="U1396" s="19"/>
      <c r="V1396" s="19"/>
      <c r="W1396" s="19"/>
      <c r="X1396" s="19"/>
      <c r="Y1396" s="19"/>
      <c r="Z1396" s="19"/>
      <c r="AA1396" s="19"/>
      <c r="AB1396" s="19"/>
      <c r="AC1396" s="19"/>
    </row>
    <row r="1397">
      <c r="A1397" s="267" t="s">
        <v>1324</v>
      </c>
      <c r="B1397" s="11"/>
      <c r="C1397" s="11"/>
      <c r="D1397" s="269">
        <v>19.99</v>
      </c>
      <c r="E1397" s="269">
        <v>5.99</v>
      </c>
      <c r="F1397" s="269">
        <f>D1397-E1397</f>
        <v>14</v>
      </c>
      <c r="G1397" s="267">
        <v>1.0</v>
      </c>
      <c r="H1397" s="269">
        <f t="shared" si="744"/>
        <v>5.99</v>
      </c>
      <c r="I1397" s="19"/>
      <c r="J1397" s="19"/>
      <c r="K1397" s="19"/>
      <c r="L1397" s="19"/>
      <c r="M1397" s="19"/>
      <c r="N1397" s="19"/>
      <c r="O1397" s="19"/>
      <c r="P1397" s="19"/>
      <c r="Q1397" s="19"/>
      <c r="R1397" s="19"/>
      <c r="S1397" s="19"/>
      <c r="T1397" s="19"/>
      <c r="U1397" s="19"/>
      <c r="V1397" s="19"/>
      <c r="W1397" s="19"/>
      <c r="X1397" s="19"/>
      <c r="Y1397" s="19"/>
      <c r="Z1397" s="19"/>
      <c r="AA1397" s="19"/>
      <c r="AB1397" s="19"/>
      <c r="AC1397" s="19"/>
    </row>
    <row r="1398">
      <c r="A1398" s="37"/>
      <c r="B1398" s="19"/>
      <c r="C1398" s="19"/>
      <c r="D1398" s="40"/>
      <c r="E1398" s="40"/>
      <c r="F1398" s="40"/>
      <c r="G1398" s="37"/>
      <c r="H1398" s="40"/>
      <c r="I1398" s="19"/>
      <c r="J1398" s="19"/>
      <c r="K1398" s="19"/>
      <c r="L1398" s="19"/>
      <c r="M1398" s="19"/>
      <c r="N1398" s="19"/>
      <c r="O1398" s="19"/>
      <c r="P1398" s="19"/>
      <c r="Q1398" s="19"/>
      <c r="R1398" s="19"/>
      <c r="S1398" s="19"/>
      <c r="T1398" s="19"/>
      <c r="U1398" s="19"/>
      <c r="V1398" s="19"/>
      <c r="W1398" s="19"/>
      <c r="X1398" s="19"/>
      <c r="Y1398" s="19"/>
      <c r="Z1398" s="19"/>
      <c r="AA1398" s="19"/>
      <c r="AB1398" s="19"/>
      <c r="AC1398" s="19"/>
    </row>
    <row r="1399">
      <c r="A1399" s="131" t="s">
        <v>135</v>
      </c>
      <c r="B1399" s="42" t="s">
        <v>89</v>
      </c>
      <c r="C1399" s="43">
        <f>COUNTA(A1400)</f>
        <v>1</v>
      </c>
      <c r="D1399" s="329">
        <f t="shared" ref="D1399:G1399" si="745">SUM(D1400)</f>
        <v>15.99</v>
      </c>
      <c r="E1399" s="329">
        <f t="shared" si="745"/>
        <v>4.99</v>
      </c>
      <c r="F1399" s="329">
        <f t="shared" si="745"/>
        <v>11</v>
      </c>
      <c r="G1399" s="42">
        <f t="shared" si="745"/>
        <v>1</v>
      </c>
      <c r="H1399" s="329">
        <f t="shared" ref="H1399:H1400" si="746">E1399/G1399</f>
        <v>4.99</v>
      </c>
      <c r="I1399" s="19"/>
      <c r="J1399" s="19"/>
      <c r="K1399" s="19"/>
      <c r="L1399" s="19"/>
      <c r="M1399" s="19"/>
      <c r="N1399" s="19"/>
      <c r="O1399" s="19"/>
      <c r="P1399" s="19"/>
      <c r="Q1399" s="19"/>
      <c r="R1399" s="19"/>
      <c r="S1399" s="19"/>
      <c r="T1399" s="19"/>
      <c r="U1399" s="19"/>
      <c r="V1399" s="19"/>
      <c r="W1399" s="19"/>
      <c r="X1399" s="19"/>
      <c r="Y1399" s="19"/>
      <c r="Z1399" s="19"/>
      <c r="AA1399" s="19"/>
      <c r="AB1399" s="19"/>
      <c r="AC1399" s="19"/>
    </row>
    <row r="1400">
      <c r="A1400" s="165" t="s">
        <v>741</v>
      </c>
      <c r="B1400" s="313"/>
      <c r="C1400" s="313"/>
      <c r="D1400" s="314">
        <v>15.99</v>
      </c>
      <c r="E1400" s="314">
        <v>4.99</v>
      </c>
      <c r="F1400" s="314">
        <f>D1400-E1400</f>
        <v>11</v>
      </c>
      <c r="G1400" s="165">
        <v>1.0</v>
      </c>
      <c r="H1400" s="314">
        <f t="shared" si="746"/>
        <v>4.99</v>
      </c>
      <c r="I1400" s="19"/>
      <c r="J1400" s="19"/>
      <c r="K1400" s="19"/>
      <c r="L1400" s="19"/>
      <c r="M1400" s="19"/>
      <c r="N1400" s="19"/>
      <c r="O1400" s="19"/>
      <c r="P1400" s="19"/>
      <c r="Q1400" s="19"/>
      <c r="R1400" s="19"/>
      <c r="S1400" s="313"/>
      <c r="T1400" s="313"/>
      <c r="U1400" s="313"/>
      <c r="V1400" s="313"/>
      <c r="W1400" s="313"/>
      <c r="X1400" s="313"/>
      <c r="Y1400" s="313"/>
      <c r="Z1400" s="313"/>
      <c r="AA1400" s="313"/>
      <c r="AB1400" s="313"/>
      <c r="AC1400" s="313"/>
    </row>
    <row r="1401">
      <c r="A1401" s="165"/>
      <c r="B1401" s="313"/>
      <c r="C1401" s="313"/>
      <c r="D1401" s="314"/>
      <c r="E1401" s="314"/>
      <c r="F1401" s="314"/>
      <c r="G1401" s="165"/>
      <c r="H1401" s="314"/>
      <c r="I1401" s="19"/>
      <c r="J1401" s="19"/>
      <c r="K1401" s="19"/>
      <c r="L1401" s="19"/>
      <c r="M1401" s="19"/>
      <c r="N1401" s="19"/>
      <c r="O1401" s="19"/>
      <c r="P1401" s="19"/>
      <c r="Q1401" s="19"/>
      <c r="R1401" s="19"/>
      <c r="S1401" s="313"/>
      <c r="T1401" s="313"/>
      <c r="U1401" s="313"/>
      <c r="V1401" s="313"/>
      <c r="W1401" s="313"/>
      <c r="X1401" s="313"/>
      <c r="Y1401" s="313"/>
      <c r="Z1401" s="313"/>
      <c r="AA1401" s="313"/>
      <c r="AB1401" s="313"/>
      <c r="AC1401" s="313"/>
    </row>
    <row r="1402">
      <c r="A1402" s="131" t="s">
        <v>239</v>
      </c>
      <c r="B1402" s="42" t="s">
        <v>160</v>
      </c>
      <c r="C1402" s="43">
        <f>COUNTA(A1403)</f>
        <v>1</v>
      </c>
      <c r="D1402" s="329">
        <f t="shared" ref="D1402:G1402" si="747">SUM(D1403)</f>
        <v>19.99</v>
      </c>
      <c r="E1402" s="329">
        <f t="shared" si="747"/>
        <v>9.99</v>
      </c>
      <c r="F1402" s="329">
        <f t="shared" si="747"/>
        <v>10</v>
      </c>
      <c r="G1402" s="42">
        <f t="shared" si="747"/>
        <v>1</v>
      </c>
      <c r="H1402" s="329">
        <f t="shared" ref="H1402:H1403" si="748">E1402/G1402</f>
        <v>9.99</v>
      </c>
      <c r="I1402" s="19"/>
      <c r="J1402" s="19"/>
      <c r="K1402" s="19"/>
      <c r="L1402" s="19"/>
      <c r="M1402" s="19"/>
      <c r="N1402" s="19"/>
      <c r="O1402" s="19"/>
      <c r="P1402" s="19"/>
      <c r="Q1402" s="19"/>
      <c r="R1402" s="19"/>
      <c r="S1402" s="19"/>
      <c r="T1402" s="19"/>
      <c r="U1402" s="19"/>
      <c r="V1402" s="19"/>
      <c r="W1402" s="19"/>
      <c r="X1402" s="19"/>
      <c r="Y1402" s="19"/>
      <c r="Z1402" s="19"/>
      <c r="AA1402" s="19"/>
      <c r="AB1402" s="19"/>
      <c r="AC1402" s="19"/>
    </row>
    <row r="1403">
      <c r="A1403" s="41" t="s">
        <v>929</v>
      </c>
      <c r="B1403" s="19"/>
      <c r="C1403" s="19"/>
      <c r="D1403" s="40">
        <v>19.99</v>
      </c>
      <c r="E1403" s="40">
        <v>9.99</v>
      </c>
      <c r="F1403" s="40">
        <f>D1403-E1403</f>
        <v>10</v>
      </c>
      <c r="G1403" s="37">
        <v>1.0</v>
      </c>
      <c r="H1403" s="40">
        <f t="shared" si="748"/>
        <v>9.99</v>
      </c>
      <c r="I1403" s="19"/>
      <c r="J1403" s="19"/>
      <c r="K1403" s="19"/>
      <c r="L1403" s="19"/>
      <c r="M1403" s="19"/>
      <c r="N1403" s="19"/>
      <c r="O1403" s="19"/>
      <c r="P1403" s="19"/>
      <c r="Q1403" s="19"/>
      <c r="R1403" s="19"/>
      <c r="S1403" s="19"/>
      <c r="T1403" s="19"/>
      <c r="U1403" s="19"/>
      <c r="V1403" s="19"/>
      <c r="W1403" s="19"/>
      <c r="X1403" s="19"/>
      <c r="Y1403" s="19"/>
      <c r="Z1403" s="19"/>
      <c r="AA1403" s="19"/>
      <c r="AB1403" s="19"/>
      <c r="AC1403" s="19"/>
    </row>
    <row r="1404">
      <c r="A1404" s="41"/>
      <c r="B1404" s="19"/>
      <c r="C1404" s="19"/>
      <c r="D1404" s="40"/>
      <c r="E1404" s="40"/>
      <c r="F1404" s="40"/>
      <c r="G1404" s="37"/>
      <c r="H1404" s="40"/>
      <c r="I1404" s="19"/>
      <c r="J1404" s="19"/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s="19"/>
      <c r="V1404" s="19"/>
      <c r="W1404" s="19"/>
      <c r="X1404" s="19"/>
      <c r="Y1404" s="19"/>
      <c r="Z1404" s="19"/>
      <c r="AA1404" s="19"/>
      <c r="AB1404" s="19"/>
      <c r="AC1404" s="19"/>
    </row>
    <row r="1405">
      <c r="A1405" s="131" t="s">
        <v>401</v>
      </c>
      <c r="B1405" s="42" t="s">
        <v>388</v>
      </c>
      <c r="C1405" s="43">
        <f>COUNTA(A1406)</f>
        <v>1</v>
      </c>
      <c r="D1405" s="329">
        <f t="shared" ref="D1405:G1405" si="749">SUM(D1406)</f>
        <v>19.99</v>
      </c>
      <c r="E1405" s="329">
        <f t="shared" si="749"/>
        <v>12.99</v>
      </c>
      <c r="F1405" s="329">
        <f t="shared" si="749"/>
        <v>7</v>
      </c>
      <c r="G1405" s="42">
        <f t="shared" si="749"/>
        <v>1</v>
      </c>
      <c r="H1405" s="329">
        <f t="shared" ref="H1405:H1406" si="750">E1405/G1405</f>
        <v>12.99</v>
      </c>
      <c r="I1405" s="19"/>
      <c r="J1405" s="19"/>
      <c r="K1405" s="19"/>
      <c r="L1405" s="19"/>
      <c r="M1405" s="19"/>
      <c r="N1405" s="19"/>
      <c r="O1405" s="19"/>
      <c r="P1405" s="19"/>
      <c r="Q1405" s="19"/>
      <c r="R1405" s="19"/>
      <c r="S1405" s="19"/>
      <c r="T1405" s="19"/>
      <c r="U1405" s="19"/>
      <c r="V1405" s="19"/>
      <c r="W1405" s="19"/>
      <c r="X1405" s="19"/>
      <c r="Y1405" s="19"/>
      <c r="Z1405" s="19"/>
      <c r="AA1405" s="19"/>
      <c r="AB1405" s="19"/>
      <c r="AC1405" s="19"/>
    </row>
    <row r="1406">
      <c r="A1406" s="37" t="s">
        <v>1287</v>
      </c>
      <c r="B1406" s="19"/>
      <c r="C1406" s="19"/>
      <c r="D1406" s="40">
        <v>19.99</v>
      </c>
      <c r="E1406" s="40">
        <v>12.99</v>
      </c>
      <c r="F1406" s="40">
        <f>D1406-E1406</f>
        <v>7</v>
      </c>
      <c r="G1406" s="37">
        <v>1.0</v>
      </c>
      <c r="H1406" s="40">
        <f t="shared" si="750"/>
        <v>12.99</v>
      </c>
      <c r="I1406" s="19"/>
      <c r="J1406" s="19"/>
      <c r="K1406" s="19"/>
      <c r="L1406" s="19"/>
      <c r="M1406" s="19"/>
      <c r="N1406" s="19"/>
      <c r="O1406" s="19"/>
      <c r="P1406" s="19"/>
      <c r="Q1406" s="19"/>
      <c r="R1406" s="19"/>
      <c r="S1406" s="19"/>
      <c r="T1406" s="19"/>
      <c r="U1406" s="19"/>
      <c r="V1406" s="19"/>
      <c r="W1406" s="19"/>
      <c r="X1406" s="19"/>
      <c r="Y1406" s="19"/>
      <c r="Z1406" s="19"/>
      <c r="AA1406" s="19"/>
      <c r="AB1406" s="19"/>
      <c r="AC1406" s="19"/>
    </row>
    <row r="1407">
      <c r="A1407" s="37"/>
      <c r="B1407" s="19"/>
      <c r="C1407" s="19"/>
      <c r="D1407" s="40"/>
      <c r="E1407" s="40"/>
      <c r="F1407" s="40"/>
      <c r="G1407" s="37"/>
      <c r="H1407" s="40"/>
      <c r="I1407" s="19"/>
      <c r="J1407" s="19"/>
      <c r="K1407" s="19"/>
      <c r="L1407" s="19"/>
      <c r="M1407" s="19"/>
      <c r="N1407" s="19"/>
      <c r="O1407" s="19"/>
      <c r="P1407" s="19"/>
      <c r="Q1407" s="19"/>
      <c r="R1407" s="19"/>
      <c r="S1407" s="19"/>
      <c r="T1407" s="19"/>
      <c r="U1407" s="19"/>
      <c r="V1407" s="19"/>
      <c r="W1407" s="19"/>
      <c r="X1407" s="19"/>
      <c r="Y1407" s="19"/>
      <c r="Z1407" s="19"/>
      <c r="AA1407" s="19"/>
      <c r="AB1407" s="19"/>
      <c r="AC1407" s="19"/>
    </row>
    <row r="1408">
      <c r="A1408" s="117" t="s">
        <v>84</v>
      </c>
      <c r="B1408" s="117" t="s">
        <v>85</v>
      </c>
      <c r="C1408" s="114">
        <f>COUNTA(A1409)</f>
        <v>1</v>
      </c>
      <c r="D1408" s="381">
        <f t="shared" ref="D1408:G1408" si="751">SUM(D1409)</f>
        <v>5.99</v>
      </c>
      <c r="E1408" s="381">
        <f t="shared" si="751"/>
        <v>5.99</v>
      </c>
      <c r="F1408" s="381">
        <f t="shared" si="751"/>
        <v>0</v>
      </c>
      <c r="G1408" s="113">
        <f t="shared" si="751"/>
        <v>3</v>
      </c>
      <c r="H1408" s="381">
        <f t="shared" ref="H1408:H1409" si="752">E1408/G1408</f>
        <v>1.996666667</v>
      </c>
      <c r="I1408" s="19"/>
      <c r="J1408" s="19"/>
      <c r="K1408" s="19"/>
      <c r="L1408" s="19"/>
      <c r="M1408" s="19"/>
      <c r="N1408" s="19"/>
      <c r="O1408" s="19"/>
      <c r="P1408" s="19"/>
      <c r="Q1408" s="19"/>
      <c r="R1408" s="19"/>
      <c r="S1408" s="19"/>
      <c r="T1408" s="19"/>
      <c r="U1408" s="19"/>
      <c r="V1408" s="19"/>
      <c r="W1408" s="19"/>
      <c r="X1408" s="19"/>
      <c r="Y1408" s="19"/>
      <c r="Z1408" s="19"/>
      <c r="AA1408" s="19"/>
      <c r="AB1408" s="19"/>
      <c r="AC1408" s="19"/>
    </row>
    <row r="1409">
      <c r="A1409" s="118" t="s">
        <v>653</v>
      </c>
      <c r="B1409" s="382"/>
      <c r="C1409" s="382"/>
      <c r="D1409" s="121">
        <v>5.99</v>
      </c>
      <c r="E1409" s="121">
        <v>5.99</v>
      </c>
      <c r="F1409" s="121">
        <f>D1409-E1409</f>
        <v>0</v>
      </c>
      <c r="G1409" s="119">
        <v>3.0</v>
      </c>
      <c r="H1409" s="121">
        <f t="shared" si="752"/>
        <v>1.996666667</v>
      </c>
      <c r="I1409" s="19"/>
      <c r="J1409" s="19"/>
      <c r="K1409" s="19"/>
      <c r="L1409" s="19"/>
      <c r="M1409" s="19"/>
      <c r="N1409" s="19"/>
      <c r="O1409" s="19"/>
      <c r="P1409" s="19"/>
      <c r="Q1409" s="19"/>
      <c r="R1409" s="19"/>
      <c r="S1409" s="19"/>
      <c r="T1409" s="19"/>
      <c r="U1409" s="19"/>
      <c r="V1409" s="19"/>
      <c r="W1409" s="19"/>
      <c r="X1409" s="19"/>
      <c r="Y1409" s="19"/>
      <c r="Z1409" s="19"/>
      <c r="AA1409" s="19"/>
      <c r="AB1409" s="19"/>
      <c r="AC1409" s="19"/>
    </row>
    <row r="1410">
      <c r="A1410" s="108"/>
      <c r="B1410" s="204"/>
      <c r="C1410" s="204"/>
      <c r="D1410" s="111"/>
      <c r="E1410" s="111"/>
      <c r="F1410" s="111"/>
      <c r="G1410" s="109"/>
      <c r="H1410" s="111"/>
      <c r="I1410" s="19"/>
      <c r="J1410" s="19"/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s="19"/>
      <c r="V1410" s="19"/>
      <c r="W1410" s="19"/>
      <c r="X1410" s="19"/>
      <c r="Y1410" s="19"/>
      <c r="Z1410" s="19"/>
      <c r="AA1410" s="19"/>
      <c r="AB1410" s="19"/>
      <c r="AC1410" s="19"/>
    </row>
    <row r="1411">
      <c r="A1411" s="131" t="s">
        <v>238</v>
      </c>
      <c r="B1411" s="42" t="s">
        <v>160</v>
      </c>
      <c r="C1411" s="43">
        <f>COUNTA(A1412)</f>
        <v>1</v>
      </c>
      <c r="D1411" s="329">
        <f t="shared" ref="D1411:G1411" si="753">SUM(D1412)</f>
        <v>24.99</v>
      </c>
      <c r="E1411" s="329">
        <f t="shared" si="753"/>
        <v>9.99</v>
      </c>
      <c r="F1411" s="329">
        <f t="shared" si="753"/>
        <v>15</v>
      </c>
      <c r="G1411" s="42">
        <f t="shared" si="753"/>
        <v>1</v>
      </c>
      <c r="H1411" s="329">
        <f t="shared" ref="H1411:H1412" si="754">E1411/G1411</f>
        <v>9.99</v>
      </c>
      <c r="I1411" s="19"/>
      <c r="J1411" s="19"/>
      <c r="K1411" s="19"/>
      <c r="L1411" s="19"/>
      <c r="M1411" s="19"/>
      <c r="N1411" s="19"/>
      <c r="O1411" s="19"/>
      <c r="P1411" s="19"/>
      <c r="Q1411" s="19"/>
      <c r="R1411" s="19"/>
      <c r="S1411" s="19"/>
      <c r="T1411" s="19"/>
      <c r="U1411" s="19"/>
      <c r="V1411" s="19"/>
      <c r="W1411" s="19"/>
      <c r="X1411" s="19"/>
      <c r="Y1411" s="19"/>
      <c r="Z1411" s="19"/>
      <c r="AA1411" s="19"/>
      <c r="AB1411" s="19"/>
      <c r="AC1411" s="19"/>
    </row>
    <row r="1412">
      <c r="A1412" s="37" t="s">
        <v>928</v>
      </c>
      <c r="B1412" s="19"/>
      <c r="C1412" s="19"/>
      <c r="D1412" s="40">
        <v>24.99</v>
      </c>
      <c r="E1412" s="40">
        <v>9.99</v>
      </c>
      <c r="F1412" s="40">
        <f>D1412-E1412</f>
        <v>15</v>
      </c>
      <c r="G1412" s="37">
        <v>1.0</v>
      </c>
      <c r="H1412" s="40">
        <f t="shared" si="754"/>
        <v>9.99</v>
      </c>
      <c r="I1412" s="19"/>
      <c r="J1412" s="19"/>
      <c r="K1412" s="19"/>
      <c r="L1412" s="19"/>
      <c r="M1412" s="19"/>
      <c r="N1412" s="19"/>
      <c r="O1412" s="19"/>
      <c r="P1412" s="19"/>
      <c r="Q1412" s="19"/>
      <c r="R1412" s="19"/>
      <c r="S1412" s="19"/>
      <c r="T1412" s="19"/>
      <c r="U1412" s="19"/>
      <c r="V1412" s="19"/>
      <c r="W1412" s="19"/>
      <c r="X1412" s="19"/>
      <c r="Y1412" s="19"/>
      <c r="Z1412" s="19"/>
      <c r="AA1412" s="19"/>
      <c r="AB1412" s="19"/>
      <c r="AC1412" s="19"/>
    </row>
    <row r="1413">
      <c r="A1413" s="37"/>
      <c r="B1413" s="19"/>
      <c r="C1413" s="19"/>
      <c r="D1413" s="40"/>
      <c r="E1413" s="40"/>
      <c r="F1413" s="40"/>
      <c r="G1413" s="37"/>
      <c r="H1413" s="40"/>
      <c r="I1413" s="19"/>
      <c r="J1413" s="19"/>
      <c r="K1413" s="19"/>
      <c r="L1413" s="19"/>
      <c r="M1413" s="19"/>
      <c r="N1413" s="19"/>
      <c r="O1413" s="19"/>
      <c r="P1413" s="19"/>
      <c r="Q1413" s="19"/>
      <c r="R1413" s="19"/>
      <c r="S1413" s="19"/>
      <c r="T1413" s="19"/>
      <c r="U1413" s="19"/>
      <c r="V1413" s="19"/>
      <c r="W1413" s="19"/>
      <c r="X1413" s="19"/>
      <c r="Y1413" s="19"/>
      <c r="Z1413" s="19"/>
      <c r="AA1413" s="19"/>
      <c r="AB1413" s="19"/>
      <c r="AC1413" s="19"/>
    </row>
    <row r="1414">
      <c r="A1414" s="131" t="s">
        <v>400</v>
      </c>
      <c r="B1414" s="42" t="s">
        <v>388</v>
      </c>
      <c r="C1414" s="43">
        <f>COUNTA(A1415)</f>
        <v>1</v>
      </c>
      <c r="D1414" s="329">
        <f t="shared" ref="D1414:G1414" si="755">SUM(D1415)</f>
        <v>24.99</v>
      </c>
      <c r="E1414" s="329">
        <f t="shared" si="755"/>
        <v>9.9</v>
      </c>
      <c r="F1414" s="329">
        <f t="shared" si="755"/>
        <v>15.09</v>
      </c>
      <c r="G1414" s="42">
        <f t="shared" si="755"/>
        <v>1</v>
      </c>
      <c r="H1414" s="329">
        <f t="shared" ref="H1414:H1415" si="756">E1414/G1414</f>
        <v>9.9</v>
      </c>
      <c r="I1414" s="19"/>
      <c r="J1414" s="19"/>
      <c r="K1414" s="19"/>
      <c r="L1414" s="19"/>
      <c r="M1414" s="19"/>
      <c r="N1414" s="19"/>
      <c r="O1414" s="19"/>
      <c r="P1414" s="19"/>
      <c r="Q1414" s="19"/>
      <c r="R1414" s="19"/>
      <c r="S1414" s="19"/>
      <c r="T1414" s="19"/>
      <c r="U1414" s="19"/>
      <c r="V1414" s="19"/>
      <c r="W1414" s="19"/>
      <c r="X1414" s="19"/>
      <c r="Y1414" s="19"/>
      <c r="Z1414" s="19"/>
      <c r="AA1414" s="19"/>
      <c r="AB1414" s="19"/>
      <c r="AC1414" s="19"/>
    </row>
    <row r="1415">
      <c r="A1415" s="37" t="s">
        <v>1286</v>
      </c>
      <c r="B1415" s="19"/>
      <c r="C1415" s="19"/>
      <c r="D1415" s="40">
        <v>24.99</v>
      </c>
      <c r="E1415" s="40">
        <v>9.9</v>
      </c>
      <c r="F1415" s="40">
        <f>D1415-E1415</f>
        <v>15.09</v>
      </c>
      <c r="G1415" s="37">
        <v>1.0</v>
      </c>
      <c r="H1415" s="40">
        <f t="shared" si="756"/>
        <v>9.9</v>
      </c>
      <c r="I1415" s="19"/>
      <c r="J1415" s="19"/>
      <c r="K1415" s="19"/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/>
      <c r="AB1415" s="19"/>
      <c r="AC1415" s="19"/>
    </row>
    <row r="1416">
      <c r="A1416" s="37"/>
      <c r="B1416" s="19"/>
      <c r="C1416" s="19"/>
      <c r="D1416" s="40"/>
      <c r="E1416" s="40"/>
      <c r="F1416" s="40"/>
      <c r="G1416" s="37"/>
      <c r="H1416" s="40"/>
      <c r="I1416" s="19"/>
      <c r="J1416" s="19"/>
      <c r="K1416" s="19"/>
      <c r="L1416" s="19"/>
      <c r="M1416" s="19"/>
      <c r="N1416" s="19"/>
      <c r="O1416" s="19"/>
      <c r="P1416" s="19"/>
      <c r="Q1416" s="19"/>
      <c r="R1416" s="19"/>
      <c r="S1416" s="19"/>
      <c r="T1416" s="19"/>
      <c r="U1416" s="19"/>
      <c r="V1416" s="19"/>
      <c r="W1416" s="19"/>
      <c r="X1416" s="19"/>
      <c r="Y1416" s="19"/>
      <c r="Z1416" s="19"/>
      <c r="AA1416" s="19"/>
      <c r="AB1416" s="19"/>
      <c r="AC1416" s="19"/>
    </row>
    <row r="1417">
      <c r="A1417" s="25" t="s">
        <v>294</v>
      </c>
      <c r="B1417" s="25" t="s">
        <v>280</v>
      </c>
      <c r="C1417" s="24">
        <f>COUNTA(A1418)</f>
        <v>1</v>
      </c>
      <c r="D1417" s="344">
        <f t="shared" ref="D1417:G1417" si="757">SUM(D1418)</f>
        <v>19.99</v>
      </c>
      <c r="E1417" s="344">
        <f t="shared" si="757"/>
        <v>19.99</v>
      </c>
      <c r="F1417" s="344">
        <f t="shared" si="757"/>
        <v>0</v>
      </c>
      <c r="G1417" s="25">
        <f t="shared" si="757"/>
        <v>40</v>
      </c>
      <c r="H1417" s="344">
        <f t="shared" ref="H1417:H1418" si="758">E1417/G1417</f>
        <v>0.49975</v>
      </c>
      <c r="I1417" s="19"/>
      <c r="J1417" s="19"/>
      <c r="K1417" s="19"/>
      <c r="L1417" s="19"/>
      <c r="M1417" s="19"/>
      <c r="N1417" s="19"/>
      <c r="O1417" s="19"/>
      <c r="P1417" s="19"/>
      <c r="Q1417" s="19"/>
      <c r="R1417" s="19"/>
      <c r="S1417" s="19"/>
      <c r="T1417" s="19"/>
      <c r="U1417" s="19"/>
      <c r="V1417" s="19"/>
      <c r="W1417" s="19"/>
      <c r="X1417" s="19"/>
      <c r="Y1417" s="19"/>
      <c r="Z1417" s="19"/>
      <c r="AA1417" s="19"/>
      <c r="AB1417" s="19"/>
      <c r="AC1417" s="19"/>
    </row>
    <row r="1418">
      <c r="A1418" s="383" t="s">
        <v>1005</v>
      </c>
      <c r="B1418" s="19"/>
      <c r="C1418" s="19"/>
      <c r="D1418" s="384">
        <v>19.99</v>
      </c>
      <c r="E1418" s="384">
        <v>19.99</v>
      </c>
      <c r="F1418" s="384">
        <f>D1418-E1418</f>
        <v>0</v>
      </c>
      <c r="G1418" s="383">
        <v>40.0</v>
      </c>
      <c r="H1418" s="384">
        <f t="shared" si="758"/>
        <v>0.49975</v>
      </c>
      <c r="I1418" s="19"/>
      <c r="J1418" s="19"/>
      <c r="K1418" s="19"/>
      <c r="L1418" s="19"/>
      <c r="M1418" s="19"/>
      <c r="N1418" s="19"/>
      <c r="O1418" s="19"/>
      <c r="P1418" s="19"/>
      <c r="Q1418" s="19"/>
      <c r="R1418" s="19"/>
      <c r="S1418" s="385"/>
      <c r="T1418" s="385"/>
      <c r="U1418" s="385"/>
      <c r="V1418" s="385"/>
      <c r="W1418" s="385"/>
      <c r="X1418" s="385"/>
      <c r="Y1418" s="385"/>
      <c r="Z1418" s="385"/>
      <c r="AA1418" s="385"/>
      <c r="AB1418" s="385"/>
      <c r="AC1418" s="385"/>
    </row>
    <row r="1419">
      <c r="A1419" s="383"/>
      <c r="B1419" s="19"/>
      <c r="C1419" s="19"/>
      <c r="D1419" s="384"/>
      <c r="E1419" s="384"/>
      <c r="F1419" s="384"/>
      <c r="G1419" s="383"/>
      <c r="H1419" s="384"/>
      <c r="I1419" s="19"/>
      <c r="J1419" s="19"/>
      <c r="K1419" s="19"/>
      <c r="L1419" s="19"/>
      <c r="M1419" s="19"/>
      <c r="N1419" s="19"/>
      <c r="O1419" s="19"/>
      <c r="P1419" s="19"/>
      <c r="Q1419" s="19"/>
      <c r="R1419" s="19"/>
      <c r="S1419" s="385"/>
      <c r="T1419" s="385"/>
      <c r="U1419" s="385"/>
      <c r="V1419" s="385"/>
      <c r="W1419" s="385"/>
      <c r="X1419" s="385"/>
      <c r="Y1419" s="385"/>
      <c r="Z1419" s="385"/>
      <c r="AA1419" s="385"/>
      <c r="AB1419" s="385"/>
      <c r="AC1419" s="385"/>
    </row>
    <row r="1420">
      <c r="A1420" s="131" t="s">
        <v>242</v>
      </c>
      <c r="B1420" s="42" t="s">
        <v>160</v>
      </c>
      <c r="C1420" s="43">
        <f>COUNTA(A1421)</f>
        <v>1</v>
      </c>
      <c r="D1420" s="329">
        <f t="shared" ref="D1420:G1420" si="759">SUM(D1421)</f>
        <v>9.99</v>
      </c>
      <c r="E1420" s="329">
        <f t="shared" si="759"/>
        <v>2.99</v>
      </c>
      <c r="F1420" s="329">
        <f t="shared" si="759"/>
        <v>7</v>
      </c>
      <c r="G1420" s="42">
        <f t="shared" si="759"/>
        <v>1</v>
      </c>
      <c r="H1420" s="329">
        <f t="shared" ref="H1420:H1421" si="760">E1420/G1420</f>
        <v>2.99</v>
      </c>
      <c r="I1420" s="19"/>
      <c r="J1420" s="19"/>
      <c r="K1420" s="19"/>
      <c r="L1420" s="19"/>
      <c r="M1420" s="19"/>
      <c r="N1420" s="19"/>
      <c r="O1420" s="19"/>
      <c r="P1420" s="19"/>
      <c r="Q1420" s="19"/>
      <c r="R1420" s="19"/>
      <c r="S1420" s="19"/>
      <c r="T1420" s="19"/>
      <c r="U1420" s="19"/>
      <c r="V1420" s="19"/>
      <c r="W1420" s="19"/>
      <c r="X1420" s="19"/>
      <c r="Y1420" s="19"/>
      <c r="Z1420" s="19"/>
      <c r="AA1420" s="19"/>
      <c r="AB1420" s="19"/>
      <c r="AC1420" s="19"/>
    </row>
    <row r="1421">
      <c r="A1421" s="37" t="s">
        <v>932</v>
      </c>
      <c r="B1421" s="19"/>
      <c r="C1421" s="19"/>
      <c r="D1421" s="40">
        <v>9.99</v>
      </c>
      <c r="E1421" s="40">
        <v>2.99</v>
      </c>
      <c r="F1421" s="40">
        <f>D1421-E1421</f>
        <v>7</v>
      </c>
      <c r="G1421" s="37">
        <v>1.0</v>
      </c>
      <c r="H1421" s="40">
        <f t="shared" si="760"/>
        <v>2.99</v>
      </c>
      <c r="I1421" s="19"/>
      <c r="J1421" s="19"/>
      <c r="K1421" s="19"/>
      <c r="L1421" s="19"/>
      <c r="M1421" s="19"/>
      <c r="N1421" s="19"/>
      <c r="O1421" s="19"/>
      <c r="P1421" s="19"/>
      <c r="Q1421" s="19"/>
      <c r="R1421" s="19"/>
      <c r="S1421" s="19"/>
      <c r="T1421" s="19"/>
      <c r="U1421" s="19"/>
      <c r="V1421" s="19"/>
      <c r="W1421" s="19"/>
      <c r="X1421" s="19"/>
      <c r="Y1421" s="19"/>
      <c r="Z1421" s="19"/>
      <c r="AA1421" s="19"/>
      <c r="AB1421" s="19"/>
      <c r="AC1421" s="19"/>
    </row>
    <row r="1422">
      <c r="A1422" s="37"/>
      <c r="B1422" s="19"/>
      <c r="C1422" s="19"/>
      <c r="D1422" s="40"/>
      <c r="E1422" s="40"/>
      <c r="F1422" s="40"/>
      <c r="G1422" s="37"/>
      <c r="H1422" s="40"/>
      <c r="I1422" s="19"/>
      <c r="J1422" s="19"/>
      <c r="K1422" s="19"/>
      <c r="L1422" s="19"/>
      <c r="M1422" s="19"/>
      <c r="N1422" s="19"/>
      <c r="O1422" s="19"/>
      <c r="P1422" s="19"/>
      <c r="Q1422" s="19"/>
      <c r="R1422" s="19"/>
      <c r="S1422" s="19"/>
      <c r="T1422" s="19"/>
      <c r="U1422" s="19"/>
      <c r="V1422" s="19"/>
      <c r="W1422" s="19"/>
      <c r="X1422" s="19"/>
      <c r="Y1422" s="19"/>
      <c r="Z1422" s="19"/>
      <c r="AA1422" s="19"/>
      <c r="AB1422" s="19"/>
      <c r="AC1422" s="19"/>
    </row>
    <row r="1423">
      <c r="A1423" s="131" t="s">
        <v>617</v>
      </c>
      <c r="B1423" s="42" t="s">
        <v>473</v>
      </c>
      <c r="C1423" s="43">
        <f>COUNTA(A1424)</f>
        <v>1</v>
      </c>
      <c r="D1423" s="329">
        <f t="shared" ref="D1423:G1423" si="761">SUM(D1424)</f>
        <v>24.99</v>
      </c>
      <c r="E1423" s="329">
        <f t="shared" si="761"/>
        <v>0</v>
      </c>
      <c r="F1423" s="329">
        <f t="shared" si="761"/>
        <v>24.99</v>
      </c>
      <c r="G1423" s="42">
        <f t="shared" si="761"/>
        <v>1</v>
      </c>
      <c r="H1423" s="329">
        <f t="shared" ref="H1423:H1424" si="762">E1423/G1423</f>
        <v>0</v>
      </c>
      <c r="I1423" s="19"/>
      <c r="J1423" s="19"/>
      <c r="K1423" s="19"/>
      <c r="L1423" s="19"/>
      <c r="M1423" s="19"/>
      <c r="N1423" s="19"/>
      <c r="O1423" s="19"/>
      <c r="P1423" s="19"/>
      <c r="Q1423" s="19"/>
      <c r="R1423" s="19"/>
      <c r="S1423" s="19"/>
      <c r="T1423" s="19"/>
      <c r="U1423" s="19"/>
      <c r="V1423" s="19"/>
      <c r="W1423" s="19"/>
      <c r="X1423" s="19"/>
      <c r="Y1423" s="19"/>
      <c r="Z1423" s="19"/>
      <c r="AA1423" s="19"/>
      <c r="AB1423" s="19"/>
      <c r="AC1423" s="19"/>
    </row>
    <row r="1424">
      <c r="A1424" s="37" t="s">
        <v>1660</v>
      </c>
      <c r="B1424" s="19"/>
      <c r="C1424" s="19"/>
      <c r="D1424" s="40">
        <v>24.99</v>
      </c>
      <c r="E1424" s="40">
        <v>0.0</v>
      </c>
      <c r="F1424" s="40">
        <f>D1424-E1424</f>
        <v>24.99</v>
      </c>
      <c r="G1424" s="37">
        <v>1.0</v>
      </c>
      <c r="H1424" s="40">
        <f t="shared" si="762"/>
        <v>0</v>
      </c>
      <c r="I1424" s="19"/>
      <c r="J1424" s="19"/>
      <c r="K1424" s="19"/>
      <c r="L1424" s="19"/>
      <c r="M1424" s="19"/>
      <c r="N1424" s="19"/>
      <c r="O1424" s="19"/>
      <c r="P1424" s="19"/>
      <c r="Q1424" s="19"/>
      <c r="R1424" s="19"/>
      <c r="S1424" s="19"/>
      <c r="T1424" s="19"/>
      <c r="U1424" s="19"/>
      <c r="V1424" s="19"/>
      <c r="W1424" s="19"/>
      <c r="X1424" s="19"/>
      <c r="Y1424" s="19"/>
      <c r="Z1424" s="19"/>
      <c r="AA1424" s="19"/>
      <c r="AB1424" s="19"/>
      <c r="AC1424" s="19"/>
    </row>
    <row r="1425">
      <c r="A1425" s="37"/>
      <c r="B1425" s="19"/>
      <c r="C1425" s="19"/>
      <c r="D1425" s="40"/>
      <c r="E1425" s="40"/>
      <c r="F1425" s="40"/>
      <c r="G1425" s="37"/>
      <c r="H1425" s="40"/>
      <c r="I1425" s="19"/>
      <c r="J1425" s="19"/>
      <c r="K1425" s="19"/>
      <c r="L1425" s="19"/>
      <c r="M1425" s="19"/>
      <c r="N1425" s="19"/>
      <c r="O1425" s="19"/>
      <c r="P1425" s="19"/>
      <c r="Q1425" s="19"/>
      <c r="R1425" s="19"/>
      <c r="S1425" s="19"/>
      <c r="T1425" s="19"/>
      <c r="U1425" s="19"/>
      <c r="V1425" s="19"/>
      <c r="W1425" s="19"/>
      <c r="X1425" s="19"/>
      <c r="Y1425" s="19"/>
      <c r="Z1425" s="19"/>
      <c r="AA1425" s="19"/>
      <c r="AB1425" s="19"/>
      <c r="AC1425" s="19"/>
    </row>
    <row r="1426">
      <c r="A1426" s="92" t="s">
        <v>81</v>
      </c>
      <c r="B1426" s="92" t="s">
        <v>80</v>
      </c>
      <c r="C1426" s="93">
        <f>COUNTA(A1427)</f>
        <v>1</v>
      </c>
      <c r="D1426" s="386">
        <f t="shared" ref="D1426:G1426" si="763">SUM(D1427)</f>
        <v>19.99</v>
      </c>
      <c r="E1426" s="386">
        <f t="shared" si="763"/>
        <v>2.99</v>
      </c>
      <c r="F1426" s="386">
        <f t="shared" si="763"/>
        <v>17</v>
      </c>
      <c r="G1426" s="92">
        <f t="shared" si="763"/>
        <v>1</v>
      </c>
      <c r="H1426" s="386">
        <f t="shared" ref="H1426:H1427" si="764">E1426/G1426</f>
        <v>2.99</v>
      </c>
      <c r="I1426" s="19"/>
      <c r="J1426" s="19"/>
      <c r="K1426" s="19"/>
      <c r="L1426" s="19"/>
      <c r="M1426" s="19"/>
      <c r="N1426" s="19"/>
      <c r="O1426" s="1"/>
      <c r="P1426" s="1"/>
      <c r="Q1426" s="1"/>
      <c r="R1426" s="1"/>
      <c r="S1426" s="19"/>
      <c r="T1426" s="19"/>
      <c r="U1426" s="19"/>
      <c r="V1426" s="19"/>
      <c r="W1426" s="19"/>
      <c r="X1426" s="19"/>
      <c r="Y1426" s="19"/>
      <c r="Z1426" s="19"/>
      <c r="AA1426" s="19"/>
      <c r="AB1426" s="19"/>
      <c r="AC1426" s="19"/>
    </row>
    <row r="1427">
      <c r="A1427" s="387" t="s">
        <v>651</v>
      </c>
      <c r="B1427" s="19"/>
      <c r="C1427" s="19"/>
      <c r="D1427" s="388">
        <v>19.99</v>
      </c>
      <c r="E1427" s="388">
        <v>2.99</v>
      </c>
      <c r="F1427" s="388">
        <f>D1427-E1427</f>
        <v>17</v>
      </c>
      <c r="G1427" s="387">
        <v>1.0</v>
      </c>
      <c r="H1427" s="388">
        <f t="shared" si="764"/>
        <v>2.99</v>
      </c>
      <c r="I1427" s="19"/>
      <c r="J1427" s="19"/>
      <c r="K1427" s="19"/>
      <c r="L1427" s="19"/>
      <c r="M1427" s="19"/>
      <c r="N1427" s="19"/>
      <c r="O1427" s="19"/>
      <c r="P1427" s="19"/>
      <c r="Q1427" s="19"/>
      <c r="R1427" s="19"/>
      <c r="S1427" s="389"/>
      <c r="T1427" s="389"/>
      <c r="U1427" s="389"/>
      <c r="V1427" s="389"/>
      <c r="W1427" s="389"/>
      <c r="X1427" s="389"/>
      <c r="Y1427" s="389"/>
      <c r="Z1427" s="389"/>
      <c r="AA1427" s="389"/>
      <c r="AB1427" s="389"/>
      <c r="AC1427" s="389"/>
    </row>
    <row r="1428">
      <c r="A1428" s="387"/>
      <c r="B1428" s="19"/>
      <c r="C1428" s="19"/>
      <c r="D1428" s="388"/>
      <c r="E1428" s="388"/>
      <c r="F1428" s="388"/>
      <c r="G1428" s="387"/>
      <c r="H1428" s="388"/>
      <c r="I1428" s="19"/>
      <c r="J1428" s="19"/>
      <c r="K1428" s="19"/>
      <c r="L1428" s="19"/>
      <c r="M1428" s="19"/>
      <c r="N1428" s="19"/>
      <c r="O1428" s="19"/>
      <c r="P1428" s="19"/>
      <c r="Q1428" s="19"/>
      <c r="R1428" s="19"/>
      <c r="S1428" s="389"/>
      <c r="T1428" s="389"/>
      <c r="U1428" s="389"/>
      <c r="V1428" s="389"/>
      <c r="W1428" s="389"/>
      <c r="X1428" s="389"/>
      <c r="Y1428" s="389"/>
      <c r="Z1428" s="389"/>
      <c r="AA1428" s="389"/>
      <c r="AB1428" s="389"/>
      <c r="AC1428" s="389"/>
    </row>
    <row r="1429">
      <c r="A1429" s="209" t="s">
        <v>378</v>
      </c>
      <c r="B1429" s="209" t="s">
        <v>372</v>
      </c>
      <c r="C1429" s="336">
        <f>COUNTA(A1430)</f>
        <v>1</v>
      </c>
      <c r="D1429" s="337">
        <f t="shared" ref="D1429:G1429" si="765">SUM(D1430)</f>
        <v>14.99</v>
      </c>
      <c r="E1429" s="337">
        <f t="shared" si="765"/>
        <v>5.99</v>
      </c>
      <c r="F1429" s="337">
        <f t="shared" si="765"/>
        <v>9</v>
      </c>
      <c r="G1429" s="338">
        <f t="shared" si="765"/>
        <v>2</v>
      </c>
      <c r="H1429" s="337">
        <f t="shared" ref="H1429:H1430" si="766">E1429/G1429</f>
        <v>2.995</v>
      </c>
      <c r="I1429" s="19"/>
      <c r="J1429" s="19"/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  <c r="V1429" s="19"/>
      <c r="W1429" s="19"/>
      <c r="X1429" s="19"/>
      <c r="Y1429" s="19"/>
      <c r="Z1429" s="19"/>
      <c r="AA1429" s="19"/>
      <c r="AB1429" s="19"/>
      <c r="AC1429" s="19"/>
    </row>
    <row r="1430">
      <c r="A1430" s="339" t="s">
        <v>1266</v>
      </c>
      <c r="B1430" s="378"/>
      <c r="C1430" s="378"/>
      <c r="D1430" s="341">
        <v>14.99</v>
      </c>
      <c r="E1430" s="341">
        <v>5.99</v>
      </c>
      <c r="F1430" s="341">
        <f>D1430-E1430</f>
        <v>9</v>
      </c>
      <c r="G1430" s="339">
        <v>2.0</v>
      </c>
      <c r="H1430" s="341">
        <f t="shared" si="766"/>
        <v>2.995</v>
      </c>
      <c r="I1430" s="19"/>
      <c r="J1430" s="19"/>
      <c r="K1430" s="19"/>
      <c r="L1430" s="19"/>
      <c r="M1430" s="19"/>
      <c r="N1430" s="19"/>
      <c r="O1430" s="19"/>
      <c r="P1430" s="19"/>
      <c r="Q1430" s="19"/>
      <c r="R1430" s="19"/>
      <c r="S1430" s="19"/>
      <c r="T1430" s="19"/>
      <c r="U1430" s="19"/>
      <c r="V1430" s="19"/>
      <c r="W1430" s="19"/>
      <c r="X1430" s="19"/>
      <c r="Y1430" s="19"/>
      <c r="Z1430" s="19"/>
      <c r="AA1430" s="19"/>
      <c r="AB1430" s="19"/>
      <c r="AC1430" s="19"/>
    </row>
    <row r="1431">
      <c r="A1431" s="221"/>
      <c r="B1431" s="219"/>
      <c r="C1431" s="219"/>
      <c r="D1431" s="310"/>
      <c r="E1431" s="310"/>
      <c r="F1431" s="310"/>
      <c r="G1431" s="221"/>
      <c r="H1431" s="310"/>
      <c r="I1431" s="19"/>
      <c r="J1431" s="19"/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s="19"/>
      <c r="V1431" s="19"/>
      <c r="W1431" s="19"/>
      <c r="X1431" s="19"/>
      <c r="Y1431" s="19"/>
      <c r="Z1431" s="19"/>
      <c r="AA1431" s="19"/>
      <c r="AB1431" s="19"/>
      <c r="AC1431" s="19"/>
    </row>
    <row r="1432">
      <c r="A1432" s="271" t="s">
        <v>463</v>
      </c>
      <c r="B1432" s="271" t="s">
        <v>439</v>
      </c>
      <c r="C1432" s="149">
        <f>COUNTA(A1433)</f>
        <v>1</v>
      </c>
      <c r="D1432" s="274">
        <f t="shared" ref="D1432:G1432" si="767">SUM(D1433)</f>
        <v>14.99</v>
      </c>
      <c r="E1432" s="274">
        <f t="shared" si="767"/>
        <v>5.99</v>
      </c>
      <c r="F1432" s="274">
        <f t="shared" si="767"/>
        <v>9</v>
      </c>
      <c r="G1432" s="148">
        <f t="shared" si="767"/>
        <v>1</v>
      </c>
      <c r="H1432" s="274">
        <f t="shared" ref="H1432:H1433" si="768">E1432/G1432</f>
        <v>5.99</v>
      </c>
      <c r="I1432" s="19"/>
      <c r="J1432" s="19"/>
      <c r="K1432" s="19"/>
      <c r="L1432" s="19"/>
      <c r="M1432" s="19"/>
      <c r="N1432" s="19"/>
      <c r="O1432" s="19"/>
      <c r="P1432" s="19"/>
      <c r="Q1432" s="19"/>
      <c r="R1432" s="19"/>
      <c r="S1432" s="19"/>
      <c r="T1432" s="19"/>
      <c r="U1432" s="19"/>
      <c r="V1432" s="19"/>
      <c r="W1432" s="19"/>
      <c r="X1432" s="19"/>
      <c r="Y1432" s="19"/>
      <c r="Z1432" s="19"/>
      <c r="AA1432" s="19"/>
      <c r="AB1432" s="19"/>
      <c r="AC1432" s="19"/>
    </row>
    <row r="1433">
      <c r="A1433" s="153" t="s">
        <v>1364</v>
      </c>
      <c r="B1433" s="326"/>
      <c r="C1433" s="326"/>
      <c r="D1433" s="155">
        <v>14.99</v>
      </c>
      <c r="E1433" s="155">
        <v>5.99</v>
      </c>
      <c r="F1433" s="155">
        <f>D1433-E1433</f>
        <v>9</v>
      </c>
      <c r="G1433" s="153">
        <v>1.0</v>
      </c>
      <c r="H1433" s="155">
        <f t="shared" si="768"/>
        <v>5.99</v>
      </c>
      <c r="I1433" s="19"/>
      <c r="J1433" s="19"/>
      <c r="K1433" s="19"/>
      <c r="L1433" s="19"/>
      <c r="M1433" s="19"/>
      <c r="N1433" s="19"/>
      <c r="O1433" s="19"/>
      <c r="P1433" s="19"/>
      <c r="Q1433" s="19"/>
      <c r="R1433" s="19"/>
      <c r="S1433" s="19"/>
      <c r="T1433" s="19"/>
      <c r="U1433" s="19"/>
      <c r="V1433" s="19"/>
      <c r="W1433" s="19"/>
      <c r="X1433" s="19"/>
      <c r="Y1433" s="19"/>
      <c r="Z1433" s="19"/>
      <c r="AA1433" s="19"/>
      <c r="AB1433" s="19"/>
      <c r="AC1433" s="19"/>
    </row>
    <row r="1434">
      <c r="A1434" s="109"/>
      <c r="B1434" s="204"/>
      <c r="C1434" s="204"/>
      <c r="D1434" s="111"/>
      <c r="E1434" s="111"/>
      <c r="F1434" s="111"/>
      <c r="G1434" s="109"/>
      <c r="H1434" s="111"/>
      <c r="I1434" s="19"/>
      <c r="J1434" s="19"/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  <c r="U1434" s="19"/>
      <c r="V1434" s="19"/>
      <c r="W1434" s="19"/>
      <c r="X1434" s="19"/>
      <c r="Y1434" s="19"/>
      <c r="Z1434" s="19"/>
      <c r="AA1434" s="19"/>
      <c r="AB1434" s="19"/>
      <c r="AC1434" s="19"/>
    </row>
    <row r="1435">
      <c r="A1435" s="57" t="s">
        <v>250</v>
      </c>
      <c r="B1435" s="56" t="s">
        <v>244</v>
      </c>
      <c r="C1435" s="56">
        <f>COUNTA(A1436)</f>
        <v>1</v>
      </c>
      <c r="D1435" s="335">
        <f t="shared" ref="D1435:G1435" si="769">SUM(D1436)</f>
        <v>11.99</v>
      </c>
      <c r="E1435" s="335">
        <f t="shared" si="769"/>
        <v>4.99</v>
      </c>
      <c r="F1435" s="335">
        <f t="shared" si="769"/>
        <v>7</v>
      </c>
      <c r="G1435" s="57">
        <f t="shared" si="769"/>
        <v>1</v>
      </c>
      <c r="H1435" s="335">
        <f t="shared" ref="H1435:H1436" si="770">E1435/G1435</f>
        <v>4.99</v>
      </c>
      <c r="I1435" s="19"/>
      <c r="J1435" s="19"/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s="19"/>
      <c r="V1435" s="19"/>
      <c r="W1435" s="19"/>
      <c r="X1435" s="19"/>
      <c r="Y1435" s="19"/>
      <c r="Z1435" s="19"/>
      <c r="AA1435" s="19"/>
      <c r="AB1435" s="19"/>
      <c r="AC1435" s="19"/>
    </row>
    <row r="1436">
      <c r="A1436" s="157" t="s">
        <v>945</v>
      </c>
      <c r="B1436" s="19"/>
      <c r="C1436" s="19"/>
      <c r="D1436" s="159">
        <v>11.99</v>
      </c>
      <c r="E1436" s="159">
        <v>4.99</v>
      </c>
      <c r="F1436" s="159">
        <f>D1436-E1436</f>
        <v>7</v>
      </c>
      <c r="G1436" s="157">
        <v>1.0</v>
      </c>
      <c r="H1436" s="159">
        <f t="shared" si="770"/>
        <v>4.99</v>
      </c>
      <c r="I1436" s="19"/>
      <c r="J1436" s="19"/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/>
      <c r="V1436" s="19"/>
      <c r="W1436" s="19"/>
      <c r="X1436" s="19"/>
      <c r="Y1436" s="19"/>
      <c r="Z1436" s="19"/>
      <c r="AA1436" s="19"/>
      <c r="AB1436" s="19"/>
      <c r="AC1436" s="19"/>
    </row>
    <row r="1437">
      <c r="A1437" s="157"/>
      <c r="B1437" s="19"/>
      <c r="C1437" s="19"/>
      <c r="D1437" s="159"/>
      <c r="E1437" s="159"/>
      <c r="F1437" s="159"/>
      <c r="G1437" s="157"/>
      <c r="H1437" s="159"/>
      <c r="I1437" s="19"/>
      <c r="J1437" s="19"/>
      <c r="K1437" s="19"/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  <c r="V1437" s="19"/>
      <c r="W1437" s="19"/>
      <c r="X1437" s="19"/>
      <c r="Y1437" s="19"/>
      <c r="Z1437" s="19"/>
      <c r="AA1437" s="19"/>
      <c r="AB1437" s="19"/>
      <c r="AC1437" s="19"/>
    </row>
    <row r="1438">
      <c r="A1438" s="104" t="s">
        <v>82</v>
      </c>
      <c r="B1438" s="104" t="s">
        <v>83</v>
      </c>
      <c r="C1438" s="101">
        <f>COUNTA(A1439)</f>
        <v>1</v>
      </c>
      <c r="D1438" s="390">
        <f t="shared" ref="D1438:G1438" si="771">SUM(D1439)</f>
        <v>14.49</v>
      </c>
      <c r="E1438" s="390">
        <f t="shared" si="771"/>
        <v>11.59</v>
      </c>
      <c r="F1438" s="390">
        <f t="shared" si="771"/>
        <v>2.9</v>
      </c>
      <c r="G1438" s="100">
        <f t="shared" si="771"/>
        <v>1</v>
      </c>
      <c r="H1438" s="390">
        <f t="shared" ref="H1438:H1439" si="772">E1438/G1438</f>
        <v>11.59</v>
      </c>
      <c r="I1438" s="19"/>
      <c r="J1438" s="19"/>
      <c r="K1438" s="19"/>
      <c r="L1438" s="19"/>
      <c r="M1438" s="19"/>
      <c r="N1438" s="19"/>
      <c r="O1438" s="19"/>
      <c r="P1438" s="19"/>
      <c r="Q1438" s="19"/>
      <c r="R1438" s="19"/>
      <c r="S1438" s="19"/>
      <c r="T1438" s="19"/>
      <c r="U1438" s="19"/>
      <c r="V1438" s="19"/>
      <c r="W1438" s="19"/>
      <c r="X1438" s="19"/>
      <c r="Y1438" s="19"/>
      <c r="Z1438" s="19"/>
      <c r="AA1438" s="19"/>
      <c r="AB1438" s="19"/>
      <c r="AC1438" s="19"/>
    </row>
    <row r="1439">
      <c r="A1439" s="391" t="s">
        <v>652</v>
      </c>
      <c r="B1439" s="392"/>
      <c r="C1439" s="392"/>
      <c r="D1439" s="393">
        <v>14.49</v>
      </c>
      <c r="E1439" s="393">
        <v>11.59</v>
      </c>
      <c r="F1439" s="393">
        <f>D1439-E1439</f>
        <v>2.9</v>
      </c>
      <c r="G1439" s="391">
        <v>1.0</v>
      </c>
      <c r="H1439" s="393">
        <f t="shared" si="772"/>
        <v>11.59</v>
      </c>
      <c r="I1439" s="19"/>
      <c r="J1439" s="19"/>
      <c r="K1439" s="19"/>
      <c r="L1439" s="19"/>
      <c r="M1439" s="19"/>
      <c r="N1439" s="19"/>
      <c r="O1439" s="19"/>
      <c r="P1439" s="19"/>
      <c r="Q1439" s="19"/>
      <c r="R1439" s="19"/>
      <c r="S1439" s="19"/>
      <c r="T1439" s="19"/>
      <c r="U1439" s="19"/>
      <c r="V1439" s="19"/>
      <c r="W1439" s="19"/>
      <c r="X1439" s="19"/>
      <c r="Y1439" s="19"/>
      <c r="Z1439" s="19"/>
      <c r="AA1439" s="19"/>
      <c r="AB1439" s="19"/>
      <c r="AC1439" s="19"/>
    </row>
    <row r="1440">
      <c r="A1440" s="394"/>
      <c r="B1440" s="395"/>
      <c r="C1440" s="395"/>
      <c r="D1440" s="396"/>
      <c r="E1440" s="396"/>
      <c r="F1440" s="396"/>
      <c r="G1440" s="394"/>
      <c r="H1440" s="396"/>
      <c r="I1440" s="19"/>
      <c r="J1440" s="19"/>
      <c r="K1440" s="19"/>
      <c r="L1440" s="19"/>
      <c r="M1440" s="19"/>
      <c r="N1440" s="19"/>
      <c r="O1440" s="19"/>
      <c r="P1440" s="19"/>
      <c r="Q1440" s="19"/>
      <c r="R1440" s="19"/>
      <c r="S1440" s="19"/>
      <c r="T1440" s="19"/>
      <c r="U1440" s="19"/>
      <c r="V1440" s="19"/>
      <c r="W1440" s="19"/>
      <c r="X1440" s="19"/>
      <c r="Y1440" s="19"/>
      <c r="Z1440" s="19"/>
      <c r="AA1440" s="19"/>
      <c r="AB1440" s="19"/>
      <c r="AC1440" s="19"/>
    </row>
    <row r="1441">
      <c r="A1441" s="42" t="s">
        <v>154</v>
      </c>
      <c r="B1441" s="42" t="s">
        <v>151</v>
      </c>
      <c r="C1441" s="43">
        <f>COUNTA(A1442)</f>
        <v>1</v>
      </c>
      <c r="D1441" s="329">
        <f t="shared" ref="D1441:G1441" si="773">SUM(D1442)</f>
        <v>19.99</v>
      </c>
      <c r="E1441" s="329">
        <f t="shared" si="773"/>
        <v>0</v>
      </c>
      <c r="F1441" s="329">
        <f t="shared" si="773"/>
        <v>19.99</v>
      </c>
      <c r="G1441" s="42">
        <f t="shared" si="773"/>
        <v>1</v>
      </c>
      <c r="H1441" s="329">
        <f t="shared" ref="H1441:H1442" si="774">E1441/G1441</f>
        <v>0</v>
      </c>
      <c r="I1441" s="19"/>
      <c r="J1441" s="19"/>
      <c r="K1441" s="19"/>
      <c r="L1441" s="19"/>
      <c r="M1441" s="19"/>
      <c r="N1441" s="19"/>
      <c r="O1441" s="19"/>
      <c r="P1441" s="19"/>
      <c r="Q1441" s="19"/>
      <c r="R1441" s="19"/>
      <c r="S1441" s="19"/>
      <c r="T1441" s="19"/>
      <c r="U1441" s="19"/>
      <c r="V1441" s="19"/>
      <c r="W1441" s="19"/>
      <c r="X1441" s="19"/>
      <c r="Y1441" s="19"/>
      <c r="Z1441" s="19"/>
      <c r="AA1441" s="19"/>
      <c r="AB1441" s="19"/>
      <c r="AC1441" s="19"/>
    </row>
    <row r="1442">
      <c r="A1442" s="397" t="s">
        <v>755</v>
      </c>
      <c r="B1442" s="19"/>
      <c r="C1442" s="19"/>
      <c r="D1442" s="398">
        <v>19.99</v>
      </c>
      <c r="E1442" s="398">
        <v>0.0</v>
      </c>
      <c r="F1442" s="398">
        <f>D1442-E1442</f>
        <v>19.99</v>
      </c>
      <c r="G1442" s="397">
        <v>1.0</v>
      </c>
      <c r="H1442" s="398">
        <f t="shared" si="774"/>
        <v>0</v>
      </c>
      <c r="I1442" s="19"/>
      <c r="J1442" s="19"/>
      <c r="K1442" s="19"/>
      <c r="L1442" s="19"/>
      <c r="M1442" s="19"/>
      <c r="N1442" s="19"/>
      <c r="O1442" s="19"/>
      <c r="P1442" s="19"/>
      <c r="Q1442" s="19"/>
      <c r="R1442" s="19"/>
      <c r="S1442" s="399"/>
      <c r="T1442" s="399"/>
      <c r="U1442" s="399"/>
      <c r="V1442" s="399"/>
      <c r="W1442" s="399"/>
      <c r="X1442" s="399"/>
      <c r="Y1442" s="399"/>
      <c r="Z1442" s="399"/>
      <c r="AA1442" s="399"/>
      <c r="AB1442" s="399"/>
      <c r="AC1442" s="399"/>
    </row>
    <row r="1443">
      <c r="A1443" s="397"/>
      <c r="B1443" s="19"/>
      <c r="C1443" s="19"/>
      <c r="D1443" s="398"/>
      <c r="E1443" s="398"/>
      <c r="F1443" s="398"/>
      <c r="G1443" s="397"/>
      <c r="H1443" s="398"/>
      <c r="I1443" s="19"/>
      <c r="J1443" s="19"/>
      <c r="K1443" s="19"/>
      <c r="L1443" s="19"/>
      <c r="M1443" s="19"/>
      <c r="N1443" s="19"/>
      <c r="O1443" s="19"/>
      <c r="P1443" s="19"/>
      <c r="Q1443" s="19"/>
      <c r="R1443" s="19"/>
      <c r="S1443" s="399"/>
      <c r="T1443" s="399"/>
      <c r="U1443" s="399"/>
      <c r="V1443" s="399"/>
      <c r="W1443" s="399"/>
      <c r="X1443" s="399"/>
      <c r="Y1443" s="399"/>
      <c r="Z1443" s="399"/>
      <c r="AA1443" s="399"/>
      <c r="AB1443" s="399"/>
      <c r="AC1443" s="399"/>
    </row>
    <row r="1444">
      <c r="A1444" s="42" t="s">
        <v>529</v>
      </c>
      <c r="B1444" s="133" t="s">
        <v>473</v>
      </c>
      <c r="C1444" s="43">
        <f>COUNTA(A1445)</f>
        <v>1</v>
      </c>
      <c r="D1444" s="329">
        <f t="shared" ref="D1444:G1444" si="775">SUM(D1445)</f>
        <v>9.99</v>
      </c>
      <c r="E1444" s="329">
        <f t="shared" si="775"/>
        <v>4.99</v>
      </c>
      <c r="F1444" s="329">
        <f t="shared" si="775"/>
        <v>5</v>
      </c>
      <c r="G1444" s="42">
        <f t="shared" si="775"/>
        <v>1</v>
      </c>
      <c r="H1444" s="329">
        <f t="shared" ref="H1444:H1445" si="776">E1444/G1444</f>
        <v>4.99</v>
      </c>
      <c r="I1444" s="19"/>
      <c r="J1444" s="19"/>
      <c r="K1444" s="19"/>
      <c r="L1444" s="19"/>
      <c r="M1444" s="19"/>
      <c r="N1444" s="19"/>
      <c r="O1444" s="19"/>
      <c r="P1444" s="19"/>
      <c r="Q1444" s="19"/>
      <c r="R1444" s="19"/>
      <c r="S1444" s="19"/>
      <c r="T1444" s="19"/>
      <c r="U1444" s="19"/>
      <c r="V1444" s="19"/>
      <c r="W1444" s="19"/>
      <c r="X1444" s="19"/>
      <c r="Y1444" s="19"/>
      <c r="Z1444" s="19"/>
      <c r="AA1444" s="19"/>
      <c r="AB1444" s="19"/>
      <c r="AC1444" s="19"/>
    </row>
    <row r="1445">
      <c r="A1445" s="37" t="s">
        <v>1467</v>
      </c>
      <c r="B1445" s="19"/>
      <c r="C1445" s="19"/>
      <c r="D1445" s="40">
        <v>9.99</v>
      </c>
      <c r="E1445" s="40">
        <v>4.99</v>
      </c>
      <c r="F1445" s="40">
        <f>D1445-E1445</f>
        <v>5</v>
      </c>
      <c r="G1445" s="37">
        <v>1.0</v>
      </c>
      <c r="H1445" s="40">
        <f t="shared" si="776"/>
        <v>4.99</v>
      </c>
      <c r="I1445" s="163"/>
      <c r="J1445" s="163"/>
      <c r="K1445" s="163"/>
      <c r="L1445" s="163"/>
      <c r="M1445" s="163"/>
      <c r="N1445" s="163"/>
      <c r="O1445" s="163"/>
      <c r="P1445" s="163"/>
      <c r="Q1445" s="163"/>
      <c r="R1445" s="163"/>
      <c r="S1445" s="19"/>
      <c r="T1445" s="19"/>
      <c r="U1445" s="19"/>
      <c r="V1445" s="19"/>
      <c r="W1445" s="19"/>
      <c r="X1445" s="19"/>
      <c r="Y1445" s="19"/>
      <c r="Z1445" s="19"/>
      <c r="AA1445" s="19"/>
      <c r="AB1445" s="19"/>
      <c r="AC1445" s="19"/>
    </row>
    <row r="1446">
      <c r="A1446" s="37"/>
      <c r="B1446" s="19"/>
      <c r="C1446" s="19"/>
      <c r="D1446" s="40"/>
      <c r="E1446" s="40"/>
      <c r="F1446" s="40"/>
      <c r="G1446" s="37"/>
      <c r="H1446" s="40"/>
      <c r="I1446" s="163"/>
      <c r="J1446" s="163"/>
      <c r="K1446" s="163"/>
      <c r="L1446" s="163"/>
      <c r="M1446" s="163"/>
      <c r="N1446" s="163"/>
      <c r="O1446" s="163"/>
      <c r="P1446" s="163"/>
      <c r="Q1446" s="163"/>
      <c r="R1446" s="163"/>
      <c r="S1446" s="19"/>
      <c r="T1446" s="19"/>
      <c r="U1446" s="19"/>
      <c r="V1446" s="19"/>
      <c r="W1446" s="19"/>
      <c r="X1446" s="19"/>
      <c r="Y1446" s="19"/>
      <c r="Z1446" s="19"/>
      <c r="AA1446" s="19"/>
      <c r="AB1446" s="19"/>
      <c r="AC1446" s="19"/>
    </row>
    <row r="1447">
      <c r="A1447" s="42" t="s">
        <v>530</v>
      </c>
      <c r="B1447" s="133" t="s">
        <v>473</v>
      </c>
      <c r="C1447" s="43">
        <f>COUNTA(A1448)</f>
        <v>1</v>
      </c>
      <c r="D1447" s="329">
        <f t="shared" ref="D1447:G1447" si="777">SUM(D1448)</f>
        <v>29.99</v>
      </c>
      <c r="E1447" s="329">
        <f t="shared" si="777"/>
        <v>4</v>
      </c>
      <c r="F1447" s="329">
        <f t="shared" si="777"/>
        <v>25.99</v>
      </c>
      <c r="G1447" s="42">
        <f t="shared" si="777"/>
        <v>20</v>
      </c>
      <c r="H1447" s="329">
        <f t="shared" ref="H1447:H1448" si="778">E1447/G1447</f>
        <v>0.2</v>
      </c>
      <c r="I1447" s="163"/>
      <c r="J1447" s="163"/>
      <c r="K1447" s="163"/>
      <c r="L1447" s="163"/>
      <c r="M1447" s="163"/>
      <c r="N1447" s="163"/>
      <c r="O1447" s="163"/>
      <c r="P1447" s="163"/>
      <c r="Q1447" s="163"/>
      <c r="R1447" s="163"/>
      <c r="S1447" s="19"/>
      <c r="T1447" s="19"/>
      <c r="U1447" s="19"/>
      <c r="V1447" s="19"/>
      <c r="W1447" s="19"/>
      <c r="X1447" s="19"/>
      <c r="Y1447" s="19"/>
      <c r="Z1447" s="19"/>
      <c r="AA1447" s="19"/>
      <c r="AB1447" s="19"/>
      <c r="AC1447" s="19"/>
    </row>
    <row r="1448">
      <c r="A1448" s="37" t="s">
        <v>1468</v>
      </c>
      <c r="B1448" s="19"/>
      <c r="C1448" s="19"/>
      <c r="D1448" s="40">
        <v>29.99</v>
      </c>
      <c r="E1448" s="40">
        <v>4.0</v>
      </c>
      <c r="F1448" s="40">
        <f>D1448-E1448</f>
        <v>25.99</v>
      </c>
      <c r="G1448" s="37">
        <v>20.0</v>
      </c>
      <c r="H1448" s="40">
        <f t="shared" si="778"/>
        <v>0.2</v>
      </c>
      <c r="I1448" s="163"/>
      <c r="J1448" s="163"/>
      <c r="K1448" s="163"/>
      <c r="L1448" s="163"/>
      <c r="M1448" s="163"/>
      <c r="N1448" s="163"/>
      <c r="O1448" s="163"/>
      <c r="P1448" s="163"/>
      <c r="Q1448" s="163"/>
      <c r="R1448" s="163"/>
      <c r="S1448" s="19"/>
      <c r="T1448" s="19"/>
      <c r="U1448" s="19"/>
      <c r="V1448" s="19"/>
      <c r="W1448" s="19"/>
      <c r="X1448" s="19"/>
      <c r="Y1448" s="19"/>
      <c r="Z1448" s="19"/>
      <c r="AA1448" s="19"/>
      <c r="AB1448" s="19"/>
      <c r="AC1448" s="19"/>
    </row>
    <row r="1449">
      <c r="A1449" s="37"/>
      <c r="B1449" s="19"/>
      <c r="C1449" s="19"/>
      <c r="D1449" s="40"/>
      <c r="E1449" s="40"/>
      <c r="F1449" s="40"/>
      <c r="G1449" s="37"/>
      <c r="H1449" s="40"/>
      <c r="I1449" s="163"/>
      <c r="J1449" s="163"/>
      <c r="K1449" s="163"/>
      <c r="L1449" s="163"/>
      <c r="M1449" s="163"/>
      <c r="N1449" s="163"/>
      <c r="O1449" s="163"/>
      <c r="P1449" s="163"/>
      <c r="Q1449" s="163"/>
      <c r="R1449" s="163"/>
      <c r="S1449" s="19"/>
      <c r="T1449" s="19"/>
      <c r="U1449" s="19"/>
      <c r="V1449" s="19"/>
      <c r="W1449" s="19"/>
      <c r="X1449" s="19"/>
      <c r="Y1449" s="19"/>
      <c r="Z1449" s="19"/>
      <c r="AA1449" s="19"/>
      <c r="AB1449" s="19"/>
      <c r="AC1449" s="19"/>
    </row>
    <row r="1450">
      <c r="A1450" s="131" t="s">
        <v>190</v>
      </c>
      <c r="B1450" s="42" t="s">
        <v>160</v>
      </c>
      <c r="C1450" s="43">
        <f>COUNTA(A1451)</f>
        <v>1</v>
      </c>
      <c r="D1450" s="329">
        <f t="shared" ref="D1450:G1450" si="779">SUM(D1451)</f>
        <v>9.99</v>
      </c>
      <c r="E1450" s="329">
        <f t="shared" si="779"/>
        <v>9.99</v>
      </c>
      <c r="F1450" s="329">
        <f t="shared" si="779"/>
        <v>0</v>
      </c>
      <c r="G1450" s="42">
        <f t="shared" si="779"/>
        <v>70</v>
      </c>
      <c r="H1450" s="329">
        <f t="shared" ref="H1450:H1451" si="780">E1450/G1450</f>
        <v>0.1427142857</v>
      </c>
      <c r="I1450" s="163"/>
      <c r="J1450" s="163"/>
      <c r="K1450" s="163"/>
      <c r="L1450" s="163"/>
      <c r="M1450" s="163"/>
      <c r="N1450" s="163"/>
      <c r="O1450" s="163"/>
      <c r="P1450" s="163"/>
      <c r="Q1450" s="163"/>
      <c r="R1450" s="163"/>
      <c r="S1450" s="19"/>
      <c r="T1450" s="19"/>
      <c r="U1450" s="19"/>
      <c r="V1450" s="19"/>
      <c r="W1450" s="19"/>
      <c r="X1450" s="19"/>
      <c r="Y1450" s="19"/>
      <c r="Z1450" s="19"/>
      <c r="AA1450" s="19"/>
      <c r="AB1450" s="19"/>
      <c r="AC1450" s="19"/>
    </row>
    <row r="1451">
      <c r="A1451" s="37" t="s">
        <v>819</v>
      </c>
      <c r="B1451" s="19"/>
      <c r="C1451" s="19"/>
      <c r="D1451" s="40">
        <v>9.99</v>
      </c>
      <c r="E1451" s="40">
        <v>9.99</v>
      </c>
      <c r="F1451" s="40">
        <f>D1451-E1451</f>
        <v>0</v>
      </c>
      <c r="G1451" s="37">
        <v>70.0</v>
      </c>
      <c r="H1451" s="40">
        <f t="shared" si="780"/>
        <v>0.1427142857</v>
      </c>
      <c r="I1451" s="163"/>
      <c r="J1451" s="163"/>
      <c r="K1451" s="163"/>
      <c r="L1451" s="163"/>
      <c r="M1451" s="163"/>
      <c r="N1451" s="163"/>
      <c r="O1451" s="163"/>
      <c r="P1451" s="163"/>
      <c r="Q1451" s="163"/>
      <c r="R1451" s="163"/>
      <c r="S1451" s="19"/>
      <c r="T1451" s="19"/>
      <c r="U1451" s="19"/>
      <c r="V1451" s="19"/>
      <c r="W1451" s="19"/>
      <c r="X1451" s="19"/>
      <c r="Y1451" s="19"/>
      <c r="Z1451" s="19"/>
      <c r="AA1451" s="19"/>
      <c r="AB1451" s="19"/>
      <c r="AC1451" s="19"/>
    </row>
    <row r="1452">
      <c r="A1452" s="37"/>
      <c r="B1452" s="19"/>
      <c r="C1452" s="19"/>
      <c r="D1452" s="40"/>
      <c r="E1452" s="40"/>
      <c r="F1452" s="40"/>
      <c r="G1452" s="37"/>
      <c r="H1452" s="40"/>
      <c r="I1452" s="163"/>
      <c r="J1452" s="163"/>
      <c r="K1452" s="163"/>
      <c r="L1452" s="163"/>
      <c r="M1452" s="163"/>
      <c r="N1452" s="163"/>
      <c r="O1452" s="163"/>
      <c r="P1452" s="163"/>
      <c r="Q1452" s="163"/>
      <c r="R1452" s="163"/>
      <c r="S1452" s="19"/>
      <c r="T1452" s="19"/>
      <c r="U1452" s="19"/>
      <c r="V1452" s="19"/>
      <c r="W1452" s="19"/>
      <c r="X1452" s="19"/>
      <c r="Y1452" s="19"/>
      <c r="Z1452" s="19"/>
      <c r="AA1452" s="19"/>
      <c r="AB1452" s="19"/>
      <c r="AC1452" s="19"/>
    </row>
    <row r="1453">
      <c r="A1453" s="42" t="s">
        <v>531</v>
      </c>
      <c r="B1453" s="133" t="s">
        <v>473</v>
      </c>
      <c r="C1453" s="43">
        <f>COUNTA(A1454)</f>
        <v>1</v>
      </c>
      <c r="D1453" s="329">
        <f t="shared" ref="D1453:G1453" si="781">SUM(D1454)</f>
        <v>24.99</v>
      </c>
      <c r="E1453" s="329">
        <f t="shared" si="781"/>
        <v>12.49</v>
      </c>
      <c r="F1453" s="329">
        <f t="shared" si="781"/>
        <v>12.5</v>
      </c>
      <c r="G1453" s="42">
        <f t="shared" si="781"/>
        <v>13</v>
      </c>
      <c r="H1453" s="329">
        <f t="shared" ref="H1453:H1454" si="782">E1453/G1453</f>
        <v>0.9607692308</v>
      </c>
      <c r="I1453" s="19"/>
      <c r="J1453" s="19"/>
      <c r="K1453" s="19"/>
      <c r="L1453" s="19"/>
      <c r="M1453" s="19"/>
      <c r="N1453" s="19"/>
      <c r="O1453" s="19"/>
      <c r="P1453" s="19"/>
      <c r="Q1453" s="19"/>
      <c r="R1453" s="19"/>
      <c r="S1453" s="19"/>
      <c r="T1453" s="19"/>
      <c r="U1453" s="19"/>
      <c r="V1453" s="19"/>
      <c r="W1453" s="19"/>
      <c r="X1453" s="19"/>
      <c r="Y1453" s="19"/>
      <c r="Z1453" s="19"/>
      <c r="AA1453" s="19"/>
      <c r="AB1453" s="19"/>
      <c r="AC1453" s="19"/>
    </row>
    <row r="1454">
      <c r="A1454" s="41" t="s">
        <v>1469</v>
      </c>
      <c r="B1454" s="19"/>
      <c r="C1454" s="19"/>
      <c r="D1454" s="40">
        <v>24.99</v>
      </c>
      <c r="E1454" s="40">
        <v>12.49</v>
      </c>
      <c r="F1454" s="40">
        <f>D1454-E1454</f>
        <v>12.5</v>
      </c>
      <c r="G1454" s="37">
        <v>13.0</v>
      </c>
      <c r="H1454" s="40">
        <f t="shared" si="782"/>
        <v>0.9607692308</v>
      </c>
      <c r="I1454" s="19"/>
      <c r="J1454" s="19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s="19"/>
      <c r="V1454" s="19"/>
      <c r="W1454" s="19"/>
      <c r="X1454" s="19"/>
      <c r="Y1454" s="19"/>
      <c r="Z1454" s="19"/>
      <c r="AA1454" s="19"/>
      <c r="AB1454" s="19"/>
      <c r="AC1454" s="19"/>
    </row>
    <row r="1455">
      <c r="A1455" s="41"/>
      <c r="B1455" s="19"/>
      <c r="C1455" s="19"/>
      <c r="D1455" s="40"/>
      <c r="E1455" s="40"/>
      <c r="F1455" s="40"/>
      <c r="G1455" s="37"/>
      <c r="H1455" s="40"/>
      <c r="I1455" s="19"/>
      <c r="J1455" s="19"/>
      <c r="K1455" s="19"/>
      <c r="L1455" s="19"/>
      <c r="M1455" s="19"/>
      <c r="N1455" s="19"/>
      <c r="O1455" s="19"/>
      <c r="P1455" s="19"/>
      <c r="Q1455" s="19"/>
      <c r="R1455" s="19"/>
      <c r="S1455" s="19"/>
      <c r="T1455" s="19"/>
      <c r="U1455" s="19"/>
      <c r="V1455" s="19"/>
      <c r="W1455" s="19"/>
      <c r="X1455" s="19"/>
      <c r="Y1455" s="19"/>
      <c r="Z1455" s="19"/>
      <c r="AA1455" s="19"/>
      <c r="AB1455" s="19"/>
      <c r="AC1455" s="19"/>
    </row>
    <row r="1456">
      <c r="A1456" s="225" t="s">
        <v>288</v>
      </c>
      <c r="B1456" s="225" t="s">
        <v>280</v>
      </c>
      <c r="C1456" s="24">
        <f>COUNTA(A1457)</f>
        <v>1</v>
      </c>
      <c r="D1456" s="344">
        <f t="shared" ref="D1456:G1456" si="783">SUM(D1457)</f>
        <v>24.99</v>
      </c>
      <c r="E1456" s="344">
        <f t="shared" si="783"/>
        <v>17.49</v>
      </c>
      <c r="F1456" s="344">
        <f t="shared" si="783"/>
        <v>7.5</v>
      </c>
      <c r="G1456" s="25">
        <f t="shared" si="783"/>
        <v>23</v>
      </c>
      <c r="H1456" s="344">
        <f t="shared" ref="H1456:H1457" si="784">E1456/G1456</f>
        <v>0.7604347826</v>
      </c>
      <c r="I1456" s="19"/>
      <c r="J1456" s="19"/>
      <c r="K1456" s="19"/>
      <c r="L1456" s="19"/>
      <c r="M1456" s="19"/>
      <c r="N1456" s="19"/>
      <c r="O1456" s="19"/>
      <c r="P1456" s="19"/>
      <c r="Q1456" s="19"/>
      <c r="R1456" s="19"/>
      <c r="S1456" s="19"/>
      <c r="T1456" s="19"/>
      <c r="U1456" s="19"/>
      <c r="V1456" s="19"/>
      <c r="W1456" s="19"/>
      <c r="X1456" s="19"/>
      <c r="Y1456" s="19"/>
      <c r="Z1456" s="19"/>
      <c r="AA1456" s="19"/>
      <c r="AB1456" s="19"/>
      <c r="AC1456" s="19"/>
    </row>
    <row r="1457">
      <c r="A1457" s="383" t="s">
        <v>999</v>
      </c>
      <c r="B1457" s="19"/>
      <c r="C1457" s="19"/>
      <c r="D1457" s="384">
        <v>24.99</v>
      </c>
      <c r="E1457" s="384">
        <v>17.49</v>
      </c>
      <c r="F1457" s="384">
        <f>D1457-E1457</f>
        <v>7.5</v>
      </c>
      <c r="G1457" s="383">
        <v>23.0</v>
      </c>
      <c r="H1457" s="384">
        <f t="shared" si="784"/>
        <v>0.7604347826</v>
      </c>
      <c r="I1457" s="385"/>
      <c r="J1457" s="385"/>
      <c r="K1457" s="385"/>
      <c r="L1457" s="385"/>
      <c r="M1457" s="385"/>
      <c r="N1457" s="385"/>
      <c r="O1457" s="385"/>
      <c r="P1457" s="385"/>
      <c r="Q1457" s="385"/>
      <c r="R1457" s="385"/>
      <c r="S1457" s="385"/>
      <c r="T1457" s="385"/>
      <c r="U1457" s="385"/>
      <c r="V1457" s="385"/>
      <c r="W1457" s="385"/>
      <c r="X1457" s="385"/>
      <c r="Y1457" s="385"/>
      <c r="Z1457" s="385"/>
      <c r="AA1457" s="385"/>
      <c r="AB1457" s="385"/>
      <c r="AC1457" s="385"/>
    </row>
    <row r="1458">
      <c r="A1458" s="383"/>
      <c r="B1458" s="19"/>
      <c r="C1458" s="19"/>
      <c r="D1458" s="384"/>
      <c r="E1458" s="384"/>
      <c r="F1458" s="384"/>
      <c r="G1458" s="383"/>
      <c r="H1458" s="384"/>
      <c r="I1458" s="385"/>
      <c r="J1458" s="385"/>
      <c r="K1458" s="385"/>
      <c r="L1458" s="385"/>
      <c r="M1458" s="385"/>
      <c r="N1458" s="385"/>
      <c r="O1458" s="385"/>
      <c r="P1458" s="385"/>
      <c r="Q1458" s="385"/>
      <c r="R1458" s="385"/>
      <c r="S1458" s="385"/>
      <c r="T1458" s="385"/>
      <c r="U1458" s="385"/>
      <c r="V1458" s="385"/>
      <c r="W1458" s="385"/>
      <c r="X1458" s="385"/>
      <c r="Y1458" s="385"/>
      <c r="Z1458" s="385"/>
      <c r="AA1458" s="385"/>
      <c r="AB1458" s="385"/>
      <c r="AC1458" s="385"/>
    </row>
    <row r="1459">
      <c r="A1459" s="42" t="s">
        <v>533</v>
      </c>
      <c r="B1459" s="133" t="s">
        <v>473</v>
      </c>
      <c r="C1459" s="43">
        <f>COUNTA(A1460)</f>
        <v>1</v>
      </c>
      <c r="D1459" s="329">
        <f t="shared" ref="D1459:G1459" si="785">SUM(D1460)</f>
        <v>9.99</v>
      </c>
      <c r="E1459" s="329">
        <f t="shared" si="785"/>
        <v>9.99</v>
      </c>
      <c r="F1459" s="329">
        <f t="shared" si="785"/>
        <v>0</v>
      </c>
      <c r="G1459" s="42">
        <f t="shared" si="785"/>
        <v>1</v>
      </c>
      <c r="H1459" s="329">
        <f t="shared" ref="H1459:H1460" si="786">E1459/G1459</f>
        <v>9.99</v>
      </c>
      <c r="I1459" s="19"/>
      <c r="J1459" s="19"/>
      <c r="K1459" s="19"/>
      <c r="L1459" s="19"/>
      <c r="M1459" s="19"/>
      <c r="N1459" s="19"/>
      <c r="O1459" s="19"/>
      <c r="P1459" s="19"/>
      <c r="Q1459" s="19"/>
      <c r="R1459" s="19"/>
      <c r="S1459" s="19"/>
      <c r="T1459" s="19"/>
      <c r="U1459" s="19"/>
      <c r="V1459" s="19"/>
      <c r="W1459" s="19"/>
      <c r="X1459" s="19"/>
      <c r="Y1459" s="19"/>
      <c r="Z1459" s="19"/>
      <c r="AA1459" s="19"/>
      <c r="AB1459" s="19"/>
      <c r="AC1459" s="19"/>
    </row>
    <row r="1460">
      <c r="A1460" s="41" t="s">
        <v>1488</v>
      </c>
      <c r="B1460" s="19"/>
      <c r="C1460" s="19"/>
      <c r="D1460" s="40">
        <v>9.99</v>
      </c>
      <c r="E1460" s="40">
        <v>9.99</v>
      </c>
      <c r="F1460" s="40">
        <f>D1460-E1460</f>
        <v>0</v>
      </c>
      <c r="G1460" s="37">
        <v>1.0</v>
      </c>
      <c r="H1460" s="40">
        <f t="shared" si="786"/>
        <v>9.99</v>
      </c>
      <c r="I1460" s="19"/>
      <c r="J1460" s="19"/>
      <c r="K1460" s="19"/>
      <c r="L1460" s="19"/>
      <c r="M1460" s="19"/>
      <c r="N1460" s="19"/>
      <c r="O1460" s="19"/>
      <c r="P1460" s="19"/>
      <c r="Q1460" s="19"/>
      <c r="R1460" s="19"/>
      <c r="S1460" s="19"/>
      <c r="T1460" s="19"/>
      <c r="U1460" s="19"/>
      <c r="V1460" s="19"/>
      <c r="W1460" s="19"/>
      <c r="X1460" s="19"/>
      <c r="Y1460" s="19"/>
      <c r="Z1460" s="19"/>
      <c r="AA1460" s="19"/>
      <c r="AB1460" s="19"/>
      <c r="AC1460" s="19"/>
    </row>
    <row r="1461">
      <c r="A1461" s="41"/>
      <c r="B1461" s="19"/>
      <c r="C1461" s="19"/>
      <c r="D1461" s="40"/>
      <c r="E1461" s="40"/>
      <c r="F1461" s="40"/>
      <c r="G1461" s="37"/>
      <c r="H1461" s="40"/>
      <c r="I1461" s="19"/>
      <c r="J1461" s="19"/>
      <c r="K1461" s="19"/>
      <c r="L1461" s="19"/>
      <c r="M1461" s="19"/>
      <c r="N1461" s="19"/>
      <c r="O1461" s="19"/>
      <c r="P1461" s="19"/>
      <c r="Q1461" s="19"/>
      <c r="R1461" s="19"/>
      <c r="S1461" s="19"/>
      <c r="T1461" s="19"/>
      <c r="U1461" s="19"/>
      <c r="V1461" s="19"/>
      <c r="W1461" s="19"/>
      <c r="X1461" s="19"/>
      <c r="Y1461" s="19"/>
      <c r="Z1461" s="19"/>
      <c r="AA1461" s="19"/>
      <c r="AB1461" s="19"/>
      <c r="AC1461" s="19"/>
    </row>
    <row r="1462">
      <c r="A1462" s="42" t="s">
        <v>534</v>
      </c>
      <c r="B1462" s="133" t="s">
        <v>473</v>
      </c>
      <c r="C1462" s="43">
        <f>COUNTA(A1463)</f>
        <v>1</v>
      </c>
      <c r="D1462" s="342">
        <f t="shared" ref="D1462:G1462" si="787">SUM(D1463)</f>
        <v>29.99</v>
      </c>
      <c r="E1462" s="342">
        <f t="shared" si="787"/>
        <v>17.99</v>
      </c>
      <c r="F1462" s="329">
        <f t="shared" si="787"/>
        <v>12</v>
      </c>
      <c r="G1462" s="42">
        <f t="shared" si="787"/>
        <v>1</v>
      </c>
      <c r="H1462" s="342">
        <f t="shared" ref="H1462:H1463" si="788">E1462/G1462</f>
        <v>17.99</v>
      </c>
      <c r="I1462" s="19"/>
      <c r="J1462" s="19"/>
      <c r="K1462" s="19"/>
      <c r="L1462" s="19"/>
      <c r="M1462" s="19"/>
      <c r="N1462" s="19"/>
      <c r="O1462" s="19"/>
      <c r="P1462" s="19"/>
      <c r="Q1462" s="19"/>
      <c r="R1462" s="19"/>
      <c r="S1462" s="19"/>
      <c r="T1462" s="19"/>
      <c r="U1462" s="19"/>
      <c r="V1462" s="19"/>
      <c r="W1462" s="19"/>
      <c r="X1462" s="19"/>
      <c r="Y1462" s="19"/>
      <c r="Z1462" s="19"/>
      <c r="AA1462" s="19"/>
      <c r="AB1462" s="19"/>
      <c r="AC1462" s="19"/>
    </row>
    <row r="1463">
      <c r="A1463" s="41" t="s">
        <v>1489</v>
      </c>
      <c r="B1463" s="19"/>
      <c r="C1463" s="19"/>
      <c r="D1463" s="39">
        <v>29.99</v>
      </c>
      <c r="E1463" s="39">
        <v>17.99</v>
      </c>
      <c r="F1463" s="40">
        <f>D1463-E1463</f>
        <v>12</v>
      </c>
      <c r="G1463" s="37">
        <v>1.0</v>
      </c>
      <c r="H1463" s="40">
        <f t="shared" si="788"/>
        <v>17.99</v>
      </c>
      <c r="I1463" s="19"/>
      <c r="J1463" s="19"/>
      <c r="K1463" s="19"/>
      <c r="L1463" s="19"/>
      <c r="M1463" s="19"/>
      <c r="N1463" s="19"/>
      <c r="O1463" s="19"/>
      <c r="P1463" s="19"/>
      <c r="Q1463" s="19"/>
      <c r="R1463" s="19"/>
      <c r="S1463" s="19"/>
      <c r="T1463" s="19"/>
      <c r="U1463" s="19"/>
      <c r="V1463" s="19"/>
      <c r="W1463" s="19"/>
      <c r="X1463" s="19"/>
      <c r="Y1463" s="19"/>
      <c r="Z1463" s="19"/>
      <c r="AA1463" s="19"/>
      <c r="AB1463" s="19"/>
      <c r="AC1463" s="19"/>
    </row>
    <row r="1464">
      <c r="A1464" s="41"/>
      <c r="B1464" s="19"/>
      <c r="C1464" s="19"/>
      <c r="D1464" s="39"/>
      <c r="E1464" s="39"/>
      <c r="F1464" s="40"/>
      <c r="G1464" s="37"/>
      <c r="H1464" s="40"/>
      <c r="I1464" s="19"/>
      <c r="J1464" s="19"/>
      <c r="K1464" s="19"/>
      <c r="L1464" s="19"/>
      <c r="M1464" s="19"/>
      <c r="N1464" s="19"/>
      <c r="O1464" s="19"/>
      <c r="P1464" s="19"/>
      <c r="Q1464" s="19"/>
      <c r="R1464" s="19"/>
      <c r="S1464" s="19"/>
      <c r="T1464" s="19"/>
      <c r="U1464" s="19"/>
      <c r="V1464" s="19"/>
      <c r="W1464" s="19"/>
      <c r="X1464" s="19"/>
      <c r="Y1464" s="19"/>
      <c r="Z1464" s="19"/>
      <c r="AA1464" s="19"/>
      <c r="AB1464" s="19"/>
      <c r="AC1464" s="19"/>
    </row>
    <row r="1465">
      <c r="A1465" s="42" t="s">
        <v>113</v>
      </c>
      <c r="B1465" s="42" t="s">
        <v>89</v>
      </c>
      <c r="C1465" s="43">
        <f>COUNTA(A1466)</f>
        <v>1</v>
      </c>
      <c r="D1465" s="329">
        <f t="shared" ref="D1465:G1465" si="789">SUM(D1466)</f>
        <v>29.99</v>
      </c>
      <c r="E1465" s="329">
        <f t="shared" si="789"/>
        <v>0</v>
      </c>
      <c r="F1465" s="329">
        <f t="shared" si="789"/>
        <v>29.99</v>
      </c>
      <c r="G1465" s="42">
        <f t="shared" si="789"/>
        <v>1</v>
      </c>
      <c r="H1465" s="329">
        <f t="shared" ref="H1465:H1466" si="790">E1465/G1465</f>
        <v>0</v>
      </c>
      <c r="I1465" s="19"/>
      <c r="J1465" s="19"/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s="19"/>
      <c r="V1465" s="19"/>
      <c r="W1465" s="19"/>
      <c r="X1465" s="19"/>
      <c r="Y1465" s="19"/>
      <c r="Z1465" s="19"/>
      <c r="AA1465" s="19"/>
      <c r="AB1465" s="19"/>
      <c r="AC1465" s="19"/>
    </row>
    <row r="1466">
      <c r="A1466" s="165" t="s">
        <v>700</v>
      </c>
      <c r="B1466" s="19"/>
      <c r="C1466" s="19"/>
      <c r="D1466" s="314">
        <v>29.99</v>
      </c>
      <c r="E1466" s="314">
        <v>0.0</v>
      </c>
      <c r="F1466" s="314">
        <f>D1466-E1466</f>
        <v>29.99</v>
      </c>
      <c r="G1466" s="165">
        <v>1.0</v>
      </c>
      <c r="H1466" s="314">
        <f t="shared" si="790"/>
        <v>0</v>
      </c>
      <c r="I1466" s="19"/>
      <c r="J1466" s="19"/>
      <c r="K1466" s="19"/>
      <c r="L1466" s="19"/>
      <c r="M1466" s="19"/>
      <c r="N1466" s="19"/>
      <c r="O1466" s="19"/>
      <c r="P1466" s="19"/>
      <c r="Q1466" s="19"/>
      <c r="R1466" s="19"/>
      <c r="S1466" s="19"/>
      <c r="T1466" s="19"/>
      <c r="U1466" s="19"/>
      <c r="V1466" s="19"/>
      <c r="W1466" s="19"/>
      <c r="X1466" s="19"/>
      <c r="Y1466" s="19"/>
      <c r="Z1466" s="19"/>
      <c r="AA1466" s="19"/>
      <c r="AB1466" s="19"/>
      <c r="AC1466" s="19"/>
    </row>
    <row r="1467">
      <c r="A1467" s="165"/>
      <c r="B1467" s="19"/>
      <c r="C1467" s="19"/>
      <c r="D1467" s="314"/>
      <c r="E1467" s="314"/>
      <c r="F1467" s="314"/>
      <c r="G1467" s="165"/>
      <c r="H1467" s="314"/>
      <c r="I1467" s="19"/>
      <c r="J1467" s="19"/>
      <c r="K1467" s="19"/>
      <c r="L1467" s="19"/>
      <c r="M1467" s="19"/>
      <c r="N1467" s="19"/>
      <c r="O1467" s="19"/>
      <c r="P1467" s="19"/>
      <c r="Q1467" s="19"/>
      <c r="R1467" s="19"/>
      <c r="S1467" s="19"/>
      <c r="T1467" s="19"/>
      <c r="U1467" s="19"/>
      <c r="V1467" s="19"/>
      <c r="W1467" s="19"/>
      <c r="X1467" s="19"/>
      <c r="Y1467" s="19"/>
      <c r="Z1467" s="19"/>
      <c r="AA1467" s="19"/>
      <c r="AB1467" s="19"/>
      <c r="AC1467" s="19"/>
    </row>
    <row r="1468">
      <c r="A1468" s="42" t="s">
        <v>191</v>
      </c>
      <c r="B1468" s="42" t="s">
        <v>160</v>
      </c>
      <c r="C1468" s="43">
        <f>COUNTA(A1469)</f>
        <v>1</v>
      </c>
      <c r="D1468" s="329">
        <f t="shared" ref="D1468:G1468" si="791">SUM(D1469)</f>
        <v>3.99</v>
      </c>
      <c r="E1468" s="329">
        <f t="shared" si="791"/>
        <v>3.99</v>
      </c>
      <c r="F1468" s="329">
        <f t="shared" si="791"/>
        <v>0</v>
      </c>
      <c r="G1468" s="42">
        <f t="shared" si="791"/>
        <v>2</v>
      </c>
      <c r="H1468" s="329">
        <f t="shared" ref="H1468:H1469" si="792">E1468/G1468</f>
        <v>1.995</v>
      </c>
      <c r="I1468" s="19"/>
      <c r="J1468" s="19"/>
      <c r="K1468" s="19"/>
      <c r="L1468" s="19"/>
      <c r="M1468" s="19"/>
      <c r="N1468" s="19"/>
      <c r="O1468" s="19"/>
      <c r="P1468" s="19"/>
      <c r="Q1468" s="19"/>
      <c r="R1468" s="19"/>
      <c r="S1468" s="19"/>
      <c r="T1468" s="19"/>
      <c r="U1468" s="19"/>
      <c r="V1468" s="19"/>
      <c r="W1468" s="19"/>
      <c r="X1468" s="19"/>
      <c r="Y1468" s="19"/>
      <c r="Z1468" s="19"/>
      <c r="AA1468" s="19"/>
      <c r="AB1468" s="19"/>
      <c r="AC1468" s="19"/>
    </row>
    <row r="1469">
      <c r="A1469" s="37" t="s">
        <v>820</v>
      </c>
      <c r="B1469" s="19"/>
      <c r="C1469" s="19"/>
      <c r="D1469" s="40">
        <v>3.99</v>
      </c>
      <c r="E1469" s="40">
        <v>3.99</v>
      </c>
      <c r="F1469" s="40">
        <f>D1469-E1469</f>
        <v>0</v>
      </c>
      <c r="G1469" s="37">
        <v>2.0</v>
      </c>
      <c r="H1469" s="40">
        <f t="shared" si="792"/>
        <v>1.995</v>
      </c>
      <c r="I1469" s="19"/>
      <c r="J1469" s="19"/>
      <c r="K1469" s="19"/>
      <c r="L1469" s="19"/>
      <c r="M1469" s="19"/>
      <c r="N1469" s="19"/>
      <c r="O1469" s="19"/>
      <c r="P1469" s="19"/>
      <c r="Q1469" s="19"/>
      <c r="R1469" s="19"/>
      <c r="S1469" s="19"/>
      <c r="T1469" s="19"/>
      <c r="U1469" s="19"/>
      <c r="V1469" s="19"/>
      <c r="W1469" s="19"/>
      <c r="X1469" s="19"/>
      <c r="Y1469" s="19"/>
      <c r="Z1469" s="19"/>
      <c r="AA1469" s="19"/>
      <c r="AB1469" s="19"/>
      <c r="AC1469" s="19"/>
    </row>
    <row r="1470">
      <c r="A1470" s="37"/>
      <c r="B1470" s="19"/>
      <c r="C1470" s="19"/>
      <c r="D1470" s="40"/>
      <c r="E1470" s="40"/>
      <c r="F1470" s="40"/>
      <c r="G1470" s="37"/>
      <c r="H1470" s="40"/>
      <c r="I1470" s="19"/>
      <c r="J1470" s="19"/>
      <c r="K1470" s="19"/>
      <c r="L1470" s="19"/>
      <c r="M1470" s="19"/>
      <c r="N1470" s="19"/>
      <c r="O1470" s="19"/>
      <c r="P1470" s="19"/>
      <c r="Q1470" s="19"/>
      <c r="R1470" s="19"/>
      <c r="S1470" s="19"/>
      <c r="T1470" s="19"/>
      <c r="U1470" s="19"/>
      <c r="V1470" s="19"/>
      <c r="W1470" s="19"/>
      <c r="X1470" s="19"/>
      <c r="Y1470" s="19"/>
      <c r="Z1470" s="19"/>
      <c r="AA1470" s="19"/>
      <c r="AB1470" s="19"/>
      <c r="AC1470" s="19"/>
    </row>
    <row r="1471">
      <c r="A1471" s="141" t="s">
        <v>136</v>
      </c>
      <c r="B1471" s="141" t="s">
        <v>137</v>
      </c>
      <c r="C1471" s="46">
        <f>COUNTA(A1472)</f>
        <v>1</v>
      </c>
      <c r="D1471" s="371">
        <f t="shared" ref="D1471:G1471" si="793">SUM(D1472)</f>
        <v>14.99</v>
      </c>
      <c r="E1471" s="371">
        <f t="shared" si="793"/>
        <v>4.99</v>
      </c>
      <c r="F1471" s="371">
        <f t="shared" si="793"/>
        <v>10</v>
      </c>
      <c r="G1471" s="47">
        <f t="shared" si="793"/>
        <v>1</v>
      </c>
      <c r="H1471" s="371">
        <f t="shared" ref="H1471:H1472" si="794">E1471/G1471</f>
        <v>4.99</v>
      </c>
      <c r="I1471" s="19"/>
      <c r="J1471" s="19"/>
      <c r="K1471" s="19"/>
      <c r="L1471" s="19"/>
      <c r="M1471" s="19"/>
      <c r="N1471" s="19"/>
      <c r="O1471" s="19"/>
      <c r="P1471" s="19"/>
      <c r="Q1471" s="19"/>
      <c r="R1471" s="19"/>
      <c r="S1471" s="19"/>
      <c r="T1471" s="19"/>
      <c r="U1471" s="19"/>
      <c r="V1471" s="19"/>
      <c r="W1471" s="19"/>
      <c r="X1471" s="19"/>
      <c r="Y1471" s="19"/>
      <c r="Z1471" s="19"/>
      <c r="AA1471" s="19"/>
      <c r="AB1471" s="19"/>
      <c r="AC1471" s="19"/>
    </row>
    <row r="1472">
      <c r="A1472" s="400" t="s">
        <v>742</v>
      </c>
      <c r="B1472" s="19"/>
      <c r="C1472" s="19"/>
      <c r="D1472" s="401">
        <v>14.99</v>
      </c>
      <c r="E1472" s="401">
        <v>4.99</v>
      </c>
      <c r="F1472" s="401">
        <f>D1472-E1472</f>
        <v>10</v>
      </c>
      <c r="G1472" s="400">
        <v>1.0</v>
      </c>
      <c r="H1472" s="401">
        <f t="shared" si="794"/>
        <v>4.99</v>
      </c>
      <c r="I1472" s="19"/>
      <c r="J1472" s="19"/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  <c r="U1472" s="19"/>
      <c r="V1472" s="19"/>
      <c r="W1472" s="19"/>
      <c r="X1472" s="19"/>
      <c r="Y1472" s="19"/>
      <c r="Z1472" s="19"/>
      <c r="AA1472" s="19"/>
      <c r="AB1472" s="19"/>
      <c r="AC1472" s="19"/>
    </row>
    <row r="1473">
      <c r="A1473" s="400"/>
      <c r="B1473" s="19"/>
      <c r="C1473" s="19"/>
      <c r="D1473" s="401"/>
      <c r="E1473" s="401"/>
      <c r="F1473" s="401"/>
      <c r="G1473" s="400"/>
      <c r="H1473" s="401"/>
      <c r="I1473" s="19"/>
      <c r="J1473" s="19"/>
      <c r="K1473" s="19"/>
      <c r="L1473" s="19"/>
      <c r="M1473" s="19"/>
      <c r="N1473" s="19"/>
      <c r="O1473" s="19"/>
      <c r="P1473" s="19"/>
      <c r="Q1473" s="19"/>
      <c r="R1473" s="19"/>
      <c r="S1473" s="19"/>
      <c r="T1473" s="19"/>
      <c r="U1473" s="19"/>
      <c r="V1473" s="19"/>
      <c r="W1473" s="19"/>
      <c r="X1473" s="19"/>
      <c r="Y1473" s="19"/>
      <c r="Z1473" s="19"/>
      <c r="AA1473" s="19"/>
      <c r="AB1473" s="19"/>
      <c r="AC1473" s="19"/>
    </row>
    <row r="1474">
      <c r="A1474" s="57" t="s">
        <v>264</v>
      </c>
      <c r="B1474" s="57" t="s">
        <v>254</v>
      </c>
      <c r="C1474" s="56">
        <f>COUNTA(A1475)</f>
        <v>1</v>
      </c>
      <c r="D1474" s="335">
        <f t="shared" ref="D1474:G1474" si="795">SUM(D1475)</f>
        <v>24.99</v>
      </c>
      <c r="E1474" s="335">
        <f t="shared" si="795"/>
        <v>11.99</v>
      </c>
      <c r="F1474" s="335">
        <f t="shared" si="795"/>
        <v>13</v>
      </c>
      <c r="G1474" s="57">
        <f t="shared" si="795"/>
        <v>3</v>
      </c>
      <c r="H1474" s="335">
        <f t="shared" ref="H1474:H1475" si="796">E1474/G1474</f>
        <v>3.996666667</v>
      </c>
      <c r="I1474" s="19"/>
      <c r="J1474" s="19"/>
      <c r="K1474" s="19"/>
      <c r="L1474" s="19"/>
      <c r="M1474" s="19"/>
      <c r="N1474" s="19"/>
      <c r="O1474" s="19"/>
      <c r="P1474" s="19"/>
      <c r="Q1474" s="19"/>
      <c r="R1474" s="19"/>
      <c r="S1474" s="19"/>
      <c r="T1474" s="19"/>
      <c r="U1474" s="19"/>
      <c r="V1474" s="19"/>
      <c r="W1474" s="19"/>
      <c r="X1474" s="19"/>
      <c r="Y1474" s="19"/>
      <c r="Z1474" s="19"/>
      <c r="AA1474" s="19"/>
      <c r="AB1474" s="19"/>
      <c r="AC1474" s="19"/>
    </row>
    <row r="1475">
      <c r="A1475" s="169" t="s">
        <v>966</v>
      </c>
      <c r="B1475" s="19"/>
      <c r="C1475" s="19"/>
      <c r="D1475" s="327">
        <v>24.99</v>
      </c>
      <c r="E1475" s="327">
        <v>11.99</v>
      </c>
      <c r="F1475" s="327">
        <f>D1475-E1475</f>
        <v>13</v>
      </c>
      <c r="G1475" s="169">
        <v>3.0</v>
      </c>
      <c r="H1475" s="327">
        <f t="shared" si="796"/>
        <v>3.996666667</v>
      </c>
      <c r="I1475" s="19"/>
      <c r="J1475" s="19"/>
      <c r="K1475" s="19"/>
      <c r="L1475" s="19"/>
      <c r="M1475" s="19"/>
      <c r="N1475" s="19"/>
      <c r="O1475" s="19"/>
      <c r="P1475" s="19"/>
      <c r="Q1475" s="19"/>
      <c r="R1475" s="19"/>
      <c r="S1475" s="19"/>
      <c r="T1475" s="19"/>
      <c r="U1475" s="19"/>
      <c r="V1475" s="19"/>
      <c r="W1475" s="19"/>
      <c r="X1475" s="19"/>
      <c r="Y1475" s="19"/>
      <c r="Z1475" s="19"/>
      <c r="AA1475" s="19"/>
      <c r="AB1475" s="19"/>
      <c r="AC1475" s="19"/>
    </row>
    <row r="1476">
      <c r="A1476" s="169"/>
      <c r="B1476" s="19"/>
      <c r="C1476" s="19"/>
      <c r="D1476" s="327"/>
      <c r="E1476" s="327"/>
      <c r="F1476" s="327"/>
      <c r="G1476" s="169"/>
      <c r="H1476" s="327"/>
      <c r="I1476" s="19"/>
      <c r="J1476" s="19"/>
      <c r="K1476" s="19"/>
      <c r="L1476" s="19"/>
      <c r="M1476" s="19"/>
      <c r="N1476" s="19"/>
      <c r="O1476" s="19"/>
      <c r="P1476" s="19"/>
      <c r="Q1476" s="19"/>
      <c r="R1476" s="19"/>
      <c r="S1476" s="19"/>
      <c r="T1476" s="19"/>
      <c r="U1476" s="19"/>
      <c r="V1476" s="19"/>
      <c r="W1476" s="19"/>
      <c r="X1476" s="19"/>
      <c r="Y1476" s="19"/>
      <c r="Z1476" s="19"/>
      <c r="AA1476" s="19"/>
      <c r="AB1476" s="19"/>
      <c r="AC1476" s="19"/>
    </row>
    <row r="1477">
      <c r="A1477" s="57" t="s">
        <v>1674</v>
      </c>
      <c r="B1477" s="57" t="s">
        <v>408</v>
      </c>
      <c r="C1477" s="56">
        <f>COUNTA(A1478)</f>
        <v>1</v>
      </c>
      <c r="D1477" s="335">
        <f t="shared" ref="D1477:G1477" si="797">SUM(D1478)</f>
        <v>6.99</v>
      </c>
      <c r="E1477" s="335">
        <f t="shared" si="797"/>
        <v>2.79</v>
      </c>
      <c r="F1477" s="335">
        <f t="shared" si="797"/>
        <v>4.2</v>
      </c>
      <c r="G1477" s="57">
        <f t="shared" si="797"/>
        <v>2</v>
      </c>
      <c r="H1477" s="335">
        <f t="shared" ref="H1477:H1478" si="798">E1477/G1477</f>
        <v>1.395</v>
      </c>
      <c r="I1477" s="19"/>
      <c r="J1477" s="19"/>
      <c r="K1477" s="19"/>
      <c r="L1477" s="19"/>
      <c r="M1477" s="19"/>
      <c r="N1477" s="19"/>
      <c r="O1477" s="19"/>
      <c r="P1477" s="19"/>
      <c r="Q1477" s="19"/>
      <c r="R1477" s="19"/>
      <c r="S1477" s="19"/>
      <c r="T1477" s="19"/>
      <c r="U1477" s="19"/>
      <c r="V1477" s="19"/>
      <c r="W1477" s="19"/>
      <c r="X1477" s="19"/>
      <c r="Y1477" s="19"/>
      <c r="Z1477" s="19"/>
      <c r="AA1477" s="19"/>
      <c r="AB1477" s="19"/>
      <c r="AC1477" s="19"/>
    </row>
    <row r="1478">
      <c r="A1478" s="157" t="s">
        <v>1294</v>
      </c>
      <c r="B1478" s="19"/>
      <c r="C1478" s="19"/>
      <c r="D1478" s="159">
        <v>6.99</v>
      </c>
      <c r="E1478" s="159">
        <v>2.79</v>
      </c>
      <c r="F1478" s="159">
        <f>D1478-E1478</f>
        <v>4.2</v>
      </c>
      <c r="G1478" s="157">
        <v>2.0</v>
      </c>
      <c r="H1478" s="159">
        <f t="shared" si="798"/>
        <v>1.395</v>
      </c>
      <c r="I1478" s="19"/>
      <c r="J1478" s="19"/>
      <c r="K1478" s="19"/>
      <c r="L1478" s="19"/>
      <c r="M1478" s="19"/>
      <c r="N1478" s="19"/>
      <c r="O1478" s="19"/>
      <c r="P1478" s="19"/>
      <c r="Q1478" s="19"/>
      <c r="R1478" s="19"/>
      <c r="S1478" s="19"/>
      <c r="T1478" s="19"/>
      <c r="U1478" s="19"/>
      <c r="V1478" s="19"/>
      <c r="W1478" s="19"/>
      <c r="X1478" s="19"/>
      <c r="Y1478" s="19"/>
      <c r="Z1478" s="19"/>
      <c r="AA1478" s="19"/>
      <c r="AB1478" s="19"/>
      <c r="AC1478" s="19"/>
    </row>
    <row r="1479">
      <c r="A1479" s="157"/>
      <c r="B1479" s="19"/>
      <c r="C1479" s="19"/>
      <c r="D1479" s="159"/>
      <c r="E1479" s="159"/>
      <c r="F1479" s="159"/>
      <c r="G1479" s="157"/>
      <c r="H1479" s="159"/>
      <c r="I1479" s="19"/>
      <c r="J1479" s="19"/>
      <c r="K1479" s="19"/>
      <c r="L1479" s="19"/>
      <c r="M1479" s="19"/>
      <c r="N1479" s="19"/>
      <c r="O1479" s="19"/>
      <c r="P1479" s="19"/>
      <c r="Q1479" s="19"/>
      <c r="R1479" s="19"/>
      <c r="S1479" s="19"/>
      <c r="T1479" s="19"/>
      <c r="U1479" s="19"/>
      <c r="V1479" s="19"/>
      <c r="W1479" s="19"/>
      <c r="X1479" s="19"/>
      <c r="Y1479" s="19"/>
      <c r="Z1479" s="19"/>
      <c r="AA1479" s="19"/>
      <c r="AB1479" s="19"/>
      <c r="AC1479" s="19"/>
    </row>
    <row r="1480">
      <c r="A1480" s="70" t="s">
        <v>66</v>
      </c>
      <c r="B1480" s="70" t="s">
        <v>55</v>
      </c>
      <c r="C1480" s="67">
        <f>COUNTA(A1481)</f>
        <v>1</v>
      </c>
      <c r="D1480" s="349">
        <f t="shared" ref="D1480:G1480" si="799">SUM(D1481)</f>
        <v>12.99</v>
      </c>
      <c r="E1480" s="349">
        <f t="shared" si="799"/>
        <v>2.59</v>
      </c>
      <c r="F1480" s="349">
        <f t="shared" si="799"/>
        <v>10.4</v>
      </c>
      <c r="G1480" s="70">
        <f t="shared" si="799"/>
        <v>2</v>
      </c>
      <c r="H1480" s="349">
        <f t="shared" ref="H1480:H1481" si="800">E1480/G1480</f>
        <v>1.295</v>
      </c>
      <c r="I1480" s="19"/>
      <c r="J1480" s="19"/>
      <c r="K1480" s="19"/>
      <c r="L1480" s="19"/>
      <c r="M1480" s="19"/>
      <c r="N1480" s="19"/>
      <c r="O1480" s="19"/>
      <c r="P1480" s="19"/>
      <c r="Q1480" s="19"/>
      <c r="R1480" s="19"/>
      <c r="S1480" s="19"/>
      <c r="T1480" s="19"/>
      <c r="U1480" s="19"/>
      <c r="V1480" s="19"/>
      <c r="W1480" s="19"/>
      <c r="X1480" s="19"/>
      <c r="Y1480" s="19"/>
      <c r="Z1480" s="19"/>
      <c r="AA1480" s="19"/>
      <c r="AB1480" s="19"/>
      <c r="AC1480" s="19"/>
    </row>
    <row r="1481">
      <c r="A1481" s="78" t="s">
        <v>637</v>
      </c>
      <c r="B1481" s="370"/>
      <c r="C1481" s="370"/>
      <c r="D1481" s="80">
        <v>12.99</v>
      </c>
      <c r="E1481" s="80">
        <v>2.59</v>
      </c>
      <c r="F1481" s="80">
        <f>D1481-E1481</f>
        <v>10.4</v>
      </c>
      <c r="G1481" s="78">
        <v>2.0</v>
      </c>
      <c r="H1481" s="80">
        <f t="shared" si="800"/>
        <v>1.295</v>
      </c>
      <c r="I1481" s="19"/>
      <c r="J1481" s="19"/>
      <c r="K1481" s="19"/>
      <c r="L1481" s="19"/>
      <c r="M1481" s="19"/>
      <c r="N1481" s="19"/>
      <c r="O1481" s="19"/>
      <c r="P1481" s="19"/>
      <c r="Q1481" s="19"/>
      <c r="R1481" s="19"/>
      <c r="S1481" s="19"/>
      <c r="T1481" s="19"/>
      <c r="U1481" s="19"/>
      <c r="V1481" s="19"/>
      <c r="W1481" s="19"/>
      <c r="X1481" s="19"/>
      <c r="Y1481" s="19"/>
      <c r="Z1481" s="19"/>
      <c r="AA1481" s="19"/>
      <c r="AB1481" s="19"/>
      <c r="AC1481" s="19"/>
    </row>
    <row r="1482">
      <c r="A1482" s="350"/>
      <c r="B1482" s="19"/>
      <c r="C1482" s="19"/>
      <c r="D1482" s="351"/>
      <c r="E1482" s="351"/>
      <c r="F1482" s="351"/>
      <c r="G1482" s="350"/>
      <c r="H1482" s="351"/>
      <c r="I1482" s="19"/>
      <c r="J1482" s="19"/>
      <c r="K1482" s="19"/>
      <c r="L1482" s="19"/>
      <c r="M1482" s="19"/>
      <c r="N1482" s="19"/>
      <c r="O1482" s="19"/>
      <c r="P1482" s="19"/>
      <c r="Q1482" s="19"/>
      <c r="R1482" s="19"/>
      <c r="S1482" s="19"/>
      <c r="T1482" s="19"/>
      <c r="U1482" s="19"/>
      <c r="V1482" s="19"/>
      <c r="W1482" s="19"/>
      <c r="X1482" s="19"/>
      <c r="Y1482" s="19"/>
      <c r="Z1482" s="19"/>
      <c r="AA1482" s="19"/>
      <c r="AB1482" s="19"/>
      <c r="AC1482" s="19"/>
    </row>
    <row r="1483">
      <c r="A1483" s="260" t="s">
        <v>430</v>
      </c>
      <c r="B1483" s="260" t="s">
        <v>427</v>
      </c>
      <c r="C1483" s="261">
        <f>COUNTA(A1484)</f>
        <v>1</v>
      </c>
      <c r="D1483" s="352">
        <f t="shared" ref="D1483:G1483" si="801">SUM(D1484)</f>
        <v>12.99</v>
      </c>
      <c r="E1483" s="352">
        <f t="shared" si="801"/>
        <v>9.09</v>
      </c>
      <c r="F1483" s="352">
        <f t="shared" si="801"/>
        <v>3.9</v>
      </c>
      <c r="G1483" s="260">
        <f t="shared" si="801"/>
        <v>1</v>
      </c>
      <c r="H1483" s="352">
        <f t="shared" ref="H1483:H1484" si="802">E1483/G1483</f>
        <v>9.09</v>
      </c>
      <c r="I1483" s="19"/>
      <c r="J1483" s="19"/>
      <c r="K1483" s="19"/>
      <c r="L1483" s="19"/>
      <c r="M1483" s="19"/>
      <c r="N1483" s="19"/>
      <c r="O1483" s="19"/>
      <c r="P1483" s="19"/>
      <c r="Q1483" s="19"/>
      <c r="R1483" s="19"/>
      <c r="S1483" s="19"/>
      <c r="T1483" s="19"/>
      <c r="U1483" s="19"/>
      <c r="V1483" s="19"/>
      <c r="W1483" s="19"/>
      <c r="X1483" s="19"/>
      <c r="Y1483" s="19"/>
      <c r="Z1483" s="19"/>
      <c r="AA1483" s="19"/>
      <c r="AB1483" s="19"/>
      <c r="AC1483" s="19"/>
    </row>
    <row r="1484">
      <c r="A1484" s="267" t="s">
        <v>1316</v>
      </c>
      <c r="B1484" s="358"/>
      <c r="C1484" s="358"/>
      <c r="D1484" s="269">
        <v>12.99</v>
      </c>
      <c r="E1484" s="269">
        <v>9.09</v>
      </c>
      <c r="F1484" s="269">
        <f>D1484-E1484</f>
        <v>3.9</v>
      </c>
      <c r="G1484" s="267">
        <v>1.0</v>
      </c>
      <c r="H1484" s="269">
        <f t="shared" si="802"/>
        <v>9.09</v>
      </c>
      <c r="I1484" s="19"/>
      <c r="J1484" s="19"/>
      <c r="K1484" s="19"/>
      <c r="L1484" s="19"/>
      <c r="M1484" s="19"/>
      <c r="N1484" s="19"/>
      <c r="O1484" s="19"/>
      <c r="P1484" s="19"/>
      <c r="Q1484" s="19"/>
      <c r="R1484" s="19"/>
      <c r="S1484" s="19"/>
      <c r="T1484" s="19"/>
      <c r="U1484" s="19"/>
      <c r="V1484" s="19"/>
      <c r="W1484" s="19"/>
      <c r="X1484" s="19"/>
      <c r="Y1484" s="19"/>
      <c r="Z1484" s="19"/>
      <c r="AA1484" s="19"/>
      <c r="AB1484" s="19"/>
      <c r="AC1484" s="19"/>
    </row>
    <row r="1485">
      <c r="A1485" s="37"/>
      <c r="B1485" s="87"/>
      <c r="C1485" s="87"/>
      <c r="D1485" s="40"/>
      <c r="E1485" s="40"/>
      <c r="F1485" s="40"/>
      <c r="G1485" s="37"/>
      <c r="H1485" s="40"/>
      <c r="I1485" s="19"/>
      <c r="J1485" s="19"/>
      <c r="K1485" s="19"/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/>
      <c r="AB1485" s="19"/>
      <c r="AC1485" s="19"/>
    </row>
    <row r="1486">
      <c r="A1486" s="42" t="s">
        <v>525</v>
      </c>
      <c r="B1486" s="133" t="s">
        <v>473</v>
      </c>
      <c r="C1486" s="43">
        <f>COUNTA(A1487)</f>
        <v>1</v>
      </c>
      <c r="D1486" s="329">
        <f t="shared" ref="D1486:G1486" si="803">SUM(D1487)</f>
        <v>39.99</v>
      </c>
      <c r="E1486" s="329">
        <f t="shared" si="803"/>
        <v>19.99</v>
      </c>
      <c r="F1486" s="329">
        <f t="shared" si="803"/>
        <v>20</v>
      </c>
      <c r="G1486" s="42">
        <f t="shared" si="803"/>
        <v>40</v>
      </c>
      <c r="H1486" s="329">
        <f t="shared" ref="H1486:H1487" si="804">E1486/G1486</f>
        <v>0.49975</v>
      </c>
      <c r="I1486" s="19"/>
      <c r="J1486" s="19"/>
      <c r="K1486" s="19"/>
      <c r="L1486" s="19"/>
      <c r="M1486" s="19"/>
      <c r="N1486" s="19"/>
      <c r="O1486" s="19"/>
      <c r="P1486" s="19"/>
      <c r="Q1486" s="19"/>
      <c r="R1486" s="19"/>
      <c r="S1486" s="19"/>
      <c r="T1486" s="19"/>
      <c r="U1486" s="19"/>
      <c r="V1486" s="19"/>
      <c r="W1486" s="19"/>
      <c r="X1486" s="19"/>
      <c r="Y1486" s="19"/>
      <c r="Z1486" s="19"/>
      <c r="AA1486" s="19"/>
      <c r="AB1486" s="19"/>
      <c r="AC1486" s="19"/>
    </row>
    <row r="1487">
      <c r="A1487" s="37" t="s">
        <v>1459</v>
      </c>
      <c r="B1487" s="19"/>
      <c r="C1487" s="19"/>
      <c r="D1487" s="40">
        <v>39.99</v>
      </c>
      <c r="E1487" s="40">
        <v>19.99</v>
      </c>
      <c r="F1487" s="40">
        <f>D1487-E1487</f>
        <v>20</v>
      </c>
      <c r="G1487" s="37">
        <v>40.0</v>
      </c>
      <c r="H1487" s="40">
        <f t="shared" si="804"/>
        <v>0.49975</v>
      </c>
      <c r="I1487" s="19"/>
      <c r="J1487" s="19"/>
      <c r="K1487" s="19"/>
      <c r="L1487" s="19"/>
      <c r="M1487" s="19"/>
      <c r="N1487" s="19"/>
      <c r="O1487" s="19"/>
      <c r="P1487" s="19"/>
      <c r="Q1487" s="19"/>
      <c r="R1487" s="19"/>
      <c r="S1487" s="19"/>
      <c r="T1487" s="19"/>
      <c r="U1487" s="19"/>
      <c r="V1487" s="19"/>
      <c r="W1487" s="19"/>
      <c r="X1487" s="19"/>
      <c r="Y1487" s="19"/>
      <c r="Z1487" s="19"/>
      <c r="AA1487" s="19"/>
      <c r="AB1487" s="19"/>
      <c r="AC1487" s="19"/>
    </row>
    <row r="1488">
      <c r="A1488" s="37"/>
      <c r="B1488" s="19"/>
      <c r="C1488" s="19"/>
      <c r="D1488" s="40"/>
      <c r="E1488" s="40"/>
      <c r="F1488" s="40"/>
      <c r="G1488" s="37"/>
      <c r="H1488" s="40"/>
      <c r="I1488" s="19"/>
      <c r="J1488" s="19"/>
      <c r="K1488" s="19"/>
      <c r="L1488" s="19"/>
      <c r="M1488" s="19"/>
      <c r="N1488" s="19"/>
      <c r="O1488" s="19"/>
      <c r="P1488" s="19"/>
      <c r="Q1488" s="19"/>
      <c r="R1488" s="19"/>
      <c r="S1488" s="19"/>
      <c r="T1488" s="19"/>
      <c r="U1488" s="19"/>
      <c r="V1488" s="19"/>
      <c r="W1488" s="19"/>
      <c r="X1488" s="19"/>
      <c r="Y1488" s="19"/>
      <c r="Z1488" s="19"/>
      <c r="AA1488" s="19"/>
      <c r="AB1488" s="19"/>
      <c r="AC1488" s="19"/>
    </row>
    <row r="1489">
      <c r="A1489" s="70" t="s">
        <v>64</v>
      </c>
      <c r="B1489" s="70" t="s">
        <v>55</v>
      </c>
      <c r="C1489" s="67">
        <f>COUNTA(A1490)</f>
        <v>1</v>
      </c>
      <c r="D1489" s="349">
        <f t="shared" ref="D1489:G1489" si="805">SUM(D1490)</f>
        <v>4.99</v>
      </c>
      <c r="E1489" s="349">
        <f t="shared" si="805"/>
        <v>4.99</v>
      </c>
      <c r="F1489" s="349">
        <f t="shared" si="805"/>
        <v>0</v>
      </c>
      <c r="G1489" s="70">
        <f t="shared" si="805"/>
        <v>24</v>
      </c>
      <c r="H1489" s="349">
        <f t="shared" ref="H1489:H1490" si="806">E1489/G1489</f>
        <v>0.2079166667</v>
      </c>
      <c r="I1489" s="19"/>
      <c r="J1489" s="19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/>
      <c r="V1489" s="19"/>
      <c r="W1489" s="19"/>
      <c r="X1489" s="19"/>
      <c r="Y1489" s="19"/>
      <c r="Z1489" s="19"/>
      <c r="AA1489" s="19"/>
      <c r="AB1489" s="19"/>
      <c r="AC1489" s="19"/>
    </row>
    <row r="1490">
      <c r="A1490" s="77" t="s">
        <v>635</v>
      </c>
      <c r="B1490" s="359"/>
      <c r="C1490" s="359"/>
      <c r="D1490" s="80">
        <v>4.99</v>
      </c>
      <c r="E1490" s="80">
        <v>4.99</v>
      </c>
      <c r="F1490" s="80">
        <f>D1490-E1490</f>
        <v>0</v>
      </c>
      <c r="G1490" s="78">
        <v>24.0</v>
      </c>
      <c r="H1490" s="80">
        <f t="shared" si="806"/>
        <v>0.2079166667</v>
      </c>
      <c r="I1490" s="19"/>
      <c r="J1490" s="19"/>
      <c r="K1490" s="19"/>
      <c r="L1490" s="19"/>
      <c r="M1490" s="19"/>
      <c r="N1490" s="19"/>
      <c r="O1490" s="19"/>
      <c r="P1490" s="19"/>
      <c r="Q1490" s="19"/>
      <c r="R1490" s="19"/>
      <c r="S1490" s="19"/>
      <c r="T1490" s="19"/>
      <c r="U1490" s="19"/>
      <c r="V1490" s="19"/>
      <c r="W1490" s="19"/>
      <c r="X1490" s="19"/>
      <c r="Y1490" s="19"/>
      <c r="Z1490" s="19"/>
      <c r="AA1490" s="19"/>
      <c r="AB1490" s="19"/>
      <c r="AC1490" s="19"/>
    </row>
    <row r="1491">
      <c r="A1491" s="361"/>
      <c r="B1491" s="360"/>
      <c r="C1491" s="360"/>
      <c r="D1491" s="351"/>
      <c r="E1491" s="351"/>
      <c r="F1491" s="351"/>
      <c r="G1491" s="350"/>
      <c r="H1491" s="351"/>
      <c r="I1491" s="19"/>
      <c r="J1491" s="19"/>
      <c r="K1491" s="19"/>
      <c r="L1491" s="19"/>
      <c r="M1491" s="19"/>
      <c r="N1491" s="19"/>
      <c r="O1491" s="19"/>
      <c r="P1491" s="19"/>
      <c r="Q1491" s="19"/>
      <c r="R1491" s="19"/>
      <c r="S1491" s="19"/>
      <c r="T1491" s="19"/>
      <c r="U1491" s="19"/>
      <c r="V1491" s="19"/>
      <c r="W1491" s="19"/>
      <c r="X1491" s="19"/>
      <c r="Y1491" s="19"/>
      <c r="Z1491" s="19"/>
      <c r="AA1491" s="19"/>
      <c r="AB1491" s="19"/>
      <c r="AC1491" s="19"/>
    </row>
    <row r="1492">
      <c r="A1492" s="42" t="s">
        <v>331</v>
      </c>
      <c r="B1492" s="42" t="s">
        <v>18</v>
      </c>
      <c r="C1492" s="43">
        <f>COUNTA(A1493)</f>
        <v>1</v>
      </c>
      <c r="D1492" s="329">
        <f t="shared" ref="D1492:G1492" si="807">SUM(D1493)</f>
        <v>39.99</v>
      </c>
      <c r="E1492" s="329">
        <f t="shared" si="807"/>
        <v>14.79</v>
      </c>
      <c r="F1492" s="329">
        <f t="shared" si="807"/>
        <v>25.2</v>
      </c>
      <c r="G1492" s="42">
        <f t="shared" si="807"/>
        <v>11</v>
      </c>
      <c r="H1492" s="329">
        <f t="shared" ref="H1492:H1493" si="808">E1492/G1492</f>
        <v>1.344545455</v>
      </c>
      <c r="I1492" s="19"/>
      <c r="J1492" s="19"/>
      <c r="K1492" s="19"/>
      <c r="L1492" s="19"/>
      <c r="M1492" s="19"/>
      <c r="N1492" s="19"/>
      <c r="O1492" s="19"/>
      <c r="P1492" s="19"/>
      <c r="Q1492" s="19"/>
      <c r="R1492" s="19"/>
      <c r="S1492" s="19"/>
      <c r="T1492" s="19"/>
      <c r="U1492" s="19"/>
      <c r="V1492" s="19"/>
      <c r="W1492" s="19"/>
      <c r="X1492" s="19"/>
      <c r="Y1492" s="19"/>
      <c r="Z1492" s="19"/>
      <c r="AA1492" s="19"/>
      <c r="AB1492" s="19"/>
      <c r="AC1492" s="19"/>
    </row>
    <row r="1493">
      <c r="A1493" s="37" t="s">
        <v>1124</v>
      </c>
      <c r="B1493" s="19"/>
      <c r="C1493" s="19"/>
      <c r="D1493" s="40">
        <v>39.99</v>
      </c>
      <c r="E1493" s="40">
        <v>14.79</v>
      </c>
      <c r="F1493" s="40">
        <f>D1493-E1493</f>
        <v>25.2</v>
      </c>
      <c r="G1493" s="37">
        <v>11.0</v>
      </c>
      <c r="H1493" s="40">
        <f t="shared" si="808"/>
        <v>1.344545455</v>
      </c>
      <c r="I1493" s="19"/>
      <c r="J1493" s="19"/>
      <c r="K1493" s="19"/>
      <c r="L1493" s="19"/>
      <c r="M1493" s="19"/>
      <c r="N1493" s="19"/>
      <c r="O1493" s="19"/>
      <c r="P1493" s="19"/>
      <c r="Q1493" s="19"/>
      <c r="R1493" s="19"/>
      <c r="S1493" s="19"/>
      <c r="T1493" s="19"/>
      <c r="U1493" s="19"/>
      <c r="V1493" s="19"/>
      <c r="W1493" s="19"/>
      <c r="X1493" s="19"/>
      <c r="Y1493" s="19"/>
      <c r="Z1493" s="19"/>
      <c r="AA1493" s="19"/>
      <c r="AB1493" s="19"/>
      <c r="AC1493" s="19"/>
    </row>
    <row r="1494">
      <c r="A1494" s="37"/>
      <c r="B1494" s="19"/>
      <c r="C1494" s="19"/>
      <c r="D1494" s="40"/>
      <c r="E1494" s="40"/>
      <c r="F1494" s="40"/>
      <c r="G1494" s="37"/>
      <c r="H1494" s="40"/>
      <c r="I1494" s="19"/>
      <c r="J1494" s="19"/>
      <c r="K1494" s="19"/>
      <c r="L1494" s="19"/>
      <c r="M1494" s="19"/>
      <c r="N1494" s="19"/>
      <c r="O1494" s="19"/>
      <c r="P1494" s="19"/>
      <c r="Q1494" s="19"/>
      <c r="R1494" s="19"/>
      <c r="S1494" s="19"/>
      <c r="T1494" s="19"/>
      <c r="U1494" s="19"/>
      <c r="V1494" s="19"/>
      <c r="W1494" s="19"/>
      <c r="X1494" s="19"/>
      <c r="Y1494" s="19"/>
      <c r="Z1494" s="19"/>
      <c r="AA1494" s="19"/>
      <c r="AB1494" s="19"/>
      <c r="AC1494" s="19"/>
    </row>
    <row r="1495">
      <c r="A1495" s="42" t="s">
        <v>189</v>
      </c>
      <c r="B1495" s="42" t="s">
        <v>160</v>
      </c>
      <c r="C1495" s="43">
        <f>COUNTA(A1496)</f>
        <v>1</v>
      </c>
      <c r="D1495" s="329">
        <f t="shared" ref="D1495:G1495" si="809">SUM(D1496)</f>
        <v>12.99</v>
      </c>
      <c r="E1495" s="329">
        <f t="shared" si="809"/>
        <v>3.99</v>
      </c>
      <c r="F1495" s="329">
        <f t="shared" si="809"/>
        <v>9</v>
      </c>
      <c r="G1495" s="42">
        <f t="shared" si="809"/>
        <v>1</v>
      </c>
      <c r="H1495" s="329">
        <f t="shared" ref="H1495:H1496" si="810">E1495/G1495</f>
        <v>3.99</v>
      </c>
      <c r="I1495" s="19"/>
      <c r="J1495" s="19"/>
      <c r="K1495" s="19"/>
      <c r="L1495" s="19"/>
      <c r="M1495" s="19"/>
      <c r="N1495" s="19"/>
      <c r="O1495" s="19"/>
      <c r="P1495" s="19"/>
      <c r="Q1495" s="19"/>
      <c r="R1495" s="19"/>
      <c r="S1495" s="19"/>
      <c r="T1495" s="19"/>
      <c r="U1495" s="19"/>
      <c r="V1495" s="19"/>
      <c r="W1495" s="19"/>
      <c r="X1495" s="19"/>
      <c r="Y1495" s="19"/>
      <c r="Z1495" s="19"/>
      <c r="AA1495" s="19"/>
      <c r="AB1495" s="19"/>
      <c r="AC1495" s="19"/>
    </row>
    <row r="1496">
      <c r="A1496" s="37" t="s">
        <v>818</v>
      </c>
      <c r="B1496" s="19"/>
      <c r="C1496" s="19"/>
      <c r="D1496" s="40">
        <v>12.99</v>
      </c>
      <c r="E1496" s="40">
        <v>3.99</v>
      </c>
      <c r="F1496" s="40">
        <f>D1496-E1496</f>
        <v>9</v>
      </c>
      <c r="G1496" s="37">
        <v>1.0</v>
      </c>
      <c r="H1496" s="40">
        <f t="shared" si="810"/>
        <v>3.99</v>
      </c>
      <c r="I1496" s="19"/>
      <c r="J1496" s="19"/>
      <c r="K1496" s="19"/>
      <c r="L1496" s="19"/>
      <c r="M1496" s="19"/>
      <c r="N1496" s="19"/>
      <c r="O1496" s="19"/>
      <c r="P1496" s="19"/>
      <c r="Q1496" s="19"/>
      <c r="R1496" s="19"/>
      <c r="S1496" s="19"/>
      <c r="T1496" s="19"/>
      <c r="U1496" s="19"/>
      <c r="V1496" s="19"/>
      <c r="W1496" s="19"/>
      <c r="X1496" s="19"/>
      <c r="Y1496" s="19"/>
      <c r="Z1496" s="19"/>
      <c r="AA1496" s="19"/>
      <c r="AB1496" s="19"/>
      <c r="AC1496" s="19"/>
    </row>
    <row r="1497">
      <c r="A1497" s="37"/>
      <c r="B1497" s="19"/>
      <c r="C1497" s="19"/>
      <c r="D1497" s="40"/>
      <c r="E1497" s="40"/>
      <c r="F1497" s="40"/>
      <c r="G1497" s="37"/>
      <c r="H1497" s="40"/>
      <c r="I1497" s="19"/>
      <c r="J1497" s="19"/>
      <c r="K1497" s="19"/>
      <c r="L1497" s="19"/>
      <c r="M1497" s="19"/>
      <c r="N1497" s="19"/>
      <c r="O1497" s="19"/>
      <c r="P1497" s="19"/>
      <c r="Q1497" s="19"/>
      <c r="R1497" s="19"/>
      <c r="S1497" s="19"/>
      <c r="T1497" s="19"/>
      <c r="U1497" s="19"/>
      <c r="V1497" s="19"/>
      <c r="W1497" s="19"/>
      <c r="X1497" s="19"/>
      <c r="Y1497" s="19"/>
      <c r="Z1497" s="19"/>
      <c r="AA1497" s="19"/>
      <c r="AB1497" s="19"/>
      <c r="AC1497" s="19"/>
    </row>
    <row r="1498">
      <c r="A1498" s="42" t="s">
        <v>526</v>
      </c>
      <c r="B1498" s="42" t="s">
        <v>473</v>
      </c>
      <c r="C1498" s="43">
        <f>COUNTA(A1499)</f>
        <v>1</v>
      </c>
      <c r="D1498" s="329">
        <f t="shared" ref="D1498:G1498" si="811">SUM(D1499)</f>
        <v>8.99</v>
      </c>
      <c r="E1498" s="329">
        <f t="shared" si="811"/>
        <v>3.99</v>
      </c>
      <c r="F1498" s="329">
        <f t="shared" si="811"/>
        <v>5</v>
      </c>
      <c r="G1498" s="42">
        <f t="shared" si="811"/>
        <v>1</v>
      </c>
      <c r="H1498" s="329">
        <f t="shared" ref="H1498:H1499" si="812">E1498/G1498</f>
        <v>3.99</v>
      </c>
      <c r="I1498" s="19"/>
      <c r="J1498" s="19"/>
      <c r="K1498" s="19"/>
      <c r="L1498" s="19"/>
      <c r="M1498" s="19"/>
      <c r="N1498" s="19"/>
      <c r="O1498" s="19"/>
      <c r="P1498" s="19"/>
      <c r="Q1498" s="19"/>
      <c r="R1498" s="19"/>
      <c r="S1498" s="19"/>
      <c r="T1498" s="19"/>
      <c r="U1498" s="19"/>
      <c r="V1498" s="19"/>
      <c r="W1498" s="19"/>
      <c r="X1498" s="19"/>
      <c r="Y1498" s="19"/>
      <c r="Z1498" s="19"/>
      <c r="AA1498" s="19"/>
      <c r="AB1498" s="19"/>
      <c r="AC1498" s="19"/>
    </row>
    <row r="1499">
      <c r="A1499" s="37" t="s">
        <v>1460</v>
      </c>
      <c r="B1499" s="19"/>
      <c r="C1499" s="19"/>
      <c r="D1499" s="40">
        <v>8.99</v>
      </c>
      <c r="E1499" s="40">
        <v>3.99</v>
      </c>
      <c r="F1499" s="40">
        <f>D1499-E1499</f>
        <v>5</v>
      </c>
      <c r="G1499" s="37">
        <v>1.0</v>
      </c>
      <c r="H1499" s="40">
        <f t="shared" si="812"/>
        <v>3.99</v>
      </c>
      <c r="I1499" s="19"/>
      <c r="J1499" s="19"/>
      <c r="K1499" s="19"/>
      <c r="L1499" s="19"/>
      <c r="M1499" s="19"/>
      <c r="N1499" s="19"/>
      <c r="O1499" s="19"/>
      <c r="P1499" s="19"/>
      <c r="Q1499" s="19"/>
      <c r="R1499" s="19"/>
      <c r="S1499" s="19"/>
      <c r="T1499" s="19"/>
      <c r="U1499" s="19"/>
      <c r="V1499" s="19"/>
      <c r="W1499" s="19"/>
      <c r="X1499" s="19"/>
      <c r="Y1499" s="19"/>
      <c r="Z1499" s="19"/>
      <c r="AA1499" s="19"/>
      <c r="AB1499" s="19"/>
      <c r="AC1499" s="19"/>
    </row>
    <row r="1500">
      <c r="A1500" s="37"/>
      <c r="B1500" s="19"/>
      <c r="C1500" s="19"/>
      <c r="D1500" s="40"/>
      <c r="E1500" s="40"/>
      <c r="F1500" s="40"/>
      <c r="G1500" s="37"/>
      <c r="H1500" s="40"/>
      <c r="I1500" s="19"/>
      <c r="J1500" s="19"/>
      <c r="K1500" s="19"/>
      <c r="L1500" s="19"/>
      <c r="M1500" s="19"/>
      <c r="N1500" s="19"/>
      <c r="O1500" s="19"/>
      <c r="P1500" s="19"/>
      <c r="Q1500" s="19"/>
      <c r="R1500" s="19"/>
      <c r="S1500" s="19"/>
      <c r="T1500" s="19"/>
      <c r="U1500" s="19"/>
      <c r="V1500" s="19"/>
      <c r="W1500" s="19"/>
      <c r="X1500" s="19"/>
      <c r="Y1500" s="19"/>
      <c r="Z1500" s="19"/>
      <c r="AA1500" s="19"/>
      <c r="AB1500" s="19"/>
      <c r="AC1500" s="19"/>
    </row>
    <row r="1501">
      <c r="A1501" s="42" t="s">
        <v>112</v>
      </c>
      <c r="B1501" s="43" t="s">
        <v>89</v>
      </c>
      <c r="C1501" s="43">
        <f>COUNTA(A1502)</f>
        <v>1</v>
      </c>
      <c r="D1501" s="329">
        <f t="shared" ref="D1501:G1501" si="813">SUM(D1502)</f>
        <v>12.99</v>
      </c>
      <c r="E1501" s="329">
        <f t="shared" si="813"/>
        <v>12.99</v>
      </c>
      <c r="F1501" s="329">
        <f t="shared" si="813"/>
        <v>0</v>
      </c>
      <c r="G1501" s="42">
        <f t="shared" si="813"/>
        <v>30</v>
      </c>
      <c r="H1501" s="329">
        <f t="shared" ref="H1501:H1502" si="814">E1501/G1501</f>
        <v>0.433</v>
      </c>
      <c r="I1501" s="19"/>
      <c r="J1501" s="19"/>
      <c r="K1501" s="19"/>
      <c r="L1501" s="19"/>
      <c r="M1501" s="19"/>
      <c r="N1501" s="19"/>
      <c r="O1501" s="19"/>
      <c r="P1501" s="19"/>
      <c r="Q1501" s="19"/>
      <c r="R1501" s="19"/>
      <c r="S1501" s="19"/>
      <c r="T1501" s="19"/>
      <c r="U1501" s="19"/>
      <c r="V1501" s="19"/>
      <c r="W1501" s="19"/>
      <c r="X1501" s="19"/>
      <c r="Y1501" s="19"/>
      <c r="Z1501" s="19"/>
      <c r="AA1501" s="19"/>
      <c r="AB1501" s="19"/>
      <c r="AC1501" s="19"/>
    </row>
    <row r="1502">
      <c r="A1502" s="165" t="s">
        <v>699</v>
      </c>
      <c r="B1502" s="19"/>
      <c r="C1502" s="19"/>
      <c r="D1502" s="314">
        <v>12.99</v>
      </c>
      <c r="E1502" s="314">
        <v>12.99</v>
      </c>
      <c r="F1502" s="314">
        <f>D1502-E1502</f>
        <v>0</v>
      </c>
      <c r="G1502" s="165">
        <v>30.0</v>
      </c>
      <c r="H1502" s="314">
        <f t="shared" si="814"/>
        <v>0.433</v>
      </c>
      <c r="I1502" s="313"/>
      <c r="J1502" s="313"/>
      <c r="K1502" s="313"/>
      <c r="L1502" s="313"/>
      <c r="M1502" s="313"/>
      <c r="N1502" s="313"/>
      <c r="O1502" s="313"/>
      <c r="P1502" s="313"/>
      <c r="Q1502" s="313"/>
      <c r="R1502" s="313"/>
      <c r="S1502" s="313"/>
      <c r="T1502" s="313"/>
      <c r="U1502" s="313"/>
      <c r="V1502" s="313"/>
      <c r="W1502" s="313"/>
      <c r="X1502" s="313"/>
      <c r="Y1502" s="313"/>
      <c r="Z1502" s="313"/>
      <c r="AA1502" s="313"/>
      <c r="AB1502" s="313"/>
      <c r="AC1502" s="313"/>
    </row>
    <row r="1503">
      <c r="A1503" s="165"/>
      <c r="B1503" s="19"/>
      <c r="C1503" s="19"/>
      <c r="D1503" s="314"/>
      <c r="E1503" s="314"/>
      <c r="F1503" s="314"/>
      <c r="G1503" s="165"/>
      <c r="H1503" s="314"/>
      <c r="I1503" s="313"/>
      <c r="J1503" s="313"/>
      <c r="K1503" s="313"/>
      <c r="L1503" s="313"/>
      <c r="M1503" s="313"/>
      <c r="N1503" s="313"/>
      <c r="O1503" s="313"/>
      <c r="P1503" s="313"/>
      <c r="Q1503" s="313"/>
      <c r="R1503" s="313"/>
      <c r="S1503" s="313"/>
      <c r="T1503" s="313"/>
      <c r="U1503" s="313"/>
      <c r="V1503" s="313"/>
      <c r="W1503" s="313"/>
      <c r="X1503" s="313"/>
      <c r="Y1503" s="313"/>
      <c r="Z1503" s="313"/>
      <c r="AA1503" s="313"/>
      <c r="AB1503" s="313"/>
      <c r="AC1503" s="313"/>
    </row>
    <row r="1504">
      <c r="A1504" s="70" t="s">
        <v>65</v>
      </c>
      <c r="B1504" s="70" t="s">
        <v>55</v>
      </c>
      <c r="C1504" s="67">
        <f>COUNTA(A1505)</f>
        <v>1</v>
      </c>
      <c r="D1504" s="349">
        <f t="shared" ref="D1504:G1504" si="815">SUM(D1505)</f>
        <v>19.99</v>
      </c>
      <c r="E1504" s="349">
        <f t="shared" si="815"/>
        <v>14.99</v>
      </c>
      <c r="F1504" s="349">
        <f t="shared" si="815"/>
        <v>5</v>
      </c>
      <c r="G1504" s="70">
        <f t="shared" si="815"/>
        <v>20</v>
      </c>
      <c r="H1504" s="349">
        <f t="shared" ref="H1504:H1505" si="816">E1504/G1504</f>
        <v>0.7495</v>
      </c>
      <c r="I1504" s="19"/>
      <c r="J1504" s="19"/>
      <c r="K1504" s="19"/>
      <c r="L1504" s="19"/>
      <c r="M1504" s="19"/>
      <c r="N1504" s="19"/>
      <c r="O1504" s="19"/>
      <c r="P1504" s="19"/>
      <c r="Q1504" s="19"/>
      <c r="R1504" s="19"/>
      <c r="S1504" s="19"/>
      <c r="T1504" s="19"/>
      <c r="U1504" s="19"/>
      <c r="V1504" s="19"/>
      <c r="W1504" s="19"/>
      <c r="X1504" s="19"/>
      <c r="Y1504" s="19"/>
      <c r="Z1504" s="19"/>
      <c r="AA1504" s="19"/>
      <c r="AB1504" s="19"/>
      <c r="AC1504" s="19"/>
    </row>
    <row r="1505">
      <c r="A1505" s="78" t="s">
        <v>636</v>
      </c>
      <c r="B1505" s="359"/>
      <c r="C1505" s="359"/>
      <c r="D1505" s="80">
        <v>19.99</v>
      </c>
      <c r="E1505" s="80">
        <v>14.99</v>
      </c>
      <c r="F1505" s="80">
        <f>D1505-E1505</f>
        <v>5</v>
      </c>
      <c r="G1505" s="78">
        <v>20.0</v>
      </c>
      <c r="H1505" s="80">
        <f t="shared" si="816"/>
        <v>0.7495</v>
      </c>
      <c r="I1505" s="19"/>
      <c r="J1505" s="19"/>
      <c r="K1505" s="19"/>
      <c r="L1505" s="19"/>
      <c r="M1505" s="19"/>
      <c r="N1505" s="19"/>
      <c r="O1505" s="19"/>
      <c r="P1505" s="19"/>
      <c r="Q1505" s="19"/>
      <c r="R1505" s="19"/>
      <c r="S1505" s="19"/>
      <c r="T1505" s="19"/>
      <c r="U1505" s="19"/>
      <c r="V1505" s="19"/>
      <c r="W1505" s="19"/>
      <c r="X1505" s="19"/>
      <c r="Y1505" s="19"/>
      <c r="Z1505" s="19"/>
      <c r="AA1505" s="19"/>
      <c r="AB1505" s="19"/>
      <c r="AC1505" s="19"/>
    </row>
    <row r="1506">
      <c r="A1506" s="350"/>
      <c r="B1506" s="360"/>
      <c r="C1506" s="360"/>
      <c r="D1506" s="351"/>
      <c r="E1506" s="351"/>
      <c r="F1506" s="351"/>
      <c r="G1506" s="350"/>
      <c r="H1506" s="351"/>
      <c r="I1506" s="19"/>
      <c r="J1506" s="19"/>
      <c r="K1506" s="19"/>
      <c r="L1506" s="19"/>
      <c r="M1506" s="19"/>
      <c r="N1506" s="19"/>
      <c r="O1506" s="19"/>
      <c r="P1506" s="19"/>
      <c r="Q1506" s="19"/>
      <c r="R1506" s="19"/>
      <c r="S1506" s="19"/>
      <c r="T1506" s="19"/>
      <c r="U1506" s="19"/>
      <c r="V1506" s="19"/>
      <c r="W1506" s="19"/>
      <c r="X1506" s="19"/>
      <c r="Y1506" s="19"/>
      <c r="Z1506" s="19"/>
      <c r="AA1506" s="19"/>
      <c r="AB1506" s="19"/>
      <c r="AC1506" s="19"/>
    </row>
    <row r="1507">
      <c r="A1507" s="260" t="s">
        <v>429</v>
      </c>
      <c r="B1507" s="260" t="s">
        <v>427</v>
      </c>
      <c r="C1507" s="261">
        <f>COUNTA(A1508)</f>
        <v>1</v>
      </c>
      <c r="D1507" s="352">
        <f t="shared" ref="D1507:G1507" si="817">SUM(D1508)</f>
        <v>29.99</v>
      </c>
      <c r="E1507" s="352">
        <f t="shared" si="817"/>
        <v>0</v>
      </c>
      <c r="F1507" s="352">
        <f t="shared" si="817"/>
        <v>29.99</v>
      </c>
      <c r="G1507" s="260">
        <f t="shared" si="817"/>
        <v>1</v>
      </c>
      <c r="H1507" s="352">
        <f t="shared" ref="H1507:H1508" si="818">E1507/G1507</f>
        <v>0</v>
      </c>
      <c r="I1507" s="19"/>
      <c r="J1507" s="19"/>
      <c r="K1507" s="19"/>
      <c r="L1507" s="19"/>
      <c r="M1507" s="19"/>
      <c r="N1507" s="19"/>
      <c r="O1507" s="19"/>
      <c r="P1507" s="19"/>
      <c r="Q1507" s="19"/>
      <c r="R1507" s="19"/>
      <c r="S1507" s="19"/>
      <c r="T1507" s="19"/>
      <c r="U1507" s="19"/>
      <c r="V1507" s="19"/>
      <c r="W1507" s="19"/>
      <c r="X1507" s="19"/>
      <c r="Y1507" s="19"/>
      <c r="Z1507" s="19"/>
      <c r="AA1507" s="19"/>
      <c r="AB1507" s="19"/>
      <c r="AC1507" s="19"/>
    </row>
    <row r="1508">
      <c r="A1508" s="266" t="s">
        <v>1315</v>
      </c>
      <c r="B1508" s="358"/>
      <c r="C1508" s="358"/>
      <c r="D1508" s="269">
        <v>29.99</v>
      </c>
      <c r="E1508" s="269">
        <v>0.0</v>
      </c>
      <c r="F1508" s="269">
        <f>D1508-E1508</f>
        <v>29.99</v>
      </c>
      <c r="G1508" s="267">
        <v>1.0</v>
      </c>
      <c r="H1508" s="269">
        <f t="shared" si="818"/>
        <v>0</v>
      </c>
      <c r="I1508" s="19"/>
      <c r="J1508" s="19"/>
      <c r="K1508" s="19"/>
      <c r="L1508" s="19"/>
      <c r="M1508" s="19"/>
      <c r="N1508" s="19"/>
      <c r="O1508" s="19"/>
      <c r="P1508" s="19"/>
      <c r="Q1508" s="19"/>
      <c r="R1508" s="19"/>
      <c r="S1508" s="19"/>
      <c r="T1508" s="19"/>
      <c r="U1508" s="19"/>
      <c r="V1508" s="19"/>
      <c r="W1508" s="19"/>
      <c r="X1508" s="19"/>
      <c r="Y1508" s="19"/>
      <c r="Z1508" s="19"/>
      <c r="AA1508" s="19"/>
      <c r="AB1508" s="19"/>
      <c r="AC1508" s="19"/>
    </row>
    <row r="1509">
      <c r="A1509" s="41"/>
      <c r="B1509" s="87"/>
      <c r="C1509" s="87"/>
      <c r="D1509" s="40"/>
      <c r="E1509" s="40"/>
      <c r="F1509" s="40"/>
      <c r="G1509" s="37"/>
      <c r="H1509" s="40"/>
      <c r="I1509" s="19"/>
      <c r="J1509" s="19"/>
      <c r="K1509" s="19"/>
      <c r="L1509" s="19"/>
      <c r="M1509" s="19"/>
      <c r="N1509" s="19"/>
      <c r="O1509" s="19"/>
      <c r="P1509" s="19"/>
      <c r="Q1509" s="19"/>
      <c r="R1509" s="19"/>
      <c r="S1509" s="19"/>
      <c r="T1509" s="19"/>
      <c r="U1509" s="19"/>
      <c r="V1509" s="19"/>
      <c r="W1509" s="19"/>
      <c r="X1509" s="19"/>
      <c r="Y1509" s="19"/>
      <c r="Z1509" s="19"/>
      <c r="AA1509" s="19"/>
      <c r="AB1509" s="19"/>
      <c r="AC1509" s="19"/>
    </row>
    <row r="1510">
      <c r="A1510" s="25" t="s">
        <v>287</v>
      </c>
      <c r="B1510" s="225" t="s">
        <v>280</v>
      </c>
      <c r="C1510" s="24">
        <f>COUNTA(A1511)</f>
        <v>1</v>
      </c>
      <c r="D1510" s="344">
        <f t="shared" ref="D1510:G1510" si="819">SUM(D1511)</f>
        <v>8.99</v>
      </c>
      <c r="E1510" s="344">
        <f t="shared" si="819"/>
        <v>3.99</v>
      </c>
      <c r="F1510" s="344">
        <f t="shared" si="819"/>
        <v>5</v>
      </c>
      <c r="G1510" s="25">
        <f t="shared" si="819"/>
        <v>4</v>
      </c>
      <c r="H1510" s="344">
        <f t="shared" ref="H1510:H1511" si="820">E1510/G1510</f>
        <v>0.9975</v>
      </c>
      <c r="I1510" s="19"/>
      <c r="J1510" s="19"/>
      <c r="K1510" s="19"/>
      <c r="L1510" s="19"/>
      <c r="M1510" s="19"/>
      <c r="N1510" s="19"/>
      <c r="O1510" s="19"/>
      <c r="P1510" s="19"/>
      <c r="Q1510" s="19"/>
      <c r="R1510" s="19"/>
      <c r="S1510" s="19"/>
      <c r="T1510" s="19"/>
      <c r="U1510" s="19"/>
      <c r="V1510" s="19"/>
      <c r="W1510" s="19"/>
      <c r="X1510" s="19"/>
      <c r="Y1510" s="19"/>
      <c r="Z1510" s="19"/>
      <c r="AA1510" s="19"/>
      <c r="AB1510" s="19"/>
      <c r="AC1510" s="19"/>
    </row>
    <row r="1511">
      <c r="A1511" s="23" t="s">
        <v>998</v>
      </c>
      <c r="B1511" s="19"/>
      <c r="C1511" s="19"/>
      <c r="D1511" s="29">
        <v>8.99</v>
      </c>
      <c r="E1511" s="29">
        <v>3.99</v>
      </c>
      <c r="F1511" s="29">
        <f>D1511-E1511</f>
        <v>5</v>
      </c>
      <c r="G1511" s="23">
        <v>4.0</v>
      </c>
      <c r="H1511" s="29">
        <f t="shared" si="820"/>
        <v>0.9975</v>
      </c>
      <c r="I1511" s="19"/>
      <c r="J1511" s="19"/>
      <c r="K1511" s="19"/>
      <c r="L1511" s="19"/>
      <c r="M1511" s="19"/>
      <c r="N1511" s="19"/>
      <c r="O1511" s="19"/>
      <c r="P1511" s="19"/>
      <c r="Q1511" s="19"/>
      <c r="R1511" s="19"/>
      <c r="S1511" s="19"/>
      <c r="T1511" s="19"/>
      <c r="U1511" s="19"/>
      <c r="V1511" s="19"/>
      <c r="W1511" s="19"/>
      <c r="X1511" s="19"/>
      <c r="Y1511" s="19"/>
      <c r="Z1511" s="19"/>
      <c r="AA1511" s="19"/>
      <c r="AB1511" s="19"/>
      <c r="AC1511" s="19"/>
    </row>
    <row r="1512">
      <c r="A1512" s="23"/>
      <c r="B1512" s="19"/>
      <c r="C1512" s="19"/>
      <c r="D1512" s="29"/>
      <c r="E1512" s="29"/>
      <c r="F1512" s="29"/>
      <c r="G1512" s="23"/>
      <c r="H1512" s="29"/>
      <c r="I1512" s="19"/>
      <c r="J1512" s="19"/>
      <c r="K1512" s="19"/>
      <c r="L1512" s="19"/>
      <c r="M1512" s="19"/>
      <c r="N1512" s="19"/>
      <c r="O1512" s="19"/>
      <c r="P1512" s="19"/>
      <c r="Q1512" s="19"/>
      <c r="R1512" s="19"/>
      <c r="S1512" s="19"/>
      <c r="T1512" s="19"/>
      <c r="U1512" s="19"/>
      <c r="V1512" s="19"/>
      <c r="W1512" s="19"/>
      <c r="X1512" s="19"/>
      <c r="Y1512" s="19"/>
      <c r="Z1512" s="19"/>
      <c r="AA1512" s="19"/>
      <c r="AB1512" s="19"/>
      <c r="AC1512" s="19"/>
    </row>
    <row r="1513">
      <c r="A1513" s="42" t="s">
        <v>521</v>
      </c>
      <c r="B1513" s="133" t="s">
        <v>473</v>
      </c>
      <c r="C1513" s="43">
        <f>COUNTA(A1514)</f>
        <v>1</v>
      </c>
      <c r="D1513" s="329">
        <f t="shared" ref="D1513:G1513" si="821">SUM(D1514)</f>
        <v>19.99</v>
      </c>
      <c r="E1513" s="329">
        <f t="shared" si="821"/>
        <v>13.99</v>
      </c>
      <c r="F1513" s="329">
        <f t="shared" si="821"/>
        <v>6</v>
      </c>
      <c r="G1513" s="42">
        <f t="shared" si="821"/>
        <v>1</v>
      </c>
      <c r="H1513" s="329">
        <f t="shared" ref="H1513:H1514" si="822">E1513/G1513</f>
        <v>13.99</v>
      </c>
      <c r="I1513" s="19"/>
      <c r="J1513" s="19"/>
      <c r="K1513" s="19"/>
      <c r="L1513" s="19"/>
      <c r="M1513" s="19"/>
      <c r="N1513" s="19"/>
      <c r="O1513" s="19"/>
      <c r="P1513" s="19"/>
      <c r="Q1513" s="19"/>
      <c r="R1513" s="19"/>
      <c r="S1513" s="19"/>
      <c r="T1513" s="19"/>
      <c r="U1513" s="19"/>
      <c r="V1513" s="19"/>
      <c r="W1513" s="19"/>
      <c r="X1513" s="19"/>
      <c r="Y1513" s="19"/>
      <c r="Z1513" s="19"/>
      <c r="AA1513" s="19"/>
      <c r="AB1513" s="19"/>
      <c r="AC1513" s="19"/>
    </row>
    <row r="1514">
      <c r="A1514" s="37" t="s">
        <v>1454</v>
      </c>
      <c r="B1514" s="19"/>
      <c r="C1514" s="19"/>
      <c r="D1514" s="40">
        <v>19.99</v>
      </c>
      <c r="E1514" s="40">
        <v>13.99</v>
      </c>
      <c r="F1514" s="40">
        <f>D1514-E1514</f>
        <v>6</v>
      </c>
      <c r="G1514" s="37">
        <v>1.0</v>
      </c>
      <c r="H1514" s="40">
        <f t="shared" si="822"/>
        <v>13.99</v>
      </c>
      <c r="I1514" s="19"/>
      <c r="J1514" s="19"/>
      <c r="K1514" s="19"/>
      <c r="L1514" s="19"/>
      <c r="M1514" s="19"/>
      <c r="N1514" s="19"/>
      <c r="O1514" s="19"/>
      <c r="P1514" s="19"/>
      <c r="Q1514" s="19"/>
      <c r="R1514" s="19"/>
      <c r="S1514" s="19"/>
      <c r="T1514" s="19"/>
      <c r="U1514" s="19"/>
      <c r="V1514" s="19"/>
      <c r="W1514" s="19"/>
      <c r="X1514" s="19"/>
      <c r="Y1514" s="19"/>
      <c r="Z1514" s="19"/>
      <c r="AA1514" s="19"/>
      <c r="AB1514" s="19"/>
      <c r="AC1514" s="19"/>
    </row>
    <row r="1515">
      <c r="A1515" s="37"/>
      <c r="B1515" s="19"/>
      <c r="C1515" s="19"/>
      <c r="D1515" s="40"/>
      <c r="E1515" s="40"/>
      <c r="F1515" s="40"/>
      <c r="G1515" s="37"/>
      <c r="H1515" s="40"/>
      <c r="I1515" s="19"/>
      <c r="J1515" s="19"/>
      <c r="K1515" s="19"/>
      <c r="L1515" s="19"/>
      <c r="M1515" s="19"/>
      <c r="N1515" s="19"/>
      <c r="O1515" s="19"/>
      <c r="P1515" s="19"/>
      <c r="Q1515" s="19"/>
      <c r="R1515" s="19"/>
      <c r="S1515" s="19"/>
      <c r="T1515" s="19"/>
      <c r="U1515" s="19"/>
      <c r="V1515" s="19"/>
      <c r="W1515" s="19"/>
      <c r="X1515" s="19"/>
      <c r="Y1515" s="19"/>
      <c r="Z1515" s="19"/>
      <c r="AA1515" s="19"/>
      <c r="AB1515" s="19"/>
      <c r="AC1515" s="19"/>
    </row>
    <row r="1516">
      <c r="A1516" s="42" t="s">
        <v>522</v>
      </c>
      <c r="B1516" s="133" t="s">
        <v>473</v>
      </c>
      <c r="C1516" s="43">
        <f>COUNTA(A1517)</f>
        <v>1</v>
      </c>
      <c r="D1516" s="329">
        <f t="shared" ref="D1516:G1516" si="823">SUM(D1517)</f>
        <v>19.99</v>
      </c>
      <c r="E1516" s="329">
        <f t="shared" si="823"/>
        <v>9.99</v>
      </c>
      <c r="F1516" s="329">
        <f t="shared" si="823"/>
        <v>10</v>
      </c>
      <c r="G1516" s="42">
        <f t="shared" si="823"/>
        <v>1</v>
      </c>
      <c r="H1516" s="329">
        <f t="shared" ref="H1516:H1517" si="824">E1516/G1516</f>
        <v>9.99</v>
      </c>
      <c r="I1516" s="19"/>
      <c r="J1516" s="19"/>
      <c r="K1516" s="19"/>
      <c r="L1516" s="19"/>
      <c r="M1516" s="19"/>
      <c r="N1516" s="19"/>
      <c r="O1516" s="19"/>
      <c r="P1516" s="19"/>
      <c r="Q1516" s="19"/>
      <c r="R1516" s="19"/>
      <c r="S1516" s="19"/>
      <c r="T1516" s="19"/>
      <c r="U1516" s="19"/>
      <c r="V1516" s="19"/>
      <c r="W1516" s="19"/>
      <c r="X1516" s="19"/>
      <c r="Y1516" s="19"/>
      <c r="Z1516" s="19"/>
      <c r="AA1516" s="19"/>
      <c r="AB1516" s="19"/>
      <c r="AC1516" s="19"/>
    </row>
    <row r="1517">
      <c r="A1517" s="37" t="s">
        <v>1455</v>
      </c>
      <c r="B1517" s="19"/>
      <c r="C1517" s="19"/>
      <c r="D1517" s="40">
        <v>19.99</v>
      </c>
      <c r="E1517" s="40">
        <v>9.99</v>
      </c>
      <c r="F1517" s="40">
        <f>D1517-E1517</f>
        <v>10</v>
      </c>
      <c r="G1517" s="37">
        <v>1.0</v>
      </c>
      <c r="H1517" s="40">
        <f t="shared" si="824"/>
        <v>9.99</v>
      </c>
      <c r="I1517" s="19"/>
      <c r="J1517" s="19"/>
      <c r="K1517" s="19"/>
      <c r="L1517" s="19"/>
      <c r="M1517" s="19"/>
      <c r="N1517" s="19"/>
      <c r="O1517" s="19"/>
      <c r="P1517" s="19"/>
      <c r="Q1517" s="19"/>
      <c r="R1517" s="19"/>
      <c r="S1517" s="19"/>
      <c r="T1517" s="19"/>
      <c r="U1517" s="19"/>
      <c r="V1517" s="19"/>
      <c r="W1517" s="19"/>
      <c r="X1517" s="19"/>
      <c r="Y1517" s="19"/>
      <c r="Z1517" s="19"/>
      <c r="AA1517" s="19"/>
      <c r="AB1517" s="19"/>
      <c r="AC1517" s="19"/>
    </row>
    <row r="1518">
      <c r="A1518" s="37"/>
      <c r="B1518" s="19"/>
      <c r="C1518" s="19"/>
      <c r="D1518" s="40"/>
      <c r="E1518" s="40"/>
      <c r="F1518" s="40"/>
      <c r="G1518" s="37"/>
      <c r="H1518" s="40"/>
      <c r="I1518" s="19"/>
      <c r="J1518" s="19"/>
      <c r="K1518" s="19"/>
      <c r="L1518" s="19"/>
      <c r="M1518" s="19"/>
      <c r="N1518" s="19"/>
      <c r="O1518" s="19"/>
      <c r="P1518" s="19"/>
      <c r="Q1518" s="19"/>
      <c r="R1518" s="19"/>
      <c r="S1518" s="19"/>
      <c r="T1518" s="19"/>
      <c r="U1518" s="19"/>
      <c r="V1518" s="19"/>
      <c r="W1518" s="19"/>
      <c r="X1518" s="19"/>
      <c r="Y1518" s="19"/>
      <c r="Z1518" s="19"/>
      <c r="AA1518" s="19"/>
      <c r="AB1518" s="19"/>
      <c r="AC1518" s="19"/>
    </row>
    <row r="1519">
      <c r="A1519" s="148" t="s">
        <v>450</v>
      </c>
      <c r="B1519" s="271" t="s">
        <v>439</v>
      </c>
      <c r="C1519" s="149">
        <f>COUNTA(A1520)</f>
        <v>1</v>
      </c>
      <c r="D1519" s="274">
        <f t="shared" ref="D1519:G1519" si="825">SUM(D1520)</f>
        <v>39.99</v>
      </c>
      <c r="E1519" s="274">
        <f t="shared" si="825"/>
        <v>19.99</v>
      </c>
      <c r="F1519" s="274">
        <f t="shared" si="825"/>
        <v>20</v>
      </c>
      <c r="G1519" s="148">
        <f t="shared" si="825"/>
        <v>1</v>
      </c>
      <c r="H1519" s="274">
        <f t="shared" ref="H1519:H1520" si="826">E1519/G1519</f>
        <v>19.99</v>
      </c>
      <c r="I1519" s="19"/>
      <c r="J1519" s="19"/>
      <c r="K1519" s="19"/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/>
      <c r="AB1519" s="19"/>
      <c r="AC1519" s="19"/>
    </row>
    <row r="1520">
      <c r="A1520" s="153" t="s">
        <v>1340</v>
      </c>
      <c r="B1520" s="326"/>
      <c r="C1520" s="326"/>
      <c r="D1520" s="155">
        <v>39.99</v>
      </c>
      <c r="E1520" s="155">
        <v>19.99</v>
      </c>
      <c r="F1520" s="155">
        <f>D1520-E1520</f>
        <v>20</v>
      </c>
      <c r="G1520" s="153">
        <v>1.0</v>
      </c>
      <c r="H1520" s="155">
        <f t="shared" si="826"/>
        <v>19.99</v>
      </c>
      <c r="I1520" s="19"/>
      <c r="J1520" s="19"/>
      <c r="K1520" s="19"/>
      <c r="L1520" s="19"/>
      <c r="M1520" s="19"/>
      <c r="N1520" s="19"/>
      <c r="O1520" s="19"/>
      <c r="P1520" s="19"/>
      <c r="Q1520" s="19"/>
      <c r="R1520" s="19"/>
      <c r="S1520" s="19"/>
      <c r="T1520" s="19"/>
      <c r="U1520" s="19"/>
      <c r="V1520" s="19"/>
      <c r="W1520" s="19"/>
      <c r="X1520" s="19"/>
      <c r="Y1520" s="19"/>
      <c r="Z1520" s="19"/>
      <c r="AA1520" s="19"/>
      <c r="AB1520" s="19"/>
      <c r="AC1520" s="19"/>
    </row>
    <row r="1521">
      <c r="A1521" s="109"/>
      <c r="B1521" s="204"/>
      <c r="C1521" s="204"/>
      <c r="D1521" s="111"/>
      <c r="E1521" s="111"/>
      <c r="F1521" s="111"/>
      <c r="G1521" s="109"/>
      <c r="H1521" s="111"/>
      <c r="I1521" s="19"/>
      <c r="J1521" s="19"/>
      <c r="K1521" s="19"/>
      <c r="L1521" s="19"/>
      <c r="M1521" s="19"/>
      <c r="N1521" s="19"/>
      <c r="O1521" s="19"/>
      <c r="P1521" s="19"/>
      <c r="Q1521" s="19"/>
      <c r="R1521" s="19"/>
      <c r="S1521" s="19"/>
      <c r="T1521" s="19"/>
      <c r="U1521" s="19"/>
      <c r="V1521" s="19"/>
      <c r="W1521" s="19"/>
      <c r="X1521" s="19"/>
      <c r="Y1521" s="19"/>
      <c r="Z1521" s="19"/>
      <c r="AA1521" s="19"/>
      <c r="AB1521" s="19"/>
      <c r="AC1521" s="19"/>
    </row>
    <row r="1522">
      <c r="A1522" s="42" t="s">
        <v>111</v>
      </c>
      <c r="B1522" s="42" t="s">
        <v>89</v>
      </c>
      <c r="C1522" s="43">
        <f>COUNTA(A1523)</f>
        <v>1</v>
      </c>
      <c r="D1522" s="329">
        <f t="shared" ref="D1522:G1522" si="827">SUM(D1523)</f>
        <v>59.99</v>
      </c>
      <c r="E1522" s="329">
        <f t="shared" si="827"/>
        <v>0</v>
      </c>
      <c r="F1522" s="329">
        <f t="shared" si="827"/>
        <v>59.99</v>
      </c>
      <c r="G1522" s="42">
        <f t="shared" si="827"/>
        <v>1</v>
      </c>
      <c r="H1522" s="329">
        <f t="shared" ref="H1522:H1523" si="828">E1522/G1522</f>
        <v>0</v>
      </c>
      <c r="I1522" s="19"/>
      <c r="J1522" s="19"/>
      <c r="K1522" s="19"/>
      <c r="L1522" s="19"/>
      <c r="M1522" s="19"/>
      <c r="N1522" s="19"/>
      <c r="O1522" s="19"/>
      <c r="P1522" s="19"/>
      <c r="Q1522" s="19"/>
      <c r="R1522" s="19"/>
      <c r="S1522" s="19"/>
      <c r="T1522" s="19"/>
      <c r="U1522" s="19"/>
      <c r="V1522" s="19"/>
      <c r="W1522" s="19"/>
      <c r="X1522" s="19"/>
      <c r="Y1522" s="19"/>
      <c r="Z1522" s="19"/>
      <c r="AA1522" s="19"/>
      <c r="AB1522" s="19"/>
      <c r="AC1522" s="19"/>
    </row>
    <row r="1523">
      <c r="A1523" s="37" t="s">
        <v>698</v>
      </c>
      <c r="B1523" s="87"/>
      <c r="C1523" s="87"/>
      <c r="D1523" s="40">
        <v>59.99</v>
      </c>
      <c r="E1523" s="40">
        <v>0.0</v>
      </c>
      <c r="F1523" s="40">
        <f>D1523-E1523</f>
        <v>59.99</v>
      </c>
      <c r="G1523" s="37">
        <v>1.0</v>
      </c>
      <c r="H1523" s="40">
        <f t="shared" si="828"/>
        <v>0</v>
      </c>
      <c r="I1523" s="87"/>
      <c r="J1523" s="87"/>
      <c r="K1523" s="87"/>
      <c r="L1523" s="87"/>
      <c r="M1523" s="87"/>
      <c r="N1523" s="87"/>
      <c r="O1523" s="87"/>
      <c r="P1523" s="87"/>
      <c r="Q1523" s="87"/>
      <c r="R1523" s="87"/>
      <c r="S1523" s="87"/>
      <c r="T1523" s="87"/>
      <c r="U1523" s="87"/>
      <c r="V1523" s="87"/>
      <c r="W1523" s="87"/>
      <c r="X1523" s="87"/>
      <c r="Y1523" s="87"/>
      <c r="Z1523" s="87"/>
      <c r="AA1523" s="87"/>
      <c r="AB1523" s="87"/>
      <c r="AC1523" s="87"/>
    </row>
    <row r="1524">
      <c r="A1524" s="37"/>
      <c r="B1524" s="87"/>
      <c r="C1524" s="87"/>
      <c r="D1524" s="40"/>
      <c r="E1524" s="40"/>
      <c r="F1524" s="40"/>
      <c r="G1524" s="37"/>
      <c r="H1524" s="40"/>
      <c r="I1524" s="87"/>
      <c r="J1524" s="87"/>
      <c r="K1524" s="87"/>
      <c r="L1524" s="87"/>
      <c r="M1524" s="87"/>
      <c r="N1524" s="87"/>
      <c r="O1524" s="87"/>
      <c r="P1524" s="87"/>
      <c r="Q1524" s="87"/>
      <c r="R1524" s="87"/>
      <c r="S1524" s="87"/>
      <c r="T1524" s="87"/>
      <c r="U1524" s="87"/>
      <c r="V1524" s="87"/>
      <c r="W1524" s="87"/>
      <c r="X1524" s="87"/>
      <c r="Y1524" s="87"/>
      <c r="Z1524" s="87"/>
      <c r="AA1524" s="87"/>
      <c r="AB1524" s="87"/>
      <c r="AC1524" s="87"/>
    </row>
    <row r="1525">
      <c r="A1525" s="42" t="s">
        <v>523</v>
      </c>
      <c r="B1525" s="133" t="s">
        <v>473</v>
      </c>
      <c r="C1525" s="43">
        <f>COUNTA(A1526)</f>
        <v>1</v>
      </c>
      <c r="D1525" s="329">
        <f t="shared" ref="D1525:G1525" si="829">SUM(D1526)</f>
        <v>59.99</v>
      </c>
      <c r="E1525" s="329">
        <f t="shared" si="829"/>
        <v>8</v>
      </c>
      <c r="F1525" s="329">
        <f t="shared" si="829"/>
        <v>51.99</v>
      </c>
      <c r="G1525" s="42">
        <f t="shared" si="829"/>
        <v>40</v>
      </c>
      <c r="H1525" s="329">
        <f t="shared" ref="H1525:H1526" si="830">E1525/G1525</f>
        <v>0.2</v>
      </c>
      <c r="I1525" s="19"/>
      <c r="J1525" s="19"/>
      <c r="K1525" s="19"/>
      <c r="L1525" s="19"/>
      <c r="M1525" s="19"/>
      <c r="N1525" s="19"/>
      <c r="O1525" s="19"/>
      <c r="P1525" s="19"/>
      <c r="Q1525" s="19"/>
      <c r="R1525" s="19"/>
      <c r="S1525" s="19"/>
      <c r="T1525" s="19"/>
      <c r="U1525" s="19"/>
      <c r="V1525" s="19"/>
      <c r="W1525" s="19"/>
      <c r="X1525" s="19"/>
      <c r="Y1525" s="19"/>
      <c r="Z1525" s="19"/>
      <c r="AA1525" s="19"/>
      <c r="AB1525" s="19"/>
      <c r="AC1525" s="19"/>
    </row>
    <row r="1526">
      <c r="A1526" s="37" t="s">
        <v>1456</v>
      </c>
      <c r="B1526" s="19"/>
      <c r="C1526" s="19"/>
      <c r="D1526" s="40">
        <v>59.99</v>
      </c>
      <c r="E1526" s="40">
        <v>8.0</v>
      </c>
      <c r="F1526" s="40">
        <f>D1526-E1526</f>
        <v>51.99</v>
      </c>
      <c r="G1526" s="37">
        <v>40.0</v>
      </c>
      <c r="H1526" s="40">
        <f t="shared" si="830"/>
        <v>0.2</v>
      </c>
      <c r="I1526" s="19"/>
      <c r="J1526" s="19"/>
      <c r="K1526" s="19"/>
      <c r="L1526" s="19"/>
      <c r="M1526" s="19"/>
      <c r="N1526" s="19"/>
      <c r="O1526" s="19"/>
      <c r="P1526" s="19"/>
      <c r="Q1526" s="19"/>
      <c r="R1526" s="19"/>
      <c r="S1526" s="19"/>
      <c r="T1526" s="19"/>
      <c r="U1526" s="19"/>
      <c r="V1526" s="19"/>
      <c r="W1526" s="19"/>
      <c r="X1526" s="19"/>
      <c r="Y1526" s="19"/>
      <c r="Z1526" s="19"/>
      <c r="AA1526" s="19"/>
      <c r="AB1526" s="19"/>
      <c r="AC1526" s="19"/>
    </row>
    <row r="1527">
      <c r="A1527" s="37"/>
      <c r="B1527" s="19"/>
      <c r="C1527" s="19"/>
      <c r="D1527" s="40"/>
      <c r="E1527" s="40"/>
      <c r="F1527" s="40"/>
      <c r="G1527" s="37"/>
      <c r="H1527" s="40"/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  <c r="V1527" s="19"/>
      <c r="W1527" s="19"/>
      <c r="X1527" s="19"/>
      <c r="Y1527" s="19"/>
      <c r="Z1527" s="19"/>
      <c r="AA1527" s="19"/>
      <c r="AB1527" s="19"/>
      <c r="AC1527" s="19"/>
    </row>
    <row r="1528">
      <c r="A1528" s="42" t="s">
        <v>153</v>
      </c>
      <c r="B1528" s="42" t="s">
        <v>151</v>
      </c>
      <c r="C1528" s="43">
        <f>COUNTA(A1529)</f>
        <v>1</v>
      </c>
      <c r="D1528" s="329">
        <f t="shared" ref="D1528:G1528" si="831">SUM(D1529)</f>
        <v>29.99</v>
      </c>
      <c r="E1528" s="329">
        <f t="shared" si="831"/>
        <v>0</v>
      </c>
      <c r="F1528" s="329">
        <f t="shared" si="831"/>
        <v>29.99</v>
      </c>
      <c r="G1528" s="42">
        <f t="shared" si="831"/>
        <v>1</v>
      </c>
      <c r="H1528" s="329">
        <f t="shared" ref="H1528:H1529" si="832">E1528/G1528</f>
        <v>0</v>
      </c>
      <c r="I1528" s="19"/>
      <c r="J1528" s="19"/>
      <c r="K1528" s="19"/>
      <c r="L1528" s="19"/>
      <c r="M1528" s="19"/>
      <c r="N1528" s="19"/>
      <c r="O1528" s="19"/>
      <c r="P1528" s="19"/>
      <c r="Q1528" s="19"/>
      <c r="R1528" s="19"/>
      <c r="S1528" s="19"/>
      <c r="T1528" s="19"/>
      <c r="U1528" s="19"/>
      <c r="V1528" s="19"/>
      <c r="W1528" s="19"/>
      <c r="X1528" s="19"/>
      <c r="Y1528" s="19"/>
      <c r="Z1528" s="19"/>
      <c r="AA1528" s="19"/>
      <c r="AB1528" s="19"/>
      <c r="AC1528" s="19"/>
    </row>
    <row r="1529">
      <c r="A1529" s="37" t="s">
        <v>754</v>
      </c>
      <c r="B1529" s="19"/>
      <c r="C1529" s="19"/>
      <c r="D1529" s="40">
        <v>29.99</v>
      </c>
      <c r="E1529" s="40">
        <v>0.0</v>
      </c>
      <c r="F1529" s="40">
        <f>D1529-E1529</f>
        <v>29.99</v>
      </c>
      <c r="G1529" s="37">
        <v>1.0</v>
      </c>
      <c r="H1529" s="40">
        <f t="shared" si="832"/>
        <v>0</v>
      </c>
      <c r="I1529" s="87"/>
      <c r="J1529" s="87"/>
      <c r="K1529" s="87"/>
      <c r="L1529" s="87"/>
      <c r="M1529" s="87"/>
      <c r="N1529" s="87"/>
      <c r="O1529" s="87"/>
      <c r="P1529" s="87"/>
      <c r="Q1529" s="87"/>
      <c r="R1529" s="87"/>
      <c r="S1529" s="87"/>
      <c r="T1529" s="87"/>
      <c r="U1529" s="87"/>
      <c r="V1529" s="87"/>
      <c r="W1529" s="87"/>
      <c r="X1529" s="87"/>
      <c r="Y1529" s="87"/>
      <c r="Z1529" s="87"/>
      <c r="AA1529" s="87"/>
      <c r="AB1529" s="87"/>
      <c r="AC1529" s="87"/>
    </row>
    <row r="1530">
      <c r="A1530" s="37"/>
      <c r="B1530" s="19"/>
      <c r="C1530" s="19"/>
      <c r="D1530" s="40"/>
      <c r="E1530" s="40"/>
      <c r="F1530" s="40"/>
      <c r="G1530" s="37"/>
      <c r="H1530" s="40"/>
      <c r="I1530" s="87"/>
      <c r="J1530" s="87"/>
      <c r="K1530" s="87"/>
      <c r="L1530" s="87"/>
      <c r="M1530" s="87"/>
      <c r="N1530" s="87"/>
      <c r="O1530" s="87"/>
      <c r="P1530" s="87"/>
      <c r="Q1530" s="87"/>
      <c r="R1530" s="87"/>
      <c r="S1530" s="87"/>
      <c r="T1530" s="87"/>
      <c r="U1530" s="87"/>
      <c r="V1530" s="87"/>
      <c r="W1530" s="87"/>
      <c r="X1530" s="87"/>
      <c r="Y1530" s="87"/>
      <c r="Z1530" s="87"/>
      <c r="AA1530" s="87"/>
      <c r="AB1530" s="87"/>
      <c r="AC1530" s="87"/>
    </row>
    <row r="1531">
      <c r="A1531" s="42" t="s">
        <v>184</v>
      </c>
      <c r="B1531" s="42" t="s">
        <v>160</v>
      </c>
      <c r="C1531" s="43">
        <f>COUNTA(A1532)</f>
        <v>1</v>
      </c>
      <c r="D1531" s="329">
        <f t="shared" ref="D1531:G1531" si="833">SUM(D1532)</f>
        <v>9.99</v>
      </c>
      <c r="E1531" s="329">
        <f t="shared" si="833"/>
        <v>9.99</v>
      </c>
      <c r="F1531" s="329">
        <f t="shared" si="833"/>
        <v>0</v>
      </c>
      <c r="G1531" s="42">
        <f t="shared" si="833"/>
        <v>2</v>
      </c>
      <c r="H1531" s="329">
        <f t="shared" ref="H1531:H1532" si="834">E1531/G1531</f>
        <v>4.995</v>
      </c>
      <c r="I1531" s="19"/>
      <c r="J1531" s="19"/>
      <c r="K1531" s="19"/>
      <c r="L1531" s="19"/>
      <c r="M1531" s="19"/>
      <c r="N1531" s="19"/>
      <c r="O1531" s="19"/>
      <c r="P1531" s="19"/>
      <c r="Q1531" s="19"/>
      <c r="R1531" s="19"/>
      <c r="S1531" s="19"/>
      <c r="T1531" s="19"/>
      <c r="U1531" s="19"/>
      <c r="V1531" s="19"/>
      <c r="W1531" s="19"/>
      <c r="X1531" s="19"/>
      <c r="Y1531" s="19"/>
      <c r="Z1531" s="19"/>
      <c r="AA1531" s="19"/>
      <c r="AB1531" s="19"/>
      <c r="AC1531" s="19"/>
    </row>
    <row r="1532">
      <c r="A1532" s="37" t="s">
        <v>805</v>
      </c>
      <c r="B1532" s="19"/>
      <c r="C1532" s="19"/>
      <c r="D1532" s="40">
        <v>9.99</v>
      </c>
      <c r="E1532" s="40">
        <v>9.99</v>
      </c>
      <c r="F1532" s="40">
        <f>D1532-E1532</f>
        <v>0</v>
      </c>
      <c r="G1532" s="37">
        <v>2.0</v>
      </c>
      <c r="H1532" s="40">
        <f t="shared" si="834"/>
        <v>4.995</v>
      </c>
      <c r="I1532" s="19"/>
      <c r="J1532" s="19"/>
      <c r="K1532" s="19"/>
      <c r="L1532" s="19"/>
      <c r="M1532" s="19"/>
      <c r="N1532" s="19"/>
      <c r="O1532" s="19"/>
      <c r="P1532" s="19"/>
      <c r="Q1532" s="19"/>
      <c r="R1532" s="19"/>
      <c r="S1532" s="19"/>
      <c r="T1532" s="19"/>
      <c r="U1532" s="19"/>
      <c r="V1532" s="19"/>
      <c r="W1532" s="19"/>
      <c r="X1532" s="19"/>
      <c r="Y1532" s="19"/>
      <c r="Z1532" s="19"/>
      <c r="AA1532" s="19"/>
      <c r="AB1532" s="19"/>
      <c r="AC1532" s="19"/>
    </row>
    <row r="1533">
      <c r="A1533" s="37"/>
      <c r="B1533" s="19"/>
      <c r="C1533" s="19"/>
      <c r="D1533" s="40"/>
      <c r="E1533" s="40"/>
      <c r="F1533" s="40"/>
      <c r="G1533" s="37"/>
      <c r="H1533" s="40"/>
      <c r="I1533" s="19"/>
      <c r="J1533" s="19"/>
      <c r="K1533" s="19"/>
      <c r="L1533" s="19"/>
      <c r="M1533" s="19"/>
      <c r="N1533" s="19"/>
      <c r="O1533" s="19"/>
      <c r="P1533" s="19"/>
      <c r="Q1533" s="19"/>
      <c r="R1533" s="19"/>
      <c r="S1533" s="19"/>
      <c r="T1533" s="19"/>
      <c r="U1533" s="19"/>
      <c r="V1533" s="19"/>
      <c r="W1533" s="19"/>
      <c r="X1533" s="19"/>
      <c r="Y1533" s="19"/>
      <c r="Z1533" s="19"/>
      <c r="AA1533" s="19"/>
      <c r="AB1533" s="19"/>
      <c r="AC1533" s="19"/>
    </row>
    <row r="1534">
      <c r="A1534" s="148" t="s">
        <v>449</v>
      </c>
      <c r="B1534" s="148" t="s">
        <v>439</v>
      </c>
      <c r="C1534" s="149">
        <f>COUNTA(A1535)</f>
        <v>1</v>
      </c>
      <c r="D1534" s="274">
        <f t="shared" ref="D1534:G1534" si="835">SUM(D1535)</f>
        <v>4.99</v>
      </c>
      <c r="E1534" s="274">
        <f t="shared" si="835"/>
        <v>4.99</v>
      </c>
      <c r="F1534" s="274">
        <f t="shared" si="835"/>
        <v>0</v>
      </c>
      <c r="G1534" s="148">
        <f t="shared" si="835"/>
        <v>3</v>
      </c>
      <c r="H1534" s="274">
        <f t="shared" ref="H1534:H1535" si="836">E1534/G1534</f>
        <v>1.663333333</v>
      </c>
      <c r="I1534" s="19"/>
      <c r="J1534" s="19"/>
      <c r="K1534" s="19"/>
      <c r="L1534" s="19"/>
      <c r="M1534" s="19"/>
      <c r="N1534" s="19"/>
      <c r="O1534" s="19"/>
      <c r="P1534" s="19"/>
      <c r="Q1534" s="19"/>
      <c r="R1534" s="19"/>
      <c r="S1534" s="19"/>
      <c r="T1534" s="19"/>
      <c r="U1534" s="19"/>
      <c r="V1534" s="19"/>
      <c r="W1534" s="19"/>
      <c r="X1534" s="19"/>
      <c r="Y1534" s="19"/>
      <c r="Z1534" s="19"/>
      <c r="AA1534" s="19"/>
      <c r="AB1534" s="19"/>
      <c r="AC1534" s="19"/>
    </row>
    <row r="1535">
      <c r="A1535" s="153" t="s">
        <v>1339</v>
      </c>
      <c r="B1535" s="326"/>
      <c r="C1535" s="326"/>
      <c r="D1535" s="155">
        <v>4.99</v>
      </c>
      <c r="E1535" s="155">
        <v>4.99</v>
      </c>
      <c r="F1535" s="155">
        <f>D1535-E1535</f>
        <v>0</v>
      </c>
      <c r="G1535" s="153">
        <v>3.0</v>
      </c>
      <c r="H1535" s="155">
        <f t="shared" si="836"/>
        <v>1.663333333</v>
      </c>
      <c r="I1535" s="19"/>
      <c r="J1535" s="19"/>
      <c r="K1535" s="19"/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/>
      <c r="AB1535" s="19"/>
      <c r="AC1535" s="19"/>
    </row>
    <row r="1536">
      <c r="A1536" s="109"/>
      <c r="B1536" s="204"/>
      <c r="C1536" s="204"/>
      <c r="D1536" s="111"/>
      <c r="E1536" s="111"/>
      <c r="F1536" s="111"/>
      <c r="G1536" s="109"/>
      <c r="H1536" s="111"/>
      <c r="I1536" s="19"/>
      <c r="J1536" s="19"/>
      <c r="K1536" s="19"/>
      <c r="L1536" s="19"/>
      <c r="M1536" s="19"/>
      <c r="N1536" s="19"/>
      <c r="O1536" s="19"/>
      <c r="P1536" s="19"/>
      <c r="Q1536" s="19"/>
      <c r="R1536" s="19"/>
      <c r="S1536" s="19"/>
      <c r="T1536" s="19"/>
      <c r="U1536" s="19"/>
      <c r="V1536" s="19"/>
      <c r="W1536" s="19"/>
      <c r="X1536" s="19"/>
      <c r="Y1536" s="19"/>
      <c r="Z1536" s="19"/>
      <c r="AA1536" s="19"/>
      <c r="AB1536" s="19"/>
      <c r="AC1536" s="19"/>
    </row>
    <row r="1537">
      <c r="A1537" s="42" t="s">
        <v>327</v>
      </c>
      <c r="B1537" s="42" t="s">
        <v>18</v>
      </c>
      <c r="C1537" s="43">
        <f>COUNTA(A1538)</f>
        <v>1</v>
      </c>
      <c r="D1537" s="329">
        <f t="shared" ref="D1537:G1537" si="837">SUM(D1538)</f>
        <v>12.99</v>
      </c>
      <c r="E1537" s="329">
        <f t="shared" si="837"/>
        <v>3.49</v>
      </c>
      <c r="F1537" s="329">
        <f t="shared" si="837"/>
        <v>9.5</v>
      </c>
      <c r="G1537" s="42">
        <f t="shared" si="837"/>
        <v>14</v>
      </c>
      <c r="H1537" s="329">
        <f t="shared" ref="H1537:H1538" si="838">E1537/G1537</f>
        <v>0.2492857143</v>
      </c>
      <c r="I1537" s="19"/>
      <c r="J1537" s="19"/>
      <c r="K1537" s="19"/>
      <c r="L1537" s="19"/>
      <c r="M1537" s="19"/>
      <c r="N1537" s="19"/>
      <c r="O1537" s="19"/>
      <c r="P1537" s="19"/>
      <c r="Q1537" s="19"/>
      <c r="R1537" s="19"/>
      <c r="S1537" s="19"/>
      <c r="T1537" s="19"/>
      <c r="U1537" s="19"/>
      <c r="V1537" s="19"/>
      <c r="W1537" s="19"/>
      <c r="X1537" s="19"/>
      <c r="Y1537" s="19"/>
      <c r="Z1537" s="19"/>
      <c r="AA1537" s="19"/>
      <c r="AB1537" s="19"/>
      <c r="AC1537" s="19"/>
    </row>
    <row r="1538">
      <c r="A1538" s="37" t="s">
        <v>1119</v>
      </c>
      <c r="B1538" s="19"/>
      <c r="C1538" s="19"/>
      <c r="D1538" s="40">
        <v>12.99</v>
      </c>
      <c r="E1538" s="40">
        <v>3.49</v>
      </c>
      <c r="F1538" s="40">
        <f>D1538-E1538</f>
        <v>9.5</v>
      </c>
      <c r="G1538" s="37">
        <v>14.0</v>
      </c>
      <c r="H1538" s="40">
        <f t="shared" si="838"/>
        <v>0.2492857143</v>
      </c>
      <c r="I1538" s="19"/>
      <c r="J1538" s="19"/>
      <c r="K1538" s="19"/>
      <c r="L1538" s="19"/>
      <c r="M1538" s="19"/>
      <c r="N1538" s="19"/>
      <c r="O1538" s="19"/>
      <c r="P1538" s="19"/>
      <c r="Q1538" s="19"/>
      <c r="R1538" s="19"/>
      <c r="S1538" s="19"/>
      <c r="T1538" s="19"/>
      <c r="U1538" s="19"/>
      <c r="V1538" s="19"/>
      <c r="W1538" s="19"/>
      <c r="X1538" s="19"/>
      <c r="Y1538" s="19"/>
      <c r="Z1538" s="19"/>
      <c r="AA1538" s="19"/>
      <c r="AB1538" s="19"/>
      <c r="AC1538" s="19"/>
    </row>
    <row r="1539">
      <c r="A1539" s="37"/>
      <c r="B1539" s="19"/>
      <c r="C1539" s="19"/>
      <c r="D1539" s="40"/>
      <c r="E1539" s="40"/>
      <c r="F1539" s="40"/>
      <c r="G1539" s="37"/>
      <c r="H1539" s="40"/>
      <c r="I1539" s="19"/>
      <c r="J1539" s="19"/>
      <c r="K1539" s="19"/>
      <c r="L1539" s="19"/>
      <c r="M1539" s="19"/>
      <c r="N1539" s="19"/>
      <c r="O1539" s="19"/>
      <c r="P1539" s="19"/>
      <c r="Q1539" s="19"/>
      <c r="R1539" s="19"/>
      <c r="S1539" s="19"/>
      <c r="T1539" s="19"/>
      <c r="U1539" s="19"/>
      <c r="V1539" s="19"/>
      <c r="W1539" s="19"/>
      <c r="X1539" s="19"/>
      <c r="Y1539" s="19"/>
      <c r="Z1539" s="19"/>
      <c r="AA1539" s="19"/>
      <c r="AB1539" s="19"/>
      <c r="AC1539" s="19"/>
    </row>
    <row r="1540">
      <c r="A1540" s="42" t="s">
        <v>152</v>
      </c>
      <c r="B1540" s="42" t="s">
        <v>151</v>
      </c>
      <c r="C1540" s="43">
        <f>COUNTA(A1541)</f>
        <v>1</v>
      </c>
      <c r="D1540" s="329">
        <f t="shared" ref="D1540:G1540" si="839">SUM(D1541)</f>
        <v>9.99</v>
      </c>
      <c r="E1540" s="329">
        <f t="shared" si="839"/>
        <v>4.49</v>
      </c>
      <c r="F1540" s="329">
        <f t="shared" si="839"/>
        <v>5.5</v>
      </c>
      <c r="G1540" s="42">
        <f t="shared" si="839"/>
        <v>1</v>
      </c>
      <c r="H1540" s="329">
        <f t="shared" ref="H1540:H1541" si="840">E1540/G1540</f>
        <v>4.49</v>
      </c>
      <c r="I1540" s="19"/>
      <c r="J1540" s="19"/>
      <c r="K1540" s="19"/>
      <c r="L1540" s="19"/>
      <c r="M1540" s="19"/>
      <c r="N1540" s="19"/>
      <c r="O1540" s="19"/>
      <c r="P1540" s="19"/>
      <c r="Q1540" s="19"/>
      <c r="R1540" s="19"/>
      <c r="S1540" s="19"/>
      <c r="T1540" s="19"/>
      <c r="U1540" s="19"/>
      <c r="V1540" s="19"/>
      <c r="W1540" s="19"/>
      <c r="X1540" s="19"/>
      <c r="Y1540" s="19"/>
      <c r="Z1540" s="19"/>
      <c r="AA1540" s="19"/>
      <c r="AB1540" s="19"/>
      <c r="AC1540" s="19"/>
    </row>
    <row r="1541">
      <c r="A1541" s="41" t="s">
        <v>753</v>
      </c>
      <c r="B1541" s="87"/>
      <c r="C1541" s="87"/>
      <c r="D1541" s="40">
        <v>9.99</v>
      </c>
      <c r="E1541" s="40">
        <v>4.49</v>
      </c>
      <c r="F1541" s="40">
        <f>D1541-E1541</f>
        <v>5.5</v>
      </c>
      <c r="G1541" s="37">
        <v>1.0</v>
      </c>
      <c r="H1541" s="40">
        <f t="shared" si="840"/>
        <v>4.49</v>
      </c>
      <c r="I1541" s="87"/>
      <c r="J1541" s="87"/>
      <c r="K1541" s="87"/>
      <c r="L1541" s="87"/>
      <c r="M1541" s="87"/>
      <c r="N1541" s="87"/>
      <c r="O1541" s="87"/>
      <c r="P1541" s="87"/>
      <c r="Q1541" s="87"/>
      <c r="R1541" s="87"/>
      <c r="S1541" s="87"/>
      <c r="T1541" s="87"/>
      <c r="U1541" s="87"/>
      <c r="V1541" s="87"/>
      <c r="W1541" s="87"/>
      <c r="X1541" s="87"/>
      <c r="Y1541" s="87"/>
      <c r="Z1541" s="87"/>
      <c r="AA1541" s="87"/>
      <c r="AB1541" s="87"/>
      <c r="AC1541" s="87"/>
    </row>
    <row r="1542">
      <c r="A1542" s="41"/>
      <c r="B1542" s="87"/>
      <c r="C1542" s="87"/>
      <c r="D1542" s="40"/>
      <c r="E1542" s="40"/>
      <c r="F1542" s="40"/>
      <c r="G1542" s="37"/>
      <c r="H1542" s="40"/>
      <c r="I1542" s="87"/>
      <c r="J1542" s="87"/>
      <c r="K1542" s="87"/>
      <c r="L1542" s="87"/>
      <c r="M1542" s="87"/>
      <c r="N1542" s="87"/>
      <c r="O1542" s="87"/>
      <c r="P1542" s="87"/>
      <c r="Q1542" s="87"/>
      <c r="R1542" s="87"/>
      <c r="S1542" s="87"/>
      <c r="T1542" s="87"/>
      <c r="U1542" s="87"/>
      <c r="V1542" s="87"/>
      <c r="W1542" s="87"/>
      <c r="X1542" s="87"/>
      <c r="Y1542" s="87"/>
      <c r="Z1542" s="87"/>
      <c r="AA1542" s="87"/>
      <c r="AB1542" s="87"/>
      <c r="AC1542" s="87"/>
    </row>
    <row r="1543">
      <c r="A1543" s="57" t="s">
        <v>263</v>
      </c>
      <c r="B1543" s="56" t="s">
        <v>254</v>
      </c>
      <c r="C1543" s="56">
        <f>COUNTA(A1544)</f>
        <v>1</v>
      </c>
      <c r="D1543" s="335">
        <f t="shared" ref="D1543:G1543" si="841">SUM(D1544)</f>
        <v>9.99</v>
      </c>
      <c r="E1543" s="335">
        <f t="shared" si="841"/>
        <v>9.99</v>
      </c>
      <c r="F1543" s="335">
        <f t="shared" si="841"/>
        <v>0</v>
      </c>
      <c r="G1543" s="57">
        <f t="shared" si="841"/>
        <v>20</v>
      </c>
      <c r="H1543" s="335">
        <f t="shared" ref="H1543:H1544" si="842">E1543/G1543</f>
        <v>0.4995</v>
      </c>
      <c r="I1543" s="19"/>
      <c r="J1543" s="19"/>
      <c r="K1543" s="19"/>
      <c r="L1543" s="19"/>
      <c r="M1543" s="19"/>
      <c r="N1543" s="19"/>
      <c r="O1543" s="19"/>
      <c r="P1543" s="19"/>
      <c r="Q1543" s="19"/>
      <c r="R1543" s="19"/>
      <c r="S1543" s="19"/>
      <c r="T1543" s="19"/>
      <c r="U1543" s="19"/>
      <c r="V1543" s="19"/>
      <c r="W1543" s="19"/>
      <c r="X1543" s="19"/>
      <c r="Y1543" s="19"/>
      <c r="Z1543" s="19"/>
      <c r="AA1543" s="19"/>
      <c r="AB1543" s="19"/>
      <c r="AC1543" s="19"/>
    </row>
    <row r="1544">
      <c r="A1544" s="157" t="s">
        <v>965</v>
      </c>
      <c r="B1544" s="19"/>
      <c r="C1544" s="19"/>
      <c r="D1544" s="159">
        <v>9.99</v>
      </c>
      <c r="E1544" s="159">
        <v>9.99</v>
      </c>
      <c r="F1544" s="159">
        <f>D1544-E1544</f>
        <v>0</v>
      </c>
      <c r="G1544" s="157">
        <v>20.0</v>
      </c>
      <c r="H1544" s="159">
        <f t="shared" si="842"/>
        <v>0.4995</v>
      </c>
      <c r="I1544" s="164"/>
      <c r="J1544" s="164"/>
      <c r="K1544" s="164"/>
      <c r="L1544" s="164"/>
      <c r="M1544" s="164"/>
      <c r="N1544" s="164"/>
      <c r="O1544" s="164"/>
      <c r="P1544" s="164"/>
      <c r="Q1544" s="164"/>
      <c r="R1544" s="164"/>
      <c r="S1544" s="164"/>
      <c r="T1544" s="164"/>
      <c r="U1544" s="164"/>
      <c r="V1544" s="164"/>
      <c r="W1544" s="164"/>
      <c r="X1544" s="164"/>
      <c r="Y1544" s="164"/>
      <c r="Z1544" s="164"/>
      <c r="AA1544" s="164"/>
      <c r="AB1544" s="164"/>
      <c r="AC1544" s="164"/>
    </row>
    <row r="1545">
      <c r="A1545" s="157"/>
      <c r="B1545" s="19"/>
      <c r="C1545" s="19"/>
      <c r="D1545" s="159"/>
      <c r="E1545" s="159"/>
      <c r="F1545" s="159"/>
      <c r="G1545" s="157"/>
      <c r="H1545" s="159"/>
      <c r="I1545" s="164"/>
      <c r="J1545" s="164"/>
      <c r="K1545" s="164"/>
      <c r="L1545" s="164"/>
      <c r="M1545" s="164"/>
      <c r="N1545" s="164"/>
      <c r="O1545" s="164"/>
      <c r="P1545" s="164"/>
      <c r="Q1545" s="164"/>
      <c r="R1545" s="164"/>
      <c r="S1545" s="164"/>
      <c r="T1545" s="164"/>
      <c r="U1545" s="164"/>
      <c r="V1545" s="164"/>
      <c r="W1545" s="164"/>
      <c r="X1545" s="164"/>
      <c r="Y1545" s="164"/>
      <c r="Z1545" s="164"/>
      <c r="AA1545" s="164"/>
      <c r="AB1545" s="164"/>
      <c r="AC1545" s="164"/>
    </row>
    <row r="1546">
      <c r="A1546" s="42" t="s">
        <v>109</v>
      </c>
      <c r="B1546" s="42" t="s">
        <v>89</v>
      </c>
      <c r="C1546" s="43">
        <f>COUNTA(A1547)</f>
        <v>1</v>
      </c>
      <c r="D1546" s="329">
        <f t="shared" ref="D1546:G1546" si="843">SUM(D1547)</f>
        <v>29.99</v>
      </c>
      <c r="E1546" s="329">
        <f t="shared" si="843"/>
        <v>23.99</v>
      </c>
      <c r="F1546" s="329">
        <f t="shared" si="843"/>
        <v>6</v>
      </c>
      <c r="G1546" s="42">
        <f t="shared" si="843"/>
        <v>182</v>
      </c>
      <c r="H1546" s="329">
        <f t="shared" ref="H1546:H1547" si="844">E1546/G1546</f>
        <v>0.1318131868</v>
      </c>
      <c r="I1546" s="19"/>
      <c r="J1546" s="19"/>
      <c r="K1546" s="19"/>
      <c r="L1546" s="19"/>
      <c r="M1546" s="19"/>
      <c r="N1546" s="19"/>
      <c r="O1546" s="19"/>
      <c r="P1546" s="19"/>
      <c r="Q1546" s="19"/>
      <c r="R1546" s="19"/>
      <c r="S1546" s="19"/>
      <c r="T1546" s="19"/>
      <c r="U1546" s="19"/>
      <c r="V1546" s="19"/>
      <c r="W1546" s="19"/>
      <c r="X1546" s="19"/>
      <c r="Y1546" s="19"/>
      <c r="Z1546" s="19"/>
      <c r="AA1546" s="19"/>
      <c r="AB1546" s="19"/>
      <c r="AC1546" s="19"/>
    </row>
    <row r="1547">
      <c r="A1547" s="37" t="s">
        <v>696</v>
      </c>
      <c r="B1547" s="19"/>
      <c r="C1547" s="19"/>
      <c r="D1547" s="40">
        <v>29.99</v>
      </c>
      <c r="E1547" s="40">
        <v>23.99</v>
      </c>
      <c r="F1547" s="40">
        <f>D1547-E1547</f>
        <v>6</v>
      </c>
      <c r="G1547" s="37">
        <v>182.0</v>
      </c>
      <c r="H1547" s="40">
        <f t="shared" si="844"/>
        <v>0.1318131868</v>
      </c>
      <c r="I1547" s="87"/>
      <c r="J1547" s="87"/>
      <c r="K1547" s="87"/>
      <c r="L1547" s="87"/>
      <c r="M1547" s="87"/>
      <c r="N1547" s="87"/>
      <c r="O1547" s="87"/>
      <c r="P1547" s="87"/>
      <c r="Q1547" s="87"/>
      <c r="R1547" s="87"/>
      <c r="S1547" s="87"/>
      <c r="T1547" s="87"/>
      <c r="U1547" s="87"/>
      <c r="V1547" s="87"/>
      <c r="W1547" s="87"/>
      <c r="X1547" s="87"/>
      <c r="Y1547" s="87"/>
      <c r="Z1547" s="87"/>
      <c r="AA1547" s="87"/>
      <c r="AB1547" s="87"/>
      <c r="AC1547" s="87"/>
    </row>
    <row r="1548">
      <c r="A1548" s="37"/>
      <c r="B1548" s="19"/>
      <c r="C1548" s="19"/>
      <c r="D1548" s="40"/>
      <c r="E1548" s="40"/>
      <c r="F1548" s="40"/>
      <c r="G1548" s="37"/>
      <c r="H1548" s="40"/>
      <c r="I1548" s="87"/>
      <c r="J1548" s="87"/>
      <c r="K1548" s="87"/>
      <c r="L1548" s="87"/>
      <c r="M1548" s="87"/>
      <c r="N1548" s="87"/>
      <c r="O1548" s="87"/>
      <c r="P1548" s="87"/>
      <c r="Q1548" s="87"/>
      <c r="R1548" s="87"/>
      <c r="S1548" s="87"/>
      <c r="T1548" s="87"/>
      <c r="U1548" s="87"/>
      <c r="V1548" s="87"/>
      <c r="W1548" s="87"/>
      <c r="X1548" s="87"/>
      <c r="Y1548" s="87"/>
      <c r="Z1548" s="87"/>
      <c r="AA1548" s="87"/>
      <c r="AB1548" s="87"/>
      <c r="AC1548" s="87"/>
    </row>
    <row r="1549">
      <c r="A1549" s="25" t="s">
        <v>286</v>
      </c>
      <c r="B1549" s="225" t="s">
        <v>280</v>
      </c>
      <c r="C1549" s="24">
        <f>COUNTA(A1550)</f>
        <v>1</v>
      </c>
      <c r="D1549" s="344">
        <f t="shared" ref="D1549:G1549" si="845">SUM(D1550)</f>
        <v>39.99</v>
      </c>
      <c r="E1549" s="344">
        <f t="shared" si="845"/>
        <v>3.99</v>
      </c>
      <c r="F1549" s="344">
        <f t="shared" si="845"/>
        <v>36</v>
      </c>
      <c r="G1549" s="25">
        <f t="shared" si="845"/>
        <v>1</v>
      </c>
      <c r="H1549" s="344">
        <f t="shared" ref="H1549:H1550" si="846">E1549/G1549</f>
        <v>3.99</v>
      </c>
      <c r="I1549" s="19"/>
      <c r="J1549" s="19"/>
      <c r="K1549" s="19"/>
      <c r="L1549" s="19"/>
      <c r="M1549" s="19"/>
      <c r="N1549" s="19"/>
      <c r="O1549" s="19"/>
      <c r="P1549" s="19"/>
      <c r="Q1549" s="19"/>
      <c r="R1549" s="19"/>
      <c r="S1549" s="19"/>
      <c r="T1549" s="19"/>
      <c r="U1549" s="19"/>
      <c r="V1549" s="19"/>
      <c r="W1549" s="19"/>
      <c r="X1549" s="19"/>
      <c r="Y1549" s="19"/>
      <c r="Z1549" s="19"/>
      <c r="AA1549" s="19"/>
      <c r="AB1549" s="19"/>
      <c r="AC1549" s="19"/>
    </row>
    <row r="1550">
      <c r="A1550" s="54" t="s">
        <v>997</v>
      </c>
      <c r="B1550" s="19"/>
      <c r="C1550" s="19"/>
      <c r="D1550" s="29">
        <v>39.99</v>
      </c>
      <c r="E1550" s="29">
        <v>3.99</v>
      </c>
      <c r="F1550" s="29">
        <f>D1550-E1550</f>
        <v>36</v>
      </c>
      <c r="G1550" s="23">
        <v>1.0</v>
      </c>
      <c r="H1550" s="29">
        <f t="shared" si="846"/>
        <v>3.99</v>
      </c>
      <c r="I1550" s="19"/>
      <c r="J1550" s="19"/>
      <c r="K1550" s="19"/>
      <c r="L1550" s="19"/>
      <c r="M1550" s="19"/>
      <c r="N1550" s="19"/>
      <c r="O1550" s="19"/>
      <c r="P1550" s="19"/>
      <c r="Q1550" s="19"/>
      <c r="R1550" s="19"/>
      <c r="S1550" s="19"/>
      <c r="T1550" s="19"/>
      <c r="U1550" s="19"/>
      <c r="V1550" s="19"/>
      <c r="W1550" s="19"/>
      <c r="X1550" s="19"/>
      <c r="Y1550" s="19"/>
      <c r="Z1550" s="19"/>
      <c r="AA1550" s="19"/>
      <c r="AB1550" s="19"/>
      <c r="AC1550" s="19"/>
    </row>
    <row r="1551">
      <c r="A1551" s="54"/>
      <c r="B1551" s="19"/>
      <c r="C1551" s="19"/>
      <c r="D1551" s="29"/>
      <c r="E1551" s="29"/>
      <c r="F1551" s="29"/>
      <c r="G1551" s="23"/>
      <c r="H1551" s="29"/>
      <c r="I1551" s="19"/>
      <c r="J1551" s="19"/>
      <c r="K1551" s="19"/>
      <c r="L1551" s="19"/>
      <c r="M1551" s="19"/>
      <c r="N1551" s="19"/>
      <c r="O1551" s="19"/>
      <c r="P1551" s="19"/>
      <c r="Q1551" s="19"/>
      <c r="R1551" s="19"/>
      <c r="S1551" s="19"/>
      <c r="T1551" s="19"/>
      <c r="U1551" s="19"/>
      <c r="V1551" s="19"/>
      <c r="W1551" s="19"/>
      <c r="X1551" s="19"/>
      <c r="Y1551" s="19"/>
      <c r="Z1551" s="19"/>
      <c r="AA1551" s="19"/>
      <c r="AB1551" s="19"/>
      <c r="AC1551" s="19"/>
    </row>
    <row r="1552">
      <c r="A1552" s="42" t="s">
        <v>328</v>
      </c>
      <c r="B1552" s="42" t="s">
        <v>18</v>
      </c>
      <c r="C1552" s="43">
        <f>COUNTA(A1553)</f>
        <v>1</v>
      </c>
      <c r="D1552" s="329">
        <f t="shared" ref="D1552:G1552" si="847">SUM(D1553)</f>
        <v>79.98</v>
      </c>
      <c r="E1552" s="329">
        <f t="shared" si="847"/>
        <v>18.98</v>
      </c>
      <c r="F1552" s="329">
        <f t="shared" si="847"/>
        <v>61</v>
      </c>
      <c r="G1552" s="42">
        <f t="shared" si="847"/>
        <v>1</v>
      </c>
      <c r="H1552" s="329">
        <f t="shared" ref="H1552:H1553" si="848">E1552/G1552</f>
        <v>18.98</v>
      </c>
      <c r="I1552" s="19"/>
      <c r="J1552" s="19"/>
      <c r="K1552" s="19"/>
      <c r="L1552" s="19"/>
      <c r="M1552" s="19"/>
      <c r="N1552" s="19"/>
      <c r="O1552" s="19"/>
      <c r="P1552" s="19"/>
      <c r="Q1552" s="19"/>
      <c r="R1552" s="19"/>
      <c r="S1552" s="19"/>
      <c r="T1552" s="19"/>
      <c r="U1552" s="19"/>
      <c r="V1552" s="19"/>
      <c r="W1552" s="19"/>
      <c r="X1552" s="19"/>
      <c r="Y1552" s="19"/>
      <c r="Z1552" s="19"/>
      <c r="AA1552" s="19"/>
      <c r="AB1552" s="19"/>
      <c r="AC1552" s="19"/>
    </row>
    <row r="1553">
      <c r="A1553" s="41" t="s">
        <v>1120</v>
      </c>
      <c r="B1553" s="19"/>
      <c r="C1553" s="19"/>
      <c r="D1553" s="40">
        <v>79.98</v>
      </c>
      <c r="E1553" s="40">
        <v>18.98</v>
      </c>
      <c r="F1553" s="40">
        <f>D1553-E1553</f>
        <v>61</v>
      </c>
      <c r="G1553" s="37">
        <v>1.0</v>
      </c>
      <c r="H1553" s="40">
        <f t="shared" si="848"/>
        <v>18.98</v>
      </c>
      <c r="I1553" s="19"/>
      <c r="J1553" s="19"/>
      <c r="K1553" s="19"/>
      <c r="L1553" s="19"/>
      <c r="M1553" s="19"/>
      <c r="N1553" s="19"/>
      <c r="O1553" s="19"/>
      <c r="P1553" s="19"/>
      <c r="Q1553" s="19"/>
      <c r="R1553" s="19"/>
      <c r="S1553" s="19"/>
      <c r="T1553" s="19"/>
      <c r="U1553" s="19"/>
      <c r="V1553" s="19"/>
      <c r="W1553" s="19"/>
      <c r="X1553" s="19"/>
      <c r="Y1553" s="19"/>
      <c r="Z1553" s="19"/>
      <c r="AA1553" s="19"/>
      <c r="AB1553" s="19"/>
      <c r="AC1553" s="19"/>
    </row>
    <row r="1554">
      <c r="A1554" s="41"/>
      <c r="B1554" s="19"/>
      <c r="C1554" s="19"/>
      <c r="D1554" s="40"/>
      <c r="E1554" s="40"/>
      <c r="F1554" s="40"/>
      <c r="G1554" s="37"/>
      <c r="H1554" s="40"/>
      <c r="I1554" s="19"/>
      <c r="J1554" s="19"/>
      <c r="K1554" s="19"/>
      <c r="L1554" s="19"/>
      <c r="M1554" s="19"/>
      <c r="N1554" s="19"/>
      <c r="O1554" s="19"/>
      <c r="P1554" s="19"/>
      <c r="Q1554" s="19"/>
      <c r="R1554" s="19"/>
      <c r="S1554" s="19"/>
      <c r="T1554" s="19"/>
      <c r="U1554" s="19"/>
      <c r="V1554" s="19"/>
      <c r="W1554" s="19"/>
      <c r="X1554" s="19"/>
      <c r="Y1554" s="19"/>
      <c r="Z1554" s="19"/>
      <c r="AA1554" s="19"/>
      <c r="AB1554" s="19"/>
      <c r="AC1554" s="19"/>
    </row>
    <row r="1555">
      <c r="A1555" s="42" t="s">
        <v>110</v>
      </c>
      <c r="B1555" s="42" t="s">
        <v>89</v>
      </c>
      <c r="C1555" s="43">
        <f>COUNTA(A1556)</f>
        <v>1</v>
      </c>
      <c r="D1555" s="329">
        <f t="shared" ref="D1555:G1555" si="849">SUM(D1556)</f>
        <v>39.99</v>
      </c>
      <c r="E1555" s="329">
        <f t="shared" si="849"/>
        <v>19.99</v>
      </c>
      <c r="F1555" s="329">
        <f t="shared" si="849"/>
        <v>20</v>
      </c>
      <c r="G1555" s="42">
        <f t="shared" si="849"/>
        <v>13</v>
      </c>
      <c r="H1555" s="329">
        <f t="shared" ref="H1555:H1556" si="850">E1555/G1555</f>
        <v>1.537692308</v>
      </c>
      <c r="I1555" s="19"/>
      <c r="J1555" s="19"/>
      <c r="K1555" s="19"/>
      <c r="L1555" s="19"/>
      <c r="M1555" s="19"/>
      <c r="N1555" s="19"/>
      <c r="O1555" s="19"/>
      <c r="P1555" s="19"/>
      <c r="Q1555" s="19"/>
      <c r="R1555" s="19"/>
      <c r="S1555" s="19"/>
      <c r="T1555" s="19"/>
      <c r="U1555" s="19"/>
      <c r="V1555" s="19"/>
      <c r="W1555" s="19"/>
      <c r="X1555" s="19"/>
      <c r="Y1555" s="19"/>
      <c r="Z1555" s="19"/>
      <c r="AA1555" s="19"/>
      <c r="AB1555" s="19"/>
      <c r="AC1555" s="19"/>
    </row>
    <row r="1556">
      <c r="A1556" s="37" t="s">
        <v>697</v>
      </c>
      <c r="B1556" s="19"/>
      <c r="C1556" s="19"/>
      <c r="D1556" s="40">
        <v>39.99</v>
      </c>
      <c r="E1556" s="40">
        <v>19.99</v>
      </c>
      <c r="F1556" s="40">
        <f>D1556-E1556</f>
        <v>20</v>
      </c>
      <c r="G1556" s="37">
        <v>13.0</v>
      </c>
      <c r="H1556" s="40">
        <f t="shared" si="850"/>
        <v>1.537692308</v>
      </c>
      <c r="I1556" s="87"/>
      <c r="J1556" s="87"/>
      <c r="K1556" s="87"/>
      <c r="L1556" s="87"/>
      <c r="M1556" s="87"/>
      <c r="N1556" s="87"/>
      <c r="O1556" s="87"/>
      <c r="P1556" s="87"/>
      <c r="Q1556" s="87"/>
      <c r="R1556" s="87"/>
      <c r="S1556" s="87"/>
      <c r="T1556" s="87"/>
      <c r="U1556" s="87"/>
      <c r="V1556" s="87"/>
      <c r="W1556" s="87"/>
      <c r="X1556" s="87"/>
      <c r="Y1556" s="87"/>
      <c r="Z1556" s="87"/>
      <c r="AA1556" s="87"/>
      <c r="AB1556" s="87"/>
      <c r="AC1556" s="87"/>
    </row>
    <row r="1557">
      <c r="A1557" s="37"/>
      <c r="B1557" s="19"/>
      <c r="C1557" s="19"/>
      <c r="D1557" s="40"/>
      <c r="E1557" s="40"/>
      <c r="F1557" s="40"/>
      <c r="G1557" s="37"/>
      <c r="H1557" s="40"/>
      <c r="I1557" s="87"/>
      <c r="J1557" s="87"/>
      <c r="K1557" s="87"/>
      <c r="L1557" s="87"/>
      <c r="M1557" s="87"/>
      <c r="N1557" s="87"/>
      <c r="O1557" s="87"/>
      <c r="P1557" s="87"/>
      <c r="Q1557" s="87"/>
      <c r="R1557" s="87"/>
      <c r="S1557" s="87"/>
      <c r="T1557" s="87"/>
      <c r="U1557" s="87"/>
      <c r="V1557" s="87"/>
      <c r="W1557" s="87"/>
      <c r="X1557" s="87"/>
      <c r="Y1557" s="87"/>
      <c r="Z1557" s="87"/>
      <c r="AA1557" s="87"/>
      <c r="AB1557" s="87"/>
      <c r="AC1557" s="87"/>
    </row>
    <row r="1558">
      <c r="A1558" s="42" t="s">
        <v>515</v>
      </c>
      <c r="B1558" s="133" t="s">
        <v>473</v>
      </c>
      <c r="C1558" s="43">
        <f>COUNTA(A1559)</f>
        <v>1</v>
      </c>
      <c r="D1558" s="329">
        <f t="shared" ref="D1558:G1558" si="851">SUM(D1559)</f>
        <v>12.99</v>
      </c>
      <c r="E1558" s="329">
        <f t="shared" si="851"/>
        <v>2.99</v>
      </c>
      <c r="F1558" s="329">
        <f t="shared" si="851"/>
        <v>10</v>
      </c>
      <c r="G1558" s="42">
        <f t="shared" si="851"/>
        <v>20</v>
      </c>
      <c r="H1558" s="329">
        <f t="shared" ref="H1558:H1559" si="852">E1558/G1558</f>
        <v>0.1495</v>
      </c>
      <c r="I1558" s="19"/>
      <c r="J1558" s="19"/>
      <c r="K1558" s="19"/>
      <c r="L1558" s="19"/>
      <c r="M1558" s="19"/>
      <c r="N1558" s="19"/>
      <c r="O1558" s="19"/>
      <c r="P1558" s="19"/>
      <c r="Q1558" s="19"/>
      <c r="R1558" s="19"/>
      <c r="S1558" s="19"/>
      <c r="T1558" s="19"/>
      <c r="U1558" s="19"/>
      <c r="V1558" s="19"/>
      <c r="W1558" s="19"/>
      <c r="X1558" s="19"/>
      <c r="Y1558" s="19"/>
      <c r="Z1558" s="19"/>
      <c r="AA1558" s="19"/>
      <c r="AB1558" s="19"/>
      <c r="AC1558" s="19"/>
    </row>
    <row r="1559">
      <c r="A1559" s="37" t="s">
        <v>1446</v>
      </c>
      <c r="B1559" s="19"/>
      <c r="C1559" s="19"/>
      <c r="D1559" s="40">
        <v>12.99</v>
      </c>
      <c r="E1559" s="40">
        <v>2.99</v>
      </c>
      <c r="F1559" s="40">
        <f>D1559-E1559</f>
        <v>10</v>
      </c>
      <c r="G1559" s="37">
        <v>20.0</v>
      </c>
      <c r="H1559" s="40">
        <f t="shared" si="852"/>
        <v>0.1495</v>
      </c>
      <c r="I1559" s="19"/>
      <c r="J1559" s="19"/>
      <c r="K1559" s="19"/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/>
      <c r="AB1559" s="19"/>
      <c r="AC1559" s="19"/>
    </row>
    <row r="1560">
      <c r="A1560" s="37"/>
      <c r="B1560" s="19"/>
      <c r="C1560" s="19"/>
      <c r="D1560" s="40"/>
      <c r="E1560" s="40"/>
      <c r="F1560" s="40"/>
      <c r="G1560" s="37"/>
      <c r="H1560" s="40"/>
      <c r="I1560" s="19"/>
      <c r="J1560" s="19"/>
      <c r="K1560" s="19"/>
      <c r="L1560" s="19"/>
      <c r="M1560" s="19"/>
      <c r="N1560" s="19"/>
      <c r="O1560" s="19"/>
      <c r="P1560" s="19"/>
      <c r="Q1560" s="19"/>
      <c r="R1560" s="19"/>
      <c r="S1560" s="19"/>
      <c r="T1560" s="19"/>
      <c r="U1560" s="19"/>
      <c r="V1560" s="19"/>
      <c r="W1560" s="19"/>
      <c r="X1560" s="19"/>
      <c r="Y1560" s="19"/>
      <c r="Z1560" s="19"/>
      <c r="AA1560" s="19"/>
      <c r="AB1560" s="19"/>
      <c r="AC1560" s="19"/>
    </row>
    <row r="1561">
      <c r="A1561" s="42" t="s">
        <v>516</v>
      </c>
      <c r="B1561" s="133" t="s">
        <v>473</v>
      </c>
      <c r="C1561" s="43">
        <f>COUNTA(A1562)</f>
        <v>1</v>
      </c>
      <c r="D1561" s="329">
        <f t="shared" ref="D1561:G1561" si="853">SUM(D1562)</f>
        <v>19.99</v>
      </c>
      <c r="E1561" s="329">
        <f t="shared" si="853"/>
        <v>0</v>
      </c>
      <c r="F1561" s="329">
        <f t="shared" si="853"/>
        <v>19.99</v>
      </c>
      <c r="G1561" s="42">
        <f t="shared" si="853"/>
        <v>1</v>
      </c>
      <c r="H1561" s="329">
        <f t="shared" ref="H1561:H1562" si="854">E1561/G1561</f>
        <v>0</v>
      </c>
      <c r="I1561" s="19"/>
      <c r="J1561" s="19"/>
      <c r="K1561" s="19"/>
      <c r="L1561" s="19"/>
      <c r="M1561" s="19"/>
      <c r="N1561" s="19"/>
      <c r="O1561" s="19"/>
      <c r="P1561" s="19"/>
      <c r="Q1561" s="19"/>
      <c r="R1561" s="19"/>
      <c r="S1561" s="19"/>
      <c r="T1561" s="19"/>
      <c r="U1561" s="19"/>
      <c r="V1561" s="19"/>
      <c r="W1561" s="19"/>
      <c r="X1561" s="19"/>
      <c r="Y1561" s="19"/>
      <c r="Z1561" s="19"/>
      <c r="AA1561" s="19"/>
      <c r="AB1561" s="19"/>
      <c r="AC1561" s="19"/>
    </row>
    <row r="1562">
      <c r="A1562" s="37" t="s">
        <v>1447</v>
      </c>
      <c r="B1562" s="19"/>
      <c r="C1562" s="19"/>
      <c r="D1562" s="40">
        <v>19.99</v>
      </c>
      <c r="E1562" s="40">
        <v>0.0</v>
      </c>
      <c r="F1562" s="40">
        <f>D1562-E1562</f>
        <v>19.99</v>
      </c>
      <c r="G1562" s="37">
        <v>1.0</v>
      </c>
      <c r="H1562" s="40">
        <f t="shared" si="854"/>
        <v>0</v>
      </c>
      <c r="I1562" s="19"/>
      <c r="J1562" s="19"/>
      <c r="K1562" s="19"/>
      <c r="L1562" s="19"/>
      <c r="M1562" s="19"/>
      <c r="N1562" s="19"/>
      <c r="O1562" s="19"/>
      <c r="P1562" s="19"/>
      <c r="Q1562" s="19"/>
      <c r="R1562" s="19"/>
      <c r="S1562" s="19"/>
      <c r="T1562" s="19"/>
      <c r="U1562" s="19"/>
      <c r="V1562" s="19"/>
      <c r="W1562" s="19"/>
      <c r="X1562" s="19"/>
      <c r="Y1562" s="19"/>
      <c r="Z1562" s="19"/>
      <c r="AA1562" s="19"/>
      <c r="AB1562" s="19"/>
      <c r="AC1562" s="19"/>
    </row>
    <row r="1563">
      <c r="A1563" s="37"/>
      <c r="B1563" s="19"/>
      <c r="C1563" s="19"/>
      <c r="D1563" s="40"/>
      <c r="E1563" s="40"/>
      <c r="F1563" s="40"/>
      <c r="G1563" s="37"/>
      <c r="H1563" s="40"/>
      <c r="I1563" s="19"/>
      <c r="J1563" s="19"/>
      <c r="K1563" s="19"/>
      <c r="L1563" s="19"/>
      <c r="M1563" s="19"/>
      <c r="N1563" s="19"/>
      <c r="O1563" s="19"/>
      <c r="P1563" s="19"/>
      <c r="Q1563" s="19"/>
      <c r="R1563" s="19"/>
      <c r="S1563" s="19"/>
      <c r="T1563" s="19"/>
      <c r="U1563" s="19"/>
      <c r="V1563" s="19"/>
      <c r="W1563" s="19"/>
      <c r="X1563" s="19"/>
      <c r="Y1563" s="19"/>
      <c r="Z1563" s="19"/>
      <c r="AA1563" s="19"/>
      <c r="AB1563" s="19"/>
      <c r="AC1563" s="19"/>
    </row>
    <row r="1564">
      <c r="A1564" s="42" t="s">
        <v>464</v>
      </c>
      <c r="B1564" s="42" t="s">
        <v>465</v>
      </c>
      <c r="C1564" s="43">
        <f>COUNTA(A1565)</f>
        <v>1</v>
      </c>
      <c r="D1564" s="329">
        <f t="shared" ref="D1564:G1564" si="855">SUM(D1565)</f>
        <v>39.99</v>
      </c>
      <c r="E1564" s="329">
        <f t="shared" si="855"/>
        <v>0</v>
      </c>
      <c r="F1564" s="329">
        <f t="shared" si="855"/>
        <v>39.99</v>
      </c>
      <c r="G1564" s="42">
        <f t="shared" si="855"/>
        <v>1</v>
      </c>
      <c r="H1564" s="329">
        <f t="shared" ref="H1564:H1565" si="856">E1564/G1564</f>
        <v>0</v>
      </c>
      <c r="I1564" s="19"/>
      <c r="J1564" s="19"/>
      <c r="K1564" s="19"/>
      <c r="L1564" s="19"/>
      <c r="M1564" s="19"/>
      <c r="N1564" s="19"/>
      <c r="O1564" s="19"/>
      <c r="P1564" s="19"/>
      <c r="Q1564" s="19"/>
      <c r="R1564" s="19"/>
      <c r="S1564" s="19"/>
      <c r="T1564" s="19"/>
      <c r="U1564" s="19"/>
      <c r="V1564" s="19"/>
      <c r="W1564" s="19"/>
      <c r="X1564" s="19"/>
      <c r="Y1564" s="19"/>
      <c r="Z1564" s="19"/>
      <c r="AA1564" s="19"/>
      <c r="AB1564" s="19"/>
      <c r="AC1564" s="19"/>
    </row>
    <row r="1565">
      <c r="A1565" s="37" t="s">
        <v>1365</v>
      </c>
      <c r="B1565" s="19"/>
      <c r="C1565" s="19"/>
      <c r="D1565" s="40">
        <v>39.99</v>
      </c>
      <c r="E1565" s="40">
        <v>0.0</v>
      </c>
      <c r="F1565" s="40">
        <f>D1565-E1565</f>
        <v>39.99</v>
      </c>
      <c r="G1565" s="41">
        <v>1.0</v>
      </c>
      <c r="H1565" s="40">
        <f t="shared" si="856"/>
        <v>0</v>
      </c>
      <c r="I1565" s="87"/>
      <c r="J1565" s="87"/>
      <c r="K1565" s="87"/>
      <c r="L1565" s="87"/>
      <c r="M1565" s="87"/>
      <c r="N1565" s="87"/>
      <c r="O1565" s="87"/>
      <c r="P1565" s="87"/>
      <c r="Q1565" s="87"/>
      <c r="R1565" s="87"/>
      <c r="S1565" s="87"/>
      <c r="T1565" s="87"/>
      <c r="U1565" s="87"/>
      <c r="V1565" s="87"/>
      <c r="W1565" s="87"/>
      <c r="X1565" s="87"/>
      <c r="Y1565" s="87"/>
      <c r="Z1565" s="87"/>
      <c r="AA1565" s="87"/>
      <c r="AB1565" s="87"/>
      <c r="AC1565" s="87"/>
    </row>
    <row r="1566">
      <c r="A1566" s="37"/>
      <c r="B1566" s="19"/>
      <c r="C1566" s="19"/>
      <c r="D1566" s="40"/>
      <c r="E1566" s="40"/>
      <c r="F1566" s="40"/>
      <c r="G1566" s="41"/>
      <c r="H1566" s="40"/>
      <c r="I1566" s="87"/>
      <c r="J1566" s="87"/>
      <c r="K1566" s="87"/>
      <c r="L1566" s="87"/>
      <c r="M1566" s="87"/>
      <c r="N1566" s="87"/>
      <c r="O1566" s="87"/>
      <c r="P1566" s="87"/>
      <c r="Q1566" s="87"/>
      <c r="R1566" s="87"/>
      <c r="S1566" s="87"/>
      <c r="T1566" s="87"/>
      <c r="U1566" s="87"/>
      <c r="V1566" s="87"/>
      <c r="W1566" s="87"/>
      <c r="X1566" s="87"/>
      <c r="Y1566" s="87"/>
      <c r="Z1566" s="87"/>
      <c r="AA1566" s="87"/>
      <c r="AB1566" s="87"/>
      <c r="AC1566" s="87"/>
    </row>
    <row r="1567">
      <c r="A1567" s="42" t="s">
        <v>329</v>
      </c>
      <c r="B1567" s="42" t="s">
        <v>18</v>
      </c>
      <c r="C1567" s="43">
        <f>COUNTA(A1568)</f>
        <v>1</v>
      </c>
      <c r="D1567" s="329">
        <f t="shared" ref="D1567:G1567" si="857">SUM(D1568)</f>
        <v>16.99</v>
      </c>
      <c r="E1567" s="329">
        <f t="shared" si="857"/>
        <v>13.59</v>
      </c>
      <c r="F1567" s="329">
        <f t="shared" si="857"/>
        <v>3.4</v>
      </c>
      <c r="G1567" s="42">
        <f t="shared" si="857"/>
        <v>1</v>
      </c>
      <c r="H1567" s="329">
        <f t="shared" ref="H1567:H1568" si="858">E1567/G1567</f>
        <v>13.59</v>
      </c>
      <c r="I1567" s="19"/>
      <c r="J1567" s="19"/>
      <c r="K1567" s="19"/>
      <c r="L1567" s="19"/>
      <c r="M1567" s="19"/>
      <c r="N1567" s="19"/>
      <c r="O1567" s="19"/>
      <c r="P1567" s="19"/>
      <c r="Q1567" s="19"/>
      <c r="R1567" s="19"/>
      <c r="S1567" s="19"/>
      <c r="T1567" s="19"/>
      <c r="U1567" s="19"/>
      <c r="V1567" s="19"/>
      <c r="W1567" s="19"/>
      <c r="X1567" s="19"/>
      <c r="Y1567" s="19"/>
      <c r="Z1567" s="19"/>
      <c r="AA1567" s="19"/>
      <c r="AB1567" s="19"/>
      <c r="AC1567" s="19"/>
    </row>
    <row r="1568">
      <c r="A1568" s="37" t="s">
        <v>1121</v>
      </c>
      <c r="B1568" s="19"/>
      <c r="C1568" s="19"/>
      <c r="D1568" s="40">
        <v>16.99</v>
      </c>
      <c r="E1568" s="40">
        <v>13.59</v>
      </c>
      <c r="F1568" s="40">
        <f>D1568-E1568</f>
        <v>3.4</v>
      </c>
      <c r="G1568" s="37">
        <v>1.0</v>
      </c>
      <c r="H1568" s="40">
        <f t="shared" si="858"/>
        <v>13.59</v>
      </c>
      <c r="I1568" s="19"/>
      <c r="J1568" s="19"/>
      <c r="K1568" s="19"/>
      <c r="L1568" s="19"/>
      <c r="M1568" s="19"/>
      <c r="N1568" s="19"/>
      <c r="O1568" s="19"/>
      <c r="P1568" s="19"/>
      <c r="Q1568" s="19"/>
      <c r="R1568" s="19"/>
      <c r="S1568" s="19"/>
      <c r="T1568" s="19"/>
      <c r="U1568" s="19"/>
      <c r="V1568" s="19"/>
      <c r="W1568" s="19"/>
      <c r="X1568" s="19"/>
      <c r="Y1568" s="19"/>
      <c r="Z1568" s="19"/>
      <c r="AA1568" s="19"/>
      <c r="AB1568" s="19"/>
      <c r="AC1568" s="19"/>
    </row>
    <row r="1569">
      <c r="A1569" s="37"/>
      <c r="B1569" s="19"/>
      <c r="C1569" s="19"/>
      <c r="D1569" s="40"/>
      <c r="E1569" s="40"/>
      <c r="F1569" s="40"/>
      <c r="G1569" s="37"/>
      <c r="H1569" s="40"/>
      <c r="I1569" s="19"/>
      <c r="J1569" s="19"/>
      <c r="K1569" s="19"/>
      <c r="L1569" s="19"/>
      <c r="M1569" s="19"/>
      <c r="N1569" s="19"/>
      <c r="O1569" s="19"/>
      <c r="P1569" s="19"/>
      <c r="Q1569" s="19"/>
      <c r="R1569" s="19"/>
      <c r="S1569" s="19"/>
      <c r="T1569" s="19"/>
      <c r="U1569" s="19"/>
      <c r="V1569" s="19"/>
      <c r="W1569" s="19"/>
      <c r="X1569" s="19"/>
      <c r="Y1569" s="19"/>
      <c r="Z1569" s="19"/>
      <c r="AA1569" s="19"/>
      <c r="AB1569" s="19"/>
      <c r="AC1569" s="19"/>
    </row>
    <row r="1570">
      <c r="A1570" s="148" t="s">
        <v>142</v>
      </c>
      <c r="B1570" s="148" t="s">
        <v>143</v>
      </c>
      <c r="C1570" s="149">
        <f>COUNTA(A1571)</f>
        <v>1</v>
      </c>
      <c r="D1570" s="274">
        <f t="shared" ref="D1570:G1570" si="859">SUM(D1571)</f>
        <v>7.99</v>
      </c>
      <c r="E1570" s="274">
        <f t="shared" si="859"/>
        <v>2.99</v>
      </c>
      <c r="F1570" s="274">
        <f t="shared" si="859"/>
        <v>5</v>
      </c>
      <c r="G1570" s="148">
        <f t="shared" si="859"/>
        <v>6</v>
      </c>
      <c r="H1570" s="274">
        <f t="shared" ref="H1570:H1571" si="860">E1570/G1570</f>
        <v>0.4983333333</v>
      </c>
      <c r="I1570" s="19"/>
      <c r="J1570" s="19"/>
      <c r="K1570" s="19"/>
      <c r="L1570" s="19"/>
      <c r="M1570" s="19"/>
      <c r="N1570" s="19"/>
      <c r="O1570" s="19"/>
      <c r="P1570" s="19"/>
      <c r="Q1570" s="19"/>
      <c r="R1570" s="19"/>
      <c r="S1570" s="19"/>
      <c r="T1570" s="19"/>
      <c r="U1570" s="19"/>
      <c r="V1570" s="19"/>
      <c r="W1570" s="19"/>
      <c r="X1570" s="19"/>
      <c r="Y1570" s="19"/>
      <c r="Z1570" s="19"/>
      <c r="AA1570" s="19"/>
      <c r="AB1570" s="19"/>
      <c r="AC1570" s="19"/>
    </row>
    <row r="1571">
      <c r="A1571" s="153" t="s">
        <v>747</v>
      </c>
      <c r="B1571" s="343"/>
      <c r="C1571" s="343"/>
      <c r="D1571" s="155">
        <v>7.99</v>
      </c>
      <c r="E1571" s="155">
        <v>2.99</v>
      </c>
      <c r="F1571" s="155">
        <f>D1571-E1571</f>
        <v>5</v>
      </c>
      <c r="G1571" s="153">
        <v>6.0</v>
      </c>
      <c r="H1571" s="155">
        <f t="shared" si="860"/>
        <v>0.4983333333</v>
      </c>
      <c r="I1571" s="19"/>
      <c r="J1571" s="19"/>
      <c r="K1571" s="19"/>
      <c r="L1571" s="19"/>
      <c r="M1571" s="19"/>
      <c r="N1571" s="19"/>
      <c r="O1571" s="19"/>
      <c r="P1571" s="19"/>
      <c r="Q1571" s="19"/>
      <c r="R1571" s="19"/>
      <c r="S1571" s="19"/>
      <c r="T1571" s="19"/>
      <c r="U1571" s="19"/>
      <c r="V1571" s="19"/>
      <c r="W1571" s="19"/>
      <c r="X1571" s="19"/>
      <c r="Y1571" s="19"/>
      <c r="Z1571" s="19"/>
      <c r="AA1571" s="19"/>
      <c r="AB1571" s="19"/>
      <c r="AC1571" s="19"/>
    </row>
    <row r="1572">
      <c r="A1572" s="109"/>
      <c r="B1572" s="19"/>
      <c r="C1572" s="19"/>
      <c r="D1572" s="111"/>
      <c r="E1572" s="111"/>
      <c r="F1572" s="111"/>
      <c r="G1572" s="109"/>
      <c r="H1572" s="111"/>
      <c r="I1572" s="19"/>
      <c r="J1572" s="19"/>
      <c r="K1572" s="19"/>
      <c r="L1572" s="19"/>
      <c r="M1572" s="19"/>
      <c r="N1572" s="19"/>
      <c r="O1572" s="19"/>
      <c r="P1572" s="19"/>
      <c r="Q1572" s="19"/>
      <c r="R1572" s="19"/>
      <c r="S1572" s="19"/>
      <c r="T1572" s="19"/>
      <c r="U1572" s="19"/>
      <c r="V1572" s="19"/>
      <c r="W1572" s="19"/>
      <c r="X1572" s="19"/>
      <c r="Y1572" s="19"/>
      <c r="Z1572" s="19"/>
      <c r="AA1572" s="19"/>
      <c r="AB1572" s="19"/>
      <c r="AC1572" s="19"/>
    </row>
    <row r="1573">
      <c r="A1573" s="42" t="s">
        <v>517</v>
      </c>
      <c r="B1573" s="133" t="s">
        <v>473</v>
      </c>
      <c r="C1573" s="43">
        <f>COUNTA(A1574)</f>
        <v>1</v>
      </c>
      <c r="D1573" s="329">
        <f t="shared" ref="D1573:G1573" si="861">SUM(D1574)</f>
        <v>19.99</v>
      </c>
      <c r="E1573" s="329">
        <f t="shared" si="861"/>
        <v>14.99</v>
      </c>
      <c r="F1573" s="329">
        <f t="shared" si="861"/>
        <v>5</v>
      </c>
      <c r="G1573" s="42">
        <f t="shared" si="861"/>
        <v>1</v>
      </c>
      <c r="H1573" s="329">
        <f t="shared" ref="H1573:H1574" si="862">E1573/G1573</f>
        <v>14.99</v>
      </c>
      <c r="I1573" s="19"/>
      <c r="J1573" s="19"/>
      <c r="K1573" s="19"/>
      <c r="L1573" s="19"/>
      <c r="M1573" s="19"/>
      <c r="N1573" s="19"/>
      <c r="O1573" s="19"/>
      <c r="P1573" s="19"/>
      <c r="Q1573" s="19"/>
      <c r="R1573" s="19"/>
      <c r="S1573" s="19"/>
      <c r="T1573" s="19"/>
      <c r="U1573" s="19"/>
      <c r="V1573" s="19"/>
      <c r="W1573" s="19"/>
      <c r="X1573" s="19"/>
      <c r="Y1573" s="19"/>
      <c r="Z1573" s="19"/>
      <c r="AA1573" s="19"/>
      <c r="AB1573" s="19"/>
      <c r="AC1573" s="19"/>
    </row>
    <row r="1574">
      <c r="A1574" s="37" t="s">
        <v>1448</v>
      </c>
      <c r="B1574" s="19"/>
      <c r="C1574" s="19"/>
      <c r="D1574" s="40">
        <v>19.99</v>
      </c>
      <c r="E1574" s="40">
        <v>14.99</v>
      </c>
      <c r="F1574" s="40">
        <f>D1574-E1574</f>
        <v>5</v>
      </c>
      <c r="G1574" s="37">
        <v>1.0</v>
      </c>
      <c r="H1574" s="40">
        <f t="shared" si="862"/>
        <v>14.99</v>
      </c>
      <c r="I1574" s="19"/>
      <c r="J1574" s="19"/>
      <c r="K1574" s="19"/>
      <c r="L1574" s="19"/>
      <c r="M1574" s="19"/>
      <c r="N1574" s="19"/>
      <c r="O1574" s="19"/>
      <c r="P1574" s="19"/>
      <c r="Q1574" s="19"/>
      <c r="R1574" s="19"/>
      <c r="S1574" s="19"/>
      <c r="T1574" s="19"/>
      <c r="U1574" s="19"/>
      <c r="V1574" s="19"/>
      <c r="W1574" s="19"/>
      <c r="X1574" s="19"/>
      <c r="Y1574" s="19"/>
      <c r="Z1574" s="19"/>
      <c r="AA1574" s="19"/>
      <c r="AB1574" s="19"/>
      <c r="AC1574" s="19"/>
    </row>
    <row r="1575">
      <c r="A1575" s="37"/>
      <c r="B1575" s="19"/>
      <c r="C1575" s="19"/>
      <c r="D1575" s="40"/>
      <c r="E1575" s="40"/>
      <c r="F1575" s="40"/>
      <c r="G1575" s="37"/>
      <c r="H1575" s="40"/>
      <c r="I1575" s="19"/>
      <c r="J1575" s="19"/>
      <c r="K1575" s="19"/>
      <c r="L1575" s="19"/>
      <c r="M1575" s="19"/>
      <c r="N1575" s="19"/>
      <c r="O1575" s="19"/>
      <c r="P1575" s="19"/>
      <c r="Q1575" s="19"/>
      <c r="R1575" s="19"/>
      <c r="S1575" s="19"/>
      <c r="T1575" s="19"/>
      <c r="U1575" s="19"/>
      <c r="V1575" s="19"/>
      <c r="W1575" s="19"/>
      <c r="X1575" s="19"/>
      <c r="Y1575" s="19"/>
      <c r="Z1575" s="19"/>
      <c r="AA1575" s="19"/>
      <c r="AB1575" s="19"/>
      <c r="AC1575" s="19"/>
    </row>
    <row r="1576">
      <c r="A1576" s="42" t="s">
        <v>518</v>
      </c>
      <c r="B1576" s="133" t="s">
        <v>473</v>
      </c>
      <c r="C1576" s="43">
        <f>COUNTA(A1577)</f>
        <v>1</v>
      </c>
      <c r="D1576" s="329">
        <f t="shared" ref="D1576:G1576" si="863">SUM(D1577)</f>
        <v>17.99</v>
      </c>
      <c r="E1576" s="329">
        <f t="shared" si="863"/>
        <v>14.39</v>
      </c>
      <c r="F1576" s="329">
        <f t="shared" si="863"/>
        <v>3.6</v>
      </c>
      <c r="G1576" s="42">
        <f t="shared" si="863"/>
        <v>5</v>
      </c>
      <c r="H1576" s="329">
        <f t="shared" ref="H1576:H1577" si="864">E1576/G1576</f>
        <v>2.878</v>
      </c>
      <c r="I1576" s="19"/>
      <c r="J1576" s="19"/>
      <c r="K1576" s="19"/>
      <c r="L1576" s="19"/>
      <c r="M1576" s="19"/>
      <c r="N1576" s="19"/>
      <c r="O1576" s="19"/>
      <c r="P1576" s="19"/>
      <c r="Q1576" s="19"/>
      <c r="R1576" s="19"/>
      <c r="S1576" s="19"/>
      <c r="T1576" s="19"/>
      <c r="U1576" s="19"/>
      <c r="V1576" s="19"/>
      <c r="W1576" s="19"/>
      <c r="X1576" s="19"/>
      <c r="Y1576" s="19"/>
      <c r="Z1576" s="19"/>
      <c r="AA1576" s="19"/>
      <c r="AB1576" s="19"/>
      <c r="AC1576" s="19"/>
    </row>
    <row r="1577">
      <c r="A1577" s="37" t="s">
        <v>1449</v>
      </c>
      <c r="B1577" s="19"/>
      <c r="C1577" s="19"/>
      <c r="D1577" s="40">
        <v>17.99</v>
      </c>
      <c r="E1577" s="40">
        <v>14.39</v>
      </c>
      <c r="F1577" s="40">
        <f>D1577-E1577</f>
        <v>3.6</v>
      </c>
      <c r="G1577" s="37">
        <v>5.0</v>
      </c>
      <c r="H1577" s="40">
        <f t="shared" si="864"/>
        <v>2.878</v>
      </c>
      <c r="I1577" s="19"/>
      <c r="J1577" s="19"/>
      <c r="K1577" s="19"/>
      <c r="L1577" s="19"/>
      <c r="M1577" s="19"/>
      <c r="N1577" s="19"/>
      <c r="O1577" s="19"/>
      <c r="P1577" s="19"/>
      <c r="Q1577" s="19"/>
      <c r="R1577" s="19"/>
      <c r="S1577" s="19"/>
      <c r="T1577" s="19"/>
      <c r="U1577" s="19"/>
      <c r="V1577" s="19"/>
      <c r="W1577" s="19"/>
      <c r="X1577" s="19"/>
      <c r="Y1577" s="19"/>
      <c r="Z1577" s="19"/>
      <c r="AA1577" s="19"/>
      <c r="AB1577" s="19"/>
      <c r="AC1577" s="19"/>
    </row>
    <row r="1578">
      <c r="A1578" s="37"/>
      <c r="B1578" s="19"/>
      <c r="C1578" s="19"/>
      <c r="D1578" s="40"/>
      <c r="E1578" s="40"/>
      <c r="F1578" s="40"/>
      <c r="G1578" s="37"/>
      <c r="H1578" s="40"/>
      <c r="I1578" s="19"/>
      <c r="J1578" s="19"/>
      <c r="K1578" s="19"/>
      <c r="L1578" s="19"/>
      <c r="M1578" s="19"/>
      <c r="N1578" s="19"/>
      <c r="O1578" s="19"/>
      <c r="P1578" s="19"/>
      <c r="Q1578" s="19"/>
      <c r="R1578" s="19"/>
      <c r="S1578" s="19"/>
      <c r="T1578" s="19"/>
      <c r="U1578" s="19"/>
      <c r="V1578" s="19"/>
      <c r="W1578" s="19"/>
      <c r="X1578" s="19"/>
      <c r="Y1578" s="19"/>
      <c r="Z1578" s="19"/>
      <c r="AA1578" s="19"/>
      <c r="AB1578" s="19"/>
      <c r="AC1578" s="19"/>
    </row>
    <row r="1579">
      <c r="A1579" s="57" t="s">
        <v>149</v>
      </c>
      <c r="B1579" s="57" t="s">
        <v>147</v>
      </c>
      <c r="C1579" s="56">
        <f>COUNTA(A1580)</f>
        <v>1</v>
      </c>
      <c r="D1579" s="335">
        <f t="shared" ref="D1579:G1579" si="865">SUM(D1580)</f>
        <v>6.99</v>
      </c>
      <c r="E1579" s="335">
        <f t="shared" si="865"/>
        <v>6.99</v>
      </c>
      <c r="F1579" s="335">
        <f t="shared" si="865"/>
        <v>0</v>
      </c>
      <c r="G1579" s="57">
        <f t="shared" si="865"/>
        <v>3</v>
      </c>
      <c r="H1579" s="335">
        <f t="shared" ref="H1579:H1580" si="866">E1579/G1579</f>
        <v>2.33</v>
      </c>
      <c r="I1579" s="19"/>
      <c r="J1579" s="19"/>
      <c r="K1579" s="19"/>
      <c r="L1579" s="19"/>
      <c r="M1579" s="19"/>
      <c r="N1579" s="19"/>
      <c r="O1579" s="19"/>
      <c r="P1579" s="19"/>
      <c r="Q1579" s="19"/>
      <c r="R1579" s="19"/>
      <c r="S1579" s="19"/>
      <c r="T1579" s="19"/>
      <c r="U1579" s="19"/>
      <c r="V1579" s="19"/>
      <c r="W1579" s="19"/>
      <c r="X1579" s="19"/>
      <c r="Y1579" s="19"/>
      <c r="Z1579" s="19"/>
      <c r="AA1579" s="19"/>
      <c r="AB1579" s="19"/>
      <c r="AC1579" s="19"/>
    </row>
    <row r="1580">
      <c r="A1580" s="157" t="s">
        <v>751</v>
      </c>
      <c r="B1580" s="19"/>
      <c r="C1580" s="19"/>
      <c r="D1580" s="159">
        <v>6.99</v>
      </c>
      <c r="E1580" s="159">
        <v>6.99</v>
      </c>
      <c r="F1580" s="159">
        <f>D1580-E1580</f>
        <v>0</v>
      </c>
      <c r="G1580" s="157">
        <v>3.0</v>
      </c>
      <c r="H1580" s="159">
        <f t="shared" si="866"/>
        <v>2.33</v>
      </c>
      <c r="I1580" s="19"/>
      <c r="J1580" s="19"/>
      <c r="K1580" s="19"/>
      <c r="L1580" s="19"/>
      <c r="M1580" s="19"/>
      <c r="N1580" s="19"/>
      <c r="O1580" s="19"/>
      <c r="P1580" s="19"/>
      <c r="Q1580" s="19"/>
      <c r="R1580" s="19"/>
      <c r="S1580" s="19"/>
      <c r="T1580" s="19"/>
      <c r="U1580" s="19"/>
      <c r="V1580" s="19"/>
      <c r="W1580" s="19"/>
      <c r="X1580" s="19"/>
      <c r="Y1580" s="19"/>
      <c r="Z1580" s="19"/>
      <c r="AA1580" s="19"/>
      <c r="AB1580" s="19"/>
      <c r="AC1580" s="19"/>
    </row>
    <row r="1581">
      <c r="A1581" s="157"/>
      <c r="B1581" s="19"/>
      <c r="C1581" s="19"/>
      <c r="D1581" s="159"/>
      <c r="E1581" s="159"/>
      <c r="F1581" s="159"/>
      <c r="G1581" s="157"/>
      <c r="H1581" s="159"/>
      <c r="I1581" s="19"/>
      <c r="J1581" s="19"/>
      <c r="K1581" s="19"/>
      <c r="L1581" s="19"/>
      <c r="M1581" s="19"/>
      <c r="N1581" s="19"/>
      <c r="O1581" s="19"/>
      <c r="P1581" s="19"/>
      <c r="Q1581" s="19"/>
      <c r="R1581" s="19"/>
      <c r="S1581" s="19"/>
      <c r="T1581" s="19"/>
      <c r="U1581" s="19"/>
      <c r="V1581" s="19"/>
      <c r="W1581" s="19"/>
      <c r="X1581" s="19"/>
      <c r="Y1581" s="19"/>
      <c r="Z1581" s="19"/>
      <c r="AA1581" s="19"/>
      <c r="AB1581" s="19"/>
      <c r="AC1581" s="19"/>
    </row>
    <row r="1582">
      <c r="A1582" s="33" t="s">
        <v>86</v>
      </c>
      <c r="B1582" s="33" t="s">
        <v>87</v>
      </c>
      <c r="C1582" s="22">
        <f>COUNTA(A1583)</f>
        <v>1</v>
      </c>
      <c r="D1582" s="355">
        <f t="shared" ref="D1582:G1582" si="867">SUM(D1583)</f>
        <v>24.99</v>
      </c>
      <c r="E1582" s="355">
        <f t="shared" si="867"/>
        <v>9.99</v>
      </c>
      <c r="F1582" s="355">
        <f t="shared" si="867"/>
        <v>15</v>
      </c>
      <c r="G1582" s="33">
        <f t="shared" si="867"/>
        <v>1</v>
      </c>
      <c r="H1582" s="355">
        <f t="shared" ref="H1582:H1583" si="868">E1582/G1582</f>
        <v>9.99</v>
      </c>
      <c r="I1582" s="19"/>
      <c r="J1582" s="19"/>
      <c r="K1582" s="19"/>
      <c r="L1582" s="19"/>
      <c r="M1582" s="19"/>
      <c r="N1582" s="19"/>
      <c r="O1582" s="19"/>
      <c r="P1582" s="19"/>
      <c r="Q1582" s="19"/>
      <c r="R1582" s="19"/>
      <c r="S1582" s="19"/>
      <c r="T1582" s="19"/>
      <c r="U1582" s="19"/>
      <c r="V1582" s="19"/>
      <c r="W1582" s="19"/>
      <c r="X1582" s="19"/>
      <c r="Y1582" s="19"/>
      <c r="Z1582" s="19"/>
      <c r="AA1582" s="19"/>
      <c r="AB1582" s="19"/>
      <c r="AC1582" s="19"/>
    </row>
    <row r="1583">
      <c r="A1583" s="83" t="s">
        <v>654</v>
      </c>
      <c r="B1583" s="208"/>
      <c r="C1583" s="208"/>
      <c r="D1583" s="85">
        <v>24.99</v>
      </c>
      <c r="E1583" s="85">
        <v>9.99</v>
      </c>
      <c r="F1583" s="85">
        <f>D1583-E1583</f>
        <v>15</v>
      </c>
      <c r="G1583" s="83">
        <v>1.0</v>
      </c>
      <c r="H1583" s="85">
        <f t="shared" si="868"/>
        <v>9.99</v>
      </c>
      <c r="I1583" s="208"/>
      <c r="J1583" s="208"/>
      <c r="K1583" s="208"/>
      <c r="L1583" s="208"/>
      <c r="M1583" s="208"/>
      <c r="N1583" s="208"/>
      <c r="O1583" s="208"/>
      <c r="P1583" s="208"/>
      <c r="Q1583" s="208"/>
      <c r="R1583" s="208"/>
      <c r="S1583" s="208"/>
      <c r="T1583" s="208"/>
      <c r="U1583" s="208"/>
      <c r="V1583" s="208"/>
      <c r="W1583" s="208"/>
      <c r="X1583" s="208"/>
      <c r="Y1583" s="208"/>
      <c r="Z1583" s="208"/>
      <c r="AA1583" s="208"/>
      <c r="AB1583" s="208"/>
      <c r="AC1583" s="208"/>
    </row>
    <row r="1584">
      <c r="A1584" s="83"/>
      <c r="B1584" s="208"/>
      <c r="C1584" s="208"/>
      <c r="D1584" s="85"/>
      <c r="E1584" s="85"/>
      <c r="F1584" s="85"/>
      <c r="G1584" s="83"/>
      <c r="H1584" s="85"/>
      <c r="I1584" s="208"/>
      <c r="J1584" s="208"/>
      <c r="K1584" s="208"/>
      <c r="L1584" s="208"/>
      <c r="M1584" s="208"/>
      <c r="N1584" s="208"/>
      <c r="O1584" s="208"/>
      <c r="P1584" s="208"/>
      <c r="Q1584" s="208"/>
      <c r="R1584" s="208"/>
      <c r="S1584" s="208"/>
      <c r="T1584" s="208"/>
      <c r="U1584" s="208"/>
      <c r="V1584" s="208"/>
      <c r="W1584" s="208"/>
      <c r="X1584" s="208"/>
      <c r="Y1584" s="208"/>
      <c r="Z1584" s="208"/>
      <c r="AA1584" s="208"/>
      <c r="AB1584" s="208"/>
      <c r="AC1584" s="208"/>
    </row>
    <row r="1585">
      <c r="A1585" s="42" t="s">
        <v>519</v>
      </c>
      <c r="B1585" s="133" t="s">
        <v>473</v>
      </c>
      <c r="C1585" s="43">
        <f>COUNTA(A1586)</f>
        <v>1</v>
      </c>
      <c r="D1585" s="329">
        <f t="shared" ref="D1585:G1585" si="869">SUM(D1586)</f>
        <v>16.99</v>
      </c>
      <c r="E1585" s="329">
        <f t="shared" si="869"/>
        <v>4.99</v>
      </c>
      <c r="F1585" s="329">
        <f t="shared" si="869"/>
        <v>12</v>
      </c>
      <c r="G1585" s="42">
        <f t="shared" si="869"/>
        <v>1</v>
      </c>
      <c r="H1585" s="329">
        <f t="shared" ref="H1585:H1586" si="870">E1585/G1585</f>
        <v>4.99</v>
      </c>
      <c r="I1585" s="19"/>
      <c r="J1585" s="19"/>
      <c r="K1585" s="19"/>
      <c r="L1585" s="19"/>
      <c r="M1585" s="19"/>
      <c r="N1585" s="19"/>
      <c r="O1585" s="19"/>
      <c r="P1585" s="19"/>
      <c r="Q1585" s="19"/>
      <c r="R1585" s="19"/>
      <c r="S1585" s="19"/>
      <c r="T1585" s="19"/>
      <c r="U1585" s="19"/>
      <c r="V1585" s="19"/>
      <c r="W1585" s="19"/>
      <c r="X1585" s="19"/>
      <c r="Y1585" s="19"/>
      <c r="Z1585" s="19"/>
      <c r="AA1585" s="19"/>
      <c r="AB1585" s="19"/>
      <c r="AC1585" s="19"/>
    </row>
    <row r="1586">
      <c r="A1586" s="37" t="s">
        <v>1450</v>
      </c>
      <c r="B1586" s="19"/>
      <c r="C1586" s="19"/>
      <c r="D1586" s="40">
        <v>16.99</v>
      </c>
      <c r="E1586" s="40">
        <v>4.99</v>
      </c>
      <c r="F1586" s="40">
        <f>D1586-E1586</f>
        <v>12</v>
      </c>
      <c r="G1586" s="37">
        <v>1.0</v>
      </c>
      <c r="H1586" s="40">
        <f t="shared" si="870"/>
        <v>4.99</v>
      </c>
      <c r="I1586" s="19"/>
      <c r="J1586" s="19"/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s="19"/>
      <c r="V1586" s="19"/>
      <c r="W1586" s="19"/>
      <c r="X1586" s="19"/>
      <c r="Y1586" s="19"/>
      <c r="Z1586" s="19"/>
      <c r="AA1586" s="19"/>
      <c r="AB1586" s="19"/>
      <c r="AC1586" s="19"/>
    </row>
    <row r="1587">
      <c r="A1587" s="37"/>
      <c r="B1587" s="19"/>
      <c r="C1587" s="19"/>
      <c r="D1587" s="40"/>
      <c r="E1587" s="40"/>
      <c r="F1587" s="40"/>
      <c r="G1587" s="37"/>
      <c r="H1587" s="40"/>
      <c r="I1587" s="19"/>
      <c r="J1587" s="19"/>
      <c r="K1587" s="19"/>
      <c r="L1587" s="19"/>
      <c r="M1587" s="19"/>
      <c r="N1587" s="19"/>
      <c r="O1587" s="19"/>
      <c r="P1587" s="19"/>
      <c r="Q1587" s="19"/>
      <c r="R1587" s="19"/>
      <c r="S1587" s="19"/>
      <c r="T1587" s="19"/>
      <c r="U1587" s="19"/>
      <c r="V1587" s="19"/>
      <c r="W1587" s="19"/>
      <c r="X1587" s="19"/>
      <c r="Y1587" s="19"/>
      <c r="Z1587" s="19"/>
      <c r="AA1587" s="19"/>
      <c r="AB1587" s="19"/>
      <c r="AC1587" s="19"/>
    </row>
    <row r="1588">
      <c r="A1588" s="42" t="s">
        <v>198</v>
      </c>
      <c r="B1588" s="42" t="s">
        <v>160</v>
      </c>
      <c r="C1588" s="43">
        <f>COUNTA(A1589)</f>
        <v>1</v>
      </c>
      <c r="D1588" s="329">
        <f t="shared" ref="D1588:G1588" si="871">SUM(D1589)</f>
        <v>29.99</v>
      </c>
      <c r="E1588" s="329">
        <f t="shared" si="871"/>
        <v>0</v>
      </c>
      <c r="F1588" s="329">
        <f t="shared" si="871"/>
        <v>29.99</v>
      </c>
      <c r="G1588" s="42">
        <f t="shared" si="871"/>
        <v>11</v>
      </c>
      <c r="H1588" s="329">
        <f t="shared" ref="H1588:H1589" si="872">E1588/G1588</f>
        <v>0</v>
      </c>
      <c r="I1588" s="19"/>
      <c r="J1588" s="19"/>
      <c r="K1588" s="19"/>
      <c r="L1588" s="19"/>
      <c r="M1588" s="19"/>
      <c r="N1588" s="19"/>
      <c r="O1588" s="19"/>
      <c r="P1588" s="19"/>
      <c r="Q1588" s="19"/>
      <c r="R1588" s="19"/>
      <c r="S1588" s="19"/>
      <c r="T1588" s="19"/>
      <c r="U1588" s="19"/>
      <c r="V1588" s="19"/>
      <c r="W1588" s="19"/>
      <c r="X1588" s="19"/>
      <c r="Y1588" s="19"/>
      <c r="Z1588" s="19"/>
      <c r="AA1588" s="19"/>
      <c r="AB1588" s="19"/>
      <c r="AC1588" s="19"/>
    </row>
    <row r="1589">
      <c r="A1589" s="37" t="s">
        <v>830</v>
      </c>
      <c r="B1589" s="19"/>
      <c r="C1589" s="19"/>
      <c r="D1589" s="40">
        <v>29.99</v>
      </c>
      <c r="E1589" s="40">
        <v>0.0</v>
      </c>
      <c r="F1589" s="40">
        <f>D1589-E1589</f>
        <v>29.99</v>
      </c>
      <c r="G1589" s="37">
        <v>11.0</v>
      </c>
      <c r="H1589" s="40">
        <f t="shared" si="872"/>
        <v>0</v>
      </c>
      <c r="I1589" s="19"/>
      <c r="J1589" s="19"/>
      <c r="K1589" s="19"/>
      <c r="L1589" s="19"/>
      <c r="M1589" s="19"/>
      <c r="N1589" s="19"/>
      <c r="O1589" s="19"/>
      <c r="P1589" s="19"/>
      <c r="Q1589" s="19"/>
      <c r="R1589" s="19"/>
      <c r="S1589" s="19"/>
      <c r="T1589" s="19"/>
      <c r="U1589" s="19"/>
      <c r="V1589" s="19"/>
      <c r="W1589" s="19"/>
      <c r="X1589" s="19"/>
      <c r="Y1589" s="19"/>
      <c r="Z1589" s="19"/>
      <c r="AA1589" s="19"/>
      <c r="AB1589" s="19"/>
      <c r="AC1589" s="19"/>
    </row>
    <row r="1590">
      <c r="A1590" s="37"/>
      <c r="B1590" s="19"/>
      <c r="C1590" s="19"/>
      <c r="D1590" s="40"/>
      <c r="E1590" s="40"/>
      <c r="F1590" s="40"/>
      <c r="G1590" s="37"/>
      <c r="H1590" s="40"/>
      <c r="I1590" s="19"/>
      <c r="J1590" s="19"/>
      <c r="K1590" s="19"/>
      <c r="L1590" s="19"/>
      <c r="M1590" s="19"/>
      <c r="N1590" s="19"/>
      <c r="O1590" s="19"/>
      <c r="P1590" s="19"/>
      <c r="Q1590" s="19"/>
      <c r="R1590" s="19"/>
      <c r="S1590" s="19"/>
      <c r="T1590" s="19"/>
      <c r="U1590" s="19"/>
      <c r="V1590" s="19"/>
      <c r="W1590" s="19"/>
      <c r="X1590" s="19"/>
      <c r="Y1590" s="19"/>
      <c r="Z1590" s="19"/>
      <c r="AA1590" s="19"/>
      <c r="AB1590" s="19"/>
      <c r="AC1590" s="19"/>
    </row>
    <row r="1591">
      <c r="A1591" s="57" t="s">
        <v>268</v>
      </c>
      <c r="B1591" s="57" t="s">
        <v>254</v>
      </c>
      <c r="C1591" s="56">
        <f>COUNTA(A1592)</f>
        <v>1</v>
      </c>
      <c r="D1591" s="335">
        <f t="shared" ref="D1591:G1591" si="873">SUM(D1592)</f>
        <v>14.99</v>
      </c>
      <c r="E1591" s="335">
        <f t="shared" si="873"/>
        <v>0</v>
      </c>
      <c r="F1591" s="335">
        <f t="shared" si="873"/>
        <v>14.99</v>
      </c>
      <c r="G1591" s="57">
        <f t="shared" si="873"/>
        <v>1</v>
      </c>
      <c r="H1591" s="335">
        <f t="shared" ref="H1591:H1592" si="874">E1591/G1591</f>
        <v>0</v>
      </c>
      <c r="I1591" s="19"/>
      <c r="J1591" s="19"/>
      <c r="K1591" s="19"/>
      <c r="L1591" s="19"/>
      <c r="M1591" s="19"/>
      <c r="N1591" s="19"/>
      <c r="O1591" s="19"/>
      <c r="P1591" s="19"/>
      <c r="Q1591" s="19"/>
      <c r="R1591" s="19"/>
      <c r="S1591" s="19"/>
      <c r="T1591" s="19"/>
      <c r="U1591" s="19"/>
      <c r="V1591" s="19"/>
      <c r="W1591" s="19"/>
      <c r="X1591" s="19"/>
      <c r="Y1591" s="19"/>
      <c r="Z1591" s="19"/>
      <c r="AA1591" s="19"/>
      <c r="AB1591" s="19"/>
      <c r="AC1591" s="19"/>
    </row>
    <row r="1592">
      <c r="A1592" s="157" t="s">
        <v>970</v>
      </c>
      <c r="B1592" s="19"/>
      <c r="C1592" s="19"/>
      <c r="D1592" s="159">
        <v>14.99</v>
      </c>
      <c r="E1592" s="159">
        <v>0.0</v>
      </c>
      <c r="F1592" s="159">
        <f>D1592-E1592</f>
        <v>14.99</v>
      </c>
      <c r="G1592" s="157">
        <v>1.0</v>
      </c>
      <c r="H1592" s="159">
        <f t="shared" si="874"/>
        <v>0</v>
      </c>
      <c r="I1592" s="164"/>
      <c r="J1592" s="164"/>
      <c r="K1592" s="164"/>
      <c r="L1592" s="164"/>
      <c r="M1592" s="164"/>
      <c r="N1592" s="164"/>
      <c r="O1592" s="164"/>
      <c r="P1592" s="164"/>
      <c r="Q1592" s="164"/>
      <c r="R1592" s="164"/>
      <c r="S1592" s="164"/>
      <c r="T1592" s="164"/>
      <c r="U1592" s="164"/>
      <c r="V1592" s="164"/>
      <c r="W1592" s="164"/>
      <c r="X1592" s="164"/>
      <c r="Y1592" s="164"/>
      <c r="Z1592" s="164"/>
      <c r="AA1592" s="164"/>
      <c r="AB1592" s="164"/>
      <c r="AC1592" s="164"/>
    </row>
    <row r="1593">
      <c r="A1593" s="157"/>
      <c r="B1593" s="19"/>
      <c r="C1593" s="19"/>
      <c r="D1593" s="159"/>
      <c r="E1593" s="159"/>
      <c r="F1593" s="159"/>
      <c r="G1593" s="157"/>
      <c r="H1593" s="159"/>
      <c r="I1593" s="164"/>
      <c r="J1593" s="164"/>
      <c r="K1593" s="164"/>
      <c r="L1593" s="164"/>
      <c r="M1593" s="164"/>
      <c r="N1593" s="164"/>
      <c r="O1593" s="164"/>
      <c r="P1593" s="164"/>
      <c r="Q1593" s="164"/>
      <c r="R1593" s="164"/>
      <c r="S1593" s="164"/>
      <c r="T1593" s="164"/>
      <c r="U1593" s="164"/>
      <c r="V1593" s="164"/>
      <c r="W1593" s="164"/>
      <c r="X1593" s="164"/>
      <c r="Y1593" s="164"/>
      <c r="Z1593" s="164"/>
      <c r="AA1593" s="164"/>
      <c r="AB1593" s="164"/>
      <c r="AC1593" s="164"/>
    </row>
    <row r="1594">
      <c r="A1594" s="57" t="s">
        <v>267</v>
      </c>
      <c r="B1594" s="57" t="s">
        <v>254</v>
      </c>
      <c r="C1594" s="56">
        <f>COUNTA(A1595)</f>
        <v>1</v>
      </c>
      <c r="D1594" s="335">
        <f t="shared" ref="D1594:G1594" si="875">SUM(D1595)</f>
        <v>19.99</v>
      </c>
      <c r="E1594" s="335">
        <f t="shared" si="875"/>
        <v>0</v>
      </c>
      <c r="F1594" s="335">
        <f t="shared" si="875"/>
        <v>19.99</v>
      </c>
      <c r="G1594" s="57">
        <f t="shared" si="875"/>
        <v>1</v>
      </c>
      <c r="H1594" s="335">
        <f t="shared" ref="H1594:H1595" si="876">E1594/G1594</f>
        <v>0</v>
      </c>
      <c r="I1594" s="19"/>
      <c r="J1594" s="19"/>
      <c r="K1594" s="19"/>
      <c r="L1594" s="19"/>
      <c r="M1594" s="19"/>
      <c r="N1594" s="19"/>
      <c r="O1594" s="19"/>
      <c r="P1594" s="19"/>
      <c r="Q1594" s="19"/>
      <c r="R1594" s="19"/>
      <c r="S1594" s="19"/>
      <c r="T1594" s="19"/>
      <c r="U1594" s="19"/>
      <c r="V1594" s="19"/>
      <c r="W1594" s="19"/>
      <c r="X1594" s="19"/>
      <c r="Y1594" s="19"/>
      <c r="Z1594" s="19"/>
      <c r="AA1594" s="19"/>
      <c r="AB1594" s="19"/>
      <c r="AC1594" s="19"/>
    </row>
    <row r="1595">
      <c r="A1595" s="157" t="s">
        <v>969</v>
      </c>
      <c r="B1595" s="19"/>
      <c r="C1595" s="19"/>
      <c r="D1595" s="159">
        <v>19.99</v>
      </c>
      <c r="E1595" s="159">
        <v>0.0</v>
      </c>
      <c r="F1595" s="159">
        <f>D1595-E1595</f>
        <v>19.99</v>
      </c>
      <c r="G1595" s="157">
        <v>1.0</v>
      </c>
      <c r="H1595" s="159">
        <f t="shared" si="876"/>
        <v>0</v>
      </c>
      <c r="I1595" s="164"/>
      <c r="J1595" s="164"/>
      <c r="K1595" s="164"/>
      <c r="L1595" s="164"/>
      <c r="M1595" s="164"/>
      <c r="N1595" s="164"/>
      <c r="O1595" s="164"/>
      <c r="P1595" s="164"/>
      <c r="Q1595" s="164"/>
      <c r="R1595" s="164"/>
      <c r="S1595" s="164"/>
      <c r="T1595" s="164"/>
      <c r="U1595" s="164"/>
      <c r="V1595" s="164"/>
      <c r="W1595" s="164"/>
      <c r="X1595" s="164"/>
      <c r="Y1595" s="164"/>
      <c r="Z1595" s="164"/>
      <c r="AA1595" s="164"/>
      <c r="AB1595" s="164"/>
      <c r="AC1595" s="164"/>
    </row>
    <row r="1596">
      <c r="A1596" s="157"/>
      <c r="B1596" s="19"/>
      <c r="C1596" s="19"/>
      <c r="D1596" s="159"/>
      <c r="E1596" s="159"/>
      <c r="F1596" s="159"/>
      <c r="G1596" s="157"/>
      <c r="H1596" s="159"/>
      <c r="I1596" s="164"/>
      <c r="J1596" s="164"/>
      <c r="K1596" s="164"/>
      <c r="L1596" s="164"/>
      <c r="M1596" s="164"/>
      <c r="N1596" s="164"/>
      <c r="O1596" s="164"/>
      <c r="P1596" s="164"/>
      <c r="Q1596" s="164"/>
      <c r="R1596" s="164"/>
      <c r="S1596" s="164"/>
      <c r="T1596" s="164"/>
      <c r="U1596" s="164"/>
      <c r="V1596" s="164"/>
      <c r="W1596" s="164"/>
      <c r="X1596" s="164"/>
      <c r="Y1596" s="164"/>
      <c r="Z1596" s="164"/>
      <c r="AA1596" s="164"/>
      <c r="AB1596" s="164"/>
      <c r="AC1596" s="164"/>
    </row>
    <row r="1597">
      <c r="A1597" s="42" t="s">
        <v>394</v>
      </c>
      <c r="B1597" s="42" t="s">
        <v>388</v>
      </c>
      <c r="C1597" s="43">
        <f>COUNTA(A1598)</f>
        <v>1</v>
      </c>
      <c r="D1597" s="329">
        <f t="shared" ref="D1597:G1597" si="877">SUM(D1598)</f>
        <v>9.99</v>
      </c>
      <c r="E1597" s="329">
        <f t="shared" si="877"/>
        <v>5.99</v>
      </c>
      <c r="F1597" s="329">
        <f t="shared" si="877"/>
        <v>4</v>
      </c>
      <c r="G1597" s="42">
        <f t="shared" si="877"/>
        <v>5</v>
      </c>
      <c r="H1597" s="329">
        <f t="shared" ref="H1597:H1598" si="878">E1597/G1597</f>
        <v>1.198</v>
      </c>
      <c r="I1597" s="19"/>
      <c r="J1597" s="19"/>
      <c r="K1597" s="19"/>
      <c r="L1597" s="19"/>
      <c r="M1597" s="19"/>
      <c r="N1597" s="19"/>
      <c r="O1597" s="19"/>
      <c r="P1597" s="19"/>
      <c r="Q1597" s="19"/>
      <c r="R1597" s="19"/>
      <c r="S1597" s="19"/>
      <c r="T1597" s="19"/>
      <c r="U1597" s="19"/>
      <c r="V1597" s="19"/>
      <c r="W1597" s="19"/>
      <c r="X1597" s="19"/>
      <c r="Y1597" s="19"/>
      <c r="Z1597" s="19"/>
      <c r="AA1597" s="19"/>
      <c r="AB1597" s="19"/>
      <c r="AC1597" s="19"/>
    </row>
    <row r="1598">
      <c r="A1598" s="37" t="s">
        <v>1279</v>
      </c>
      <c r="B1598" s="19"/>
      <c r="C1598" s="19"/>
      <c r="D1598" s="40">
        <v>9.99</v>
      </c>
      <c r="E1598" s="40">
        <v>5.99</v>
      </c>
      <c r="F1598" s="40">
        <f>D1598-E1598</f>
        <v>4</v>
      </c>
      <c r="G1598" s="37">
        <v>5.0</v>
      </c>
      <c r="H1598" s="40">
        <f t="shared" si="878"/>
        <v>1.198</v>
      </c>
      <c r="I1598" s="19"/>
      <c r="J1598" s="19"/>
      <c r="K1598" s="19"/>
      <c r="L1598" s="19"/>
      <c r="M1598" s="19"/>
      <c r="N1598" s="19"/>
      <c r="O1598" s="19"/>
      <c r="P1598" s="19"/>
      <c r="Q1598" s="19"/>
      <c r="R1598" s="19"/>
      <c r="S1598" s="19"/>
      <c r="T1598" s="19"/>
      <c r="U1598" s="19"/>
      <c r="V1598" s="19"/>
      <c r="W1598" s="19"/>
      <c r="X1598" s="19"/>
      <c r="Y1598" s="19"/>
      <c r="Z1598" s="19"/>
      <c r="AA1598" s="19"/>
      <c r="AB1598" s="19"/>
      <c r="AC1598" s="19"/>
    </row>
    <row r="1599">
      <c r="A1599" s="37"/>
      <c r="B1599" s="19"/>
      <c r="C1599" s="19"/>
      <c r="D1599" s="40"/>
      <c r="E1599" s="40"/>
      <c r="F1599" s="40"/>
      <c r="G1599" s="37"/>
      <c r="H1599" s="40"/>
      <c r="I1599" s="19"/>
      <c r="J1599" s="19"/>
      <c r="K1599" s="19"/>
      <c r="L1599" s="19"/>
      <c r="M1599" s="19"/>
      <c r="N1599" s="19"/>
      <c r="O1599" s="19"/>
      <c r="P1599" s="19"/>
      <c r="Q1599" s="19"/>
      <c r="R1599" s="19"/>
      <c r="S1599" s="19"/>
      <c r="T1599" s="19"/>
      <c r="U1599" s="19"/>
      <c r="V1599" s="19"/>
      <c r="W1599" s="19"/>
      <c r="X1599" s="19"/>
      <c r="Y1599" s="19"/>
      <c r="Z1599" s="19"/>
      <c r="AA1599" s="19"/>
      <c r="AB1599" s="19"/>
      <c r="AC1599" s="19"/>
    </row>
    <row r="1600">
      <c r="A1600" s="42" t="s">
        <v>196</v>
      </c>
      <c r="B1600" s="42" t="s">
        <v>160</v>
      </c>
      <c r="C1600" s="43">
        <f>COUNTA(A1601)</f>
        <v>1</v>
      </c>
      <c r="D1600" s="329">
        <f t="shared" ref="D1600:G1600" si="879">SUM(D1601)</f>
        <v>7.99</v>
      </c>
      <c r="E1600" s="329">
        <f t="shared" si="879"/>
        <v>3.99</v>
      </c>
      <c r="F1600" s="329">
        <f t="shared" si="879"/>
        <v>4</v>
      </c>
      <c r="G1600" s="42">
        <f t="shared" si="879"/>
        <v>15</v>
      </c>
      <c r="H1600" s="329">
        <f t="shared" ref="H1600:H1601" si="880">E1600/G1600</f>
        <v>0.266</v>
      </c>
      <c r="I1600" s="19"/>
      <c r="J1600" s="19"/>
      <c r="K1600" s="19"/>
      <c r="L1600" s="19"/>
      <c r="M1600" s="19"/>
      <c r="N1600" s="19"/>
      <c r="O1600" s="19"/>
      <c r="P1600" s="19"/>
      <c r="Q1600" s="19"/>
      <c r="R1600" s="19"/>
      <c r="S1600" s="19"/>
      <c r="T1600" s="19"/>
      <c r="U1600" s="19"/>
      <c r="V1600" s="19"/>
      <c r="W1600" s="19"/>
      <c r="X1600" s="19"/>
      <c r="Y1600" s="19"/>
      <c r="Z1600" s="19"/>
      <c r="AA1600" s="19"/>
      <c r="AB1600" s="19"/>
      <c r="AC1600" s="19"/>
    </row>
    <row r="1601">
      <c r="A1601" s="37" t="s">
        <v>827</v>
      </c>
      <c r="B1601" s="19"/>
      <c r="C1601" s="19"/>
      <c r="D1601" s="40">
        <v>7.99</v>
      </c>
      <c r="E1601" s="40">
        <v>3.99</v>
      </c>
      <c r="F1601" s="40">
        <f>D1601-E1601</f>
        <v>4</v>
      </c>
      <c r="G1601" s="37">
        <v>15.0</v>
      </c>
      <c r="H1601" s="40">
        <f t="shared" si="880"/>
        <v>0.266</v>
      </c>
      <c r="I1601" s="19"/>
      <c r="J1601" s="19"/>
      <c r="K1601" s="19"/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/>
      <c r="AB1601" s="19"/>
      <c r="AC1601" s="19"/>
    </row>
    <row r="1602">
      <c r="A1602" s="37"/>
      <c r="B1602" s="19"/>
      <c r="C1602" s="19"/>
      <c r="D1602" s="40"/>
      <c r="E1602" s="40"/>
      <c r="F1602" s="40"/>
      <c r="G1602" s="37"/>
      <c r="H1602" s="40"/>
      <c r="I1602" s="19"/>
      <c r="J1602" s="19"/>
      <c r="K1602" s="19"/>
      <c r="L1602" s="19"/>
      <c r="M1602" s="19"/>
      <c r="N1602" s="19"/>
      <c r="O1602" s="19"/>
      <c r="P1602" s="19"/>
      <c r="Q1602" s="19"/>
      <c r="R1602" s="19"/>
      <c r="S1602" s="19"/>
      <c r="T1602" s="19"/>
      <c r="U1602" s="19"/>
      <c r="V1602" s="19"/>
      <c r="W1602" s="19"/>
      <c r="X1602" s="19"/>
      <c r="Y1602" s="19"/>
      <c r="Z1602" s="19"/>
      <c r="AA1602" s="19"/>
      <c r="AB1602" s="19"/>
      <c r="AC1602" s="19"/>
    </row>
    <row r="1603">
      <c r="A1603" s="92" t="s">
        <v>79</v>
      </c>
      <c r="B1603" s="92" t="s">
        <v>80</v>
      </c>
      <c r="C1603" s="93">
        <f>COUNTA(A1604)</f>
        <v>1</v>
      </c>
      <c r="D1603" s="386">
        <f t="shared" ref="D1603:G1603" si="881">SUM(D1604)</f>
        <v>19.99</v>
      </c>
      <c r="E1603" s="386">
        <f t="shared" si="881"/>
        <v>7.99</v>
      </c>
      <c r="F1603" s="386">
        <f t="shared" si="881"/>
        <v>12</v>
      </c>
      <c r="G1603" s="92">
        <f t="shared" si="881"/>
        <v>1</v>
      </c>
      <c r="H1603" s="386">
        <f t="shared" ref="H1603:H1604" si="882">E1603/G1603</f>
        <v>7.99</v>
      </c>
      <c r="I1603" s="19"/>
      <c r="J1603" s="19"/>
      <c r="K1603" s="19"/>
      <c r="L1603" s="19"/>
      <c r="M1603" s="19"/>
      <c r="N1603" s="19"/>
      <c r="O1603" s="19"/>
      <c r="P1603" s="19"/>
      <c r="Q1603" s="19"/>
      <c r="R1603" s="19"/>
      <c r="S1603" s="19"/>
      <c r="T1603" s="19"/>
      <c r="U1603" s="19"/>
      <c r="V1603" s="19"/>
      <c r="W1603" s="19"/>
      <c r="X1603" s="19"/>
      <c r="Y1603" s="19"/>
      <c r="Z1603" s="19"/>
      <c r="AA1603" s="19"/>
      <c r="AB1603" s="19"/>
      <c r="AC1603" s="19"/>
    </row>
    <row r="1604">
      <c r="A1604" s="402" t="s">
        <v>650</v>
      </c>
      <c r="B1604" s="19"/>
      <c r="C1604" s="19"/>
      <c r="D1604" s="403">
        <v>19.99</v>
      </c>
      <c r="E1604" s="403">
        <v>7.99</v>
      </c>
      <c r="F1604" s="403">
        <f>D1604-E1604</f>
        <v>12</v>
      </c>
      <c r="G1604" s="404">
        <v>1.0</v>
      </c>
      <c r="H1604" s="403">
        <f t="shared" si="882"/>
        <v>7.99</v>
      </c>
      <c r="I1604" s="405"/>
      <c r="J1604" s="405"/>
      <c r="K1604" s="405"/>
      <c r="L1604" s="405"/>
      <c r="M1604" s="405"/>
      <c r="N1604" s="405"/>
      <c r="O1604" s="405"/>
      <c r="P1604" s="405"/>
      <c r="Q1604" s="405"/>
      <c r="R1604" s="405"/>
      <c r="S1604" s="405"/>
      <c r="T1604" s="405"/>
      <c r="U1604" s="405"/>
      <c r="V1604" s="405"/>
      <c r="W1604" s="405"/>
      <c r="X1604" s="405"/>
      <c r="Y1604" s="405"/>
      <c r="Z1604" s="405"/>
      <c r="AA1604" s="405"/>
      <c r="AB1604" s="405"/>
      <c r="AC1604" s="405"/>
    </row>
    <row r="1605">
      <c r="A1605" s="402"/>
      <c r="B1605" s="19"/>
      <c r="C1605" s="19"/>
      <c r="D1605" s="403"/>
      <c r="E1605" s="403"/>
      <c r="F1605" s="403"/>
      <c r="G1605" s="404"/>
      <c r="H1605" s="403"/>
      <c r="I1605" s="405"/>
      <c r="J1605" s="405"/>
      <c r="K1605" s="405"/>
      <c r="L1605" s="405"/>
      <c r="M1605" s="405"/>
      <c r="N1605" s="405"/>
      <c r="O1605" s="405"/>
      <c r="P1605" s="405"/>
      <c r="Q1605" s="405"/>
      <c r="R1605" s="405"/>
      <c r="S1605" s="405"/>
      <c r="T1605" s="405"/>
      <c r="U1605" s="405"/>
      <c r="V1605" s="405"/>
      <c r="W1605" s="405"/>
      <c r="X1605" s="405"/>
      <c r="Y1605" s="405"/>
      <c r="Z1605" s="405"/>
      <c r="AA1605" s="405"/>
      <c r="AB1605" s="405"/>
      <c r="AC1605" s="405"/>
    </row>
    <row r="1606">
      <c r="A1606" s="131" t="s">
        <v>115</v>
      </c>
      <c r="B1606" s="131" t="s">
        <v>89</v>
      </c>
      <c r="C1606" s="43">
        <f>COUNTA(A1607)</f>
        <v>1</v>
      </c>
      <c r="D1606" s="329">
        <f t="shared" ref="D1606:G1606" si="883">SUM(D1607)</f>
        <v>19.99</v>
      </c>
      <c r="E1606" s="329">
        <f t="shared" si="883"/>
        <v>11.99</v>
      </c>
      <c r="F1606" s="329">
        <f t="shared" si="883"/>
        <v>8</v>
      </c>
      <c r="G1606" s="42">
        <f t="shared" si="883"/>
        <v>2</v>
      </c>
      <c r="H1606" s="329">
        <f t="shared" ref="H1606:H1607" si="884">E1606/G1606</f>
        <v>5.995</v>
      </c>
      <c r="I1606" s="19"/>
      <c r="J1606" s="19"/>
      <c r="K1606" s="19"/>
      <c r="L1606" s="19"/>
      <c r="M1606" s="19"/>
      <c r="N1606" s="19"/>
      <c r="O1606" s="19"/>
      <c r="P1606" s="19"/>
      <c r="Q1606" s="19"/>
      <c r="R1606" s="19"/>
      <c r="S1606" s="19"/>
      <c r="T1606" s="19"/>
      <c r="U1606" s="19"/>
      <c r="V1606" s="19"/>
      <c r="W1606" s="19"/>
      <c r="X1606" s="19"/>
      <c r="Y1606" s="19"/>
      <c r="Z1606" s="19"/>
      <c r="AA1606" s="19"/>
      <c r="AB1606" s="19"/>
      <c r="AC1606" s="19"/>
    </row>
    <row r="1607">
      <c r="A1607" s="37" t="s">
        <v>702</v>
      </c>
      <c r="B1607" s="19"/>
      <c r="C1607" s="19"/>
      <c r="D1607" s="40">
        <v>19.99</v>
      </c>
      <c r="E1607" s="40">
        <v>11.99</v>
      </c>
      <c r="F1607" s="40">
        <f>D1607-E1607</f>
        <v>8</v>
      </c>
      <c r="G1607" s="37">
        <v>2.0</v>
      </c>
      <c r="H1607" s="40">
        <f t="shared" si="884"/>
        <v>5.995</v>
      </c>
      <c r="I1607" s="87"/>
      <c r="J1607" s="87"/>
      <c r="K1607" s="87"/>
      <c r="L1607" s="87"/>
      <c r="M1607" s="87"/>
      <c r="N1607" s="87"/>
      <c r="O1607" s="87"/>
      <c r="P1607" s="87"/>
      <c r="Q1607" s="87"/>
      <c r="R1607" s="87"/>
      <c r="S1607" s="87"/>
      <c r="T1607" s="87"/>
      <c r="U1607" s="87"/>
      <c r="V1607" s="87"/>
      <c r="W1607" s="87"/>
      <c r="X1607" s="87"/>
      <c r="Y1607" s="87"/>
      <c r="Z1607" s="87"/>
      <c r="AA1607" s="87"/>
      <c r="AB1607" s="87"/>
      <c r="AC1607" s="87"/>
    </row>
    <row r="1608">
      <c r="A1608" s="37"/>
      <c r="B1608" s="19"/>
      <c r="C1608" s="19"/>
      <c r="D1608" s="40"/>
      <c r="E1608" s="40"/>
      <c r="F1608" s="40"/>
      <c r="G1608" s="37"/>
      <c r="H1608" s="40"/>
      <c r="I1608" s="87"/>
      <c r="J1608" s="87"/>
      <c r="K1608" s="87"/>
      <c r="L1608" s="87"/>
      <c r="M1608" s="87"/>
      <c r="N1608" s="87"/>
      <c r="O1608" s="87"/>
      <c r="P1608" s="87"/>
      <c r="Q1608" s="87"/>
      <c r="R1608" s="87"/>
      <c r="S1608" s="87"/>
      <c r="T1608" s="87"/>
      <c r="U1608" s="87"/>
      <c r="V1608" s="87"/>
      <c r="W1608" s="87"/>
      <c r="X1608" s="87"/>
      <c r="Y1608" s="87"/>
      <c r="Z1608" s="87"/>
      <c r="AA1608" s="87"/>
      <c r="AB1608" s="87"/>
      <c r="AC1608" s="87"/>
    </row>
    <row r="1609">
      <c r="A1609" s="227" t="s">
        <v>466</v>
      </c>
      <c r="B1609" s="227" t="s">
        <v>467</v>
      </c>
      <c r="C1609" s="228">
        <f>COUNTA(A1610)</f>
        <v>1</v>
      </c>
      <c r="D1609" s="375">
        <f t="shared" ref="D1609:G1609" si="885">SUM(D1610)</f>
        <v>14.99</v>
      </c>
      <c r="E1609" s="375">
        <f t="shared" si="885"/>
        <v>0</v>
      </c>
      <c r="F1609" s="375">
        <f t="shared" si="885"/>
        <v>14.99</v>
      </c>
      <c r="G1609" s="227">
        <f t="shared" si="885"/>
        <v>7</v>
      </c>
      <c r="H1609" s="375">
        <f t="shared" ref="H1609:H1610" si="886">E1609/G1609</f>
        <v>0</v>
      </c>
      <c r="I1609" s="19"/>
      <c r="J1609" s="19"/>
      <c r="K1609" s="19"/>
      <c r="L1609" s="19"/>
      <c r="M1609" s="19"/>
      <c r="N1609" s="19"/>
      <c r="O1609" s="19"/>
      <c r="P1609" s="19"/>
      <c r="Q1609" s="19"/>
      <c r="R1609" s="19"/>
      <c r="S1609" s="19"/>
      <c r="T1609" s="19"/>
      <c r="U1609" s="19"/>
      <c r="V1609" s="19"/>
      <c r="W1609" s="19"/>
      <c r="X1609" s="19"/>
      <c r="Y1609" s="19"/>
      <c r="Z1609" s="19"/>
      <c r="AA1609" s="19"/>
      <c r="AB1609" s="19"/>
      <c r="AC1609" s="19"/>
    </row>
    <row r="1610">
      <c r="A1610" s="232" t="s">
        <v>1366</v>
      </c>
      <c r="B1610" s="343"/>
      <c r="C1610" s="343"/>
      <c r="D1610" s="234">
        <v>14.99</v>
      </c>
      <c r="E1610" s="234">
        <v>0.0</v>
      </c>
      <c r="F1610" s="234">
        <f>D1610-E1610</f>
        <v>14.99</v>
      </c>
      <c r="G1610" s="232">
        <v>7.0</v>
      </c>
      <c r="H1610" s="234">
        <f t="shared" si="886"/>
        <v>0</v>
      </c>
      <c r="I1610" s="19"/>
      <c r="J1610" s="19"/>
      <c r="K1610" s="19"/>
      <c r="L1610" s="19"/>
      <c r="M1610" s="19"/>
      <c r="N1610" s="19"/>
      <c r="O1610" s="19"/>
      <c r="P1610" s="19"/>
      <c r="Q1610" s="19"/>
      <c r="R1610" s="19"/>
      <c r="S1610" s="19"/>
      <c r="T1610" s="19"/>
      <c r="U1610" s="19"/>
      <c r="V1610" s="19"/>
      <c r="W1610" s="19"/>
      <c r="X1610" s="19"/>
      <c r="Y1610" s="19"/>
      <c r="Z1610" s="19"/>
      <c r="AA1610" s="19"/>
      <c r="AB1610" s="19"/>
      <c r="AC1610" s="19"/>
    </row>
    <row r="1611">
      <c r="A1611" s="37"/>
      <c r="B1611" s="19"/>
      <c r="C1611" s="19"/>
      <c r="D1611" s="40"/>
      <c r="E1611" s="40"/>
      <c r="F1611" s="40"/>
      <c r="G1611" s="37"/>
      <c r="H1611" s="40"/>
      <c r="I1611" s="19"/>
      <c r="J1611" s="19"/>
      <c r="K1611" s="19"/>
      <c r="L1611" s="19"/>
      <c r="M1611" s="19"/>
      <c r="N1611" s="19"/>
      <c r="O1611" s="19"/>
      <c r="P1611" s="19"/>
      <c r="Q1611" s="19"/>
      <c r="R1611" s="19"/>
      <c r="S1611" s="19"/>
      <c r="T1611" s="19"/>
      <c r="U1611" s="19"/>
      <c r="V1611" s="19"/>
      <c r="W1611" s="19"/>
      <c r="X1611" s="19"/>
      <c r="Y1611" s="19"/>
      <c r="Z1611" s="19"/>
      <c r="AA1611" s="19"/>
      <c r="AB1611" s="19"/>
      <c r="AC1611" s="19"/>
    </row>
    <row r="1612">
      <c r="A1612" s="42" t="s">
        <v>334</v>
      </c>
      <c r="B1612" s="42" t="s">
        <v>18</v>
      </c>
      <c r="C1612" s="43">
        <f>COUNTA(A1613)</f>
        <v>1</v>
      </c>
      <c r="D1612" s="329">
        <f t="shared" ref="D1612:G1612" si="887">SUM(D1613)</f>
        <v>14.99</v>
      </c>
      <c r="E1612" s="329">
        <f t="shared" si="887"/>
        <v>4.99</v>
      </c>
      <c r="F1612" s="329">
        <f t="shared" si="887"/>
        <v>10</v>
      </c>
      <c r="G1612" s="42">
        <f t="shared" si="887"/>
        <v>1</v>
      </c>
      <c r="H1612" s="329">
        <f t="shared" ref="H1612:H1613" si="888">E1612/G1612</f>
        <v>4.99</v>
      </c>
      <c r="I1612" s="19"/>
      <c r="J1612" s="19"/>
      <c r="K1612" s="19"/>
      <c r="L1612" s="19"/>
      <c r="M1612" s="19"/>
      <c r="N1612" s="19"/>
      <c r="O1612" s="19"/>
      <c r="P1612" s="19"/>
      <c r="Q1612" s="19"/>
      <c r="R1612" s="19"/>
      <c r="S1612" s="19"/>
      <c r="T1612" s="19"/>
      <c r="U1612" s="19"/>
      <c r="V1612" s="19"/>
      <c r="W1612" s="19"/>
      <c r="X1612" s="19"/>
      <c r="Y1612" s="19"/>
      <c r="Z1612" s="19"/>
      <c r="AA1612" s="19"/>
      <c r="AB1612" s="19"/>
      <c r="AC1612" s="19"/>
    </row>
    <row r="1613">
      <c r="A1613" s="37" t="s">
        <v>1145</v>
      </c>
      <c r="B1613" s="19"/>
      <c r="C1613" s="19"/>
      <c r="D1613" s="40">
        <v>14.99</v>
      </c>
      <c r="E1613" s="40">
        <v>4.99</v>
      </c>
      <c r="F1613" s="40">
        <f>D1613-E1613</f>
        <v>10</v>
      </c>
      <c r="G1613" s="37">
        <v>1.0</v>
      </c>
      <c r="H1613" s="40">
        <f t="shared" si="888"/>
        <v>4.99</v>
      </c>
      <c r="I1613" s="19"/>
      <c r="J1613" s="19"/>
      <c r="K1613" s="19"/>
      <c r="L1613" s="19"/>
      <c r="M1613" s="19"/>
      <c r="N1613" s="19"/>
      <c r="O1613" s="19"/>
      <c r="P1613" s="19"/>
      <c r="Q1613" s="19"/>
      <c r="R1613" s="19"/>
      <c r="S1613" s="19"/>
      <c r="T1613" s="19"/>
      <c r="U1613" s="19"/>
      <c r="V1613" s="19"/>
      <c r="W1613" s="19"/>
      <c r="X1613" s="19"/>
      <c r="Y1613" s="19"/>
      <c r="Z1613" s="19"/>
      <c r="AA1613" s="19"/>
      <c r="AB1613" s="19"/>
      <c r="AC1613" s="19"/>
    </row>
    <row r="1614">
      <c r="A1614" s="37"/>
      <c r="B1614" s="19"/>
      <c r="C1614" s="19"/>
      <c r="D1614" s="40"/>
      <c r="E1614" s="40"/>
      <c r="F1614" s="40"/>
      <c r="G1614" s="37"/>
      <c r="H1614" s="40"/>
      <c r="I1614" s="19"/>
      <c r="J1614" s="19"/>
      <c r="K1614" s="19"/>
      <c r="L1614" s="19"/>
      <c r="M1614" s="19"/>
      <c r="N1614" s="19"/>
      <c r="O1614" s="19"/>
      <c r="P1614" s="19"/>
      <c r="Q1614" s="19"/>
      <c r="R1614" s="19"/>
      <c r="S1614" s="19"/>
      <c r="T1614" s="19"/>
      <c r="U1614" s="19"/>
      <c r="V1614" s="19"/>
      <c r="W1614" s="19"/>
      <c r="X1614" s="19"/>
      <c r="Y1614" s="19"/>
      <c r="Z1614" s="19"/>
      <c r="AA1614" s="19"/>
      <c r="AB1614" s="19"/>
      <c r="AC1614" s="19"/>
    </row>
    <row r="1615">
      <c r="A1615" s="42" t="s">
        <v>335</v>
      </c>
      <c r="B1615" s="42" t="s">
        <v>18</v>
      </c>
      <c r="C1615" s="43">
        <f>COUNTA(A1616)</f>
        <v>1</v>
      </c>
      <c r="D1615" s="329">
        <f t="shared" ref="D1615:G1615" si="889">SUM(D1616)</f>
        <v>4.99</v>
      </c>
      <c r="E1615" s="329">
        <f t="shared" si="889"/>
        <v>4.99</v>
      </c>
      <c r="F1615" s="329">
        <f t="shared" si="889"/>
        <v>0</v>
      </c>
      <c r="G1615" s="42">
        <f t="shared" si="889"/>
        <v>1</v>
      </c>
      <c r="H1615" s="329">
        <f t="shared" ref="H1615:H1616" si="890">E1615/G1615</f>
        <v>4.99</v>
      </c>
      <c r="I1615" s="19"/>
      <c r="J1615" s="19"/>
      <c r="K1615" s="19"/>
      <c r="L1615" s="19"/>
      <c r="M1615" s="19"/>
      <c r="N1615" s="19"/>
      <c r="O1615" s="19"/>
      <c r="P1615" s="19"/>
      <c r="Q1615" s="19"/>
      <c r="R1615" s="19"/>
      <c r="S1615" s="19"/>
      <c r="T1615" s="19"/>
      <c r="U1615" s="19"/>
      <c r="V1615" s="19"/>
      <c r="W1615" s="19"/>
      <c r="X1615" s="19"/>
      <c r="Y1615" s="19"/>
      <c r="Z1615" s="19"/>
      <c r="AA1615" s="19"/>
      <c r="AB1615" s="19"/>
      <c r="AC1615" s="19"/>
    </row>
    <row r="1616">
      <c r="A1616" s="37" t="s">
        <v>1146</v>
      </c>
      <c r="B1616" s="19"/>
      <c r="C1616" s="19"/>
      <c r="D1616" s="40">
        <v>4.99</v>
      </c>
      <c r="E1616" s="40">
        <v>4.99</v>
      </c>
      <c r="F1616" s="40">
        <f>D1616-E1616</f>
        <v>0</v>
      </c>
      <c r="G1616" s="37">
        <v>1.0</v>
      </c>
      <c r="H1616" s="40">
        <f t="shared" si="890"/>
        <v>4.99</v>
      </c>
      <c r="I1616" s="19"/>
      <c r="J1616" s="19"/>
      <c r="K1616" s="19"/>
      <c r="L1616" s="19"/>
      <c r="M1616" s="19"/>
      <c r="N1616" s="19"/>
      <c r="O1616" s="19"/>
      <c r="P1616" s="19"/>
      <c r="Q1616" s="19"/>
      <c r="R1616" s="19"/>
      <c r="S1616" s="19"/>
      <c r="T1616" s="19"/>
      <c r="U1616" s="19"/>
      <c r="V1616" s="19"/>
      <c r="W1616" s="19"/>
      <c r="X1616" s="19"/>
      <c r="Y1616" s="19"/>
      <c r="Z1616" s="19"/>
      <c r="AA1616" s="19"/>
      <c r="AB1616" s="19"/>
      <c r="AC1616" s="19"/>
    </row>
    <row r="1617">
      <c r="A1617" s="37"/>
      <c r="B1617" s="19"/>
      <c r="C1617" s="19"/>
      <c r="D1617" s="40"/>
      <c r="E1617" s="40"/>
      <c r="F1617" s="40"/>
      <c r="G1617" s="37"/>
      <c r="H1617" s="40"/>
      <c r="I1617" s="19"/>
      <c r="J1617" s="19"/>
      <c r="K1617" s="19"/>
      <c r="L1617" s="19"/>
      <c r="M1617" s="19"/>
      <c r="N1617" s="19"/>
      <c r="O1617" s="19"/>
      <c r="P1617" s="19"/>
      <c r="Q1617" s="19"/>
      <c r="R1617" s="19"/>
      <c r="S1617" s="19"/>
      <c r="T1617" s="19"/>
      <c r="U1617" s="19"/>
      <c r="V1617" s="19"/>
      <c r="W1617" s="19"/>
      <c r="X1617" s="19"/>
      <c r="Y1617" s="19"/>
      <c r="Z1617" s="19"/>
      <c r="AA1617" s="19"/>
      <c r="AB1617" s="19"/>
      <c r="AC1617" s="19"/>
    </row>
    <row r="1618">
      <c r="A1618" s="42" t="s">
        <v>395</v>
      </c>
      <c r="B1618" s="42" t="s">
        <v>388</v>
      </c>
      <c r="C1618" s="43">
        <f>COUNTA(A1619)</f>
        <v>1</v>
      </c>
      <c r="D1618" s="329">
        <f t="shared" ref="D1618:G1618" si="891">SUM(D1619)</f>
        <v>19.99</v>
      </c>
      <c r="E1618" s="329">
        <f t="shared" si="891"/>
        <v>4.99</v>
      </c>
      <c r="F1618" s="329">
        <f t="shared" si="891"/>
        <v>15</v>
      </c>
      <c r="G1618" s="42">
        <f t="shared" si="891"/>
        <v>11</v>
      </c>
      <c r="H1618" s="329">
        <f t="shared" ref="H1618:H1619" si="892">E1618/G1618</f>
        <v>0.4536363636</v>
      </c>
      <c r="I1618" s="19"/>
      <c r="J1618" s="19"/>
      <c r="K1618" s="19"/>
      <c r="L1618" s="19"/>
      <c r="M1618" s="19"/>
      <c r="N1618" s="19"/>
      <c r="O1618" s="19"/>
      <c r="P1618" s="19"/>
      <c r="Q1618" s="19"/>
      <c r="R1618" s="19"/>
      <c r="S1618" s="19"/>
      <c r="T1618" s="19"/>
      <c r="U1618" s="19"/>
      <c r="V1618" s="19"/>
      <c r="W1618" s="19"/>
      <c r="X1618" s="19"/>
      <c r="Y1618" s="19"/>
      <c r="Z1618" s="19"/>
      <c r="AA1618" s="19"/>
      <c r="AB1618" s="19"/>
      <c r="AC1618" s="19"/>
    </row>
    <row r="1619">
      <c r="A1619" s="37" t="s">
        <v>1280</v>
      </c>
      <c r="B1619" s="19"/>
      <c r="C1619" s="19"/>
      <c r="D1619" s="40">
        <v>19.99</v>
      </c>
      <c r="E1619" s="40">
        <v>4.99</v>
      </c>
      <c r="F1619" s="40">
        <f>D1619-E1619</f>
        <v>15</v>
      </c>
      <c r="G1619" s="37">
        <v>11.0</v>
      </c>
      <c r="H1619" s="40">
        <f t="shared" si="892"/>
        <v>0.4536363636</v>
      </c>
      <c r="I1619" s="19"/>
      <c r="J1619" s="19"/>
      <c r="K1619" s="19"/>
      <c r="L1619" s="19"/>
      <c r="M1619" s="19"/>
      <c r="N1619" s="19"/>
      <c r="O1619" s="19"/>
      <c r="P1619" s="19"/>
      <c r="Q1619" s="19"/>
      <c r="R1619" s="19"/>
      <c r="S1619" s="19"/>
      <c r="T1619" s="19"/>
      <c r="U1619" s="19"/>
      <c r="V1619" s="19"/>
      <c r="W1619" s="19"/>
      <c r="X1619" s="19"/>
      <c r="Y1619" s="19"/>
      <c r="Z1619" s="19"/>
      <c r="AA1619" s="19"/>
      <c r="AB1619" s="19"/>
      <c r="AC1619" s="19"/>
    </row>
    <row r="1620">
      <c r="A1620" s="37"/>
      <c r="B1620" s="19"/>
      <c r="C1620" s="19"/>
      <c r="D1620" s="40"/>
      <c r="E1620" s="40"/>
      <c r="F1620" s="40"/>
      <c r="G1620" s="37"/>
      <c r="H1620" s="40"/>
      <c r="I1620" s="19"/>
      <c r="J1620" s="19"/>
      <c r="K1620" s="19"/>
      <c r="L1620" s="19"/>
      <c r="M1620" s="19"/>
      <c r="N1620" s="19"/>
      <c r="O1620" s="19"/>
      <c r="P1620" s="19"/>
      <c r="Q1620" s="19"/>
      <c r="R1620" s="19"/>
      <c r="S1620" s="19"/>
      <c r="T1620" s="19"/>
      <c r="U1620" s="19"/>
      <c r="V1620" s="19"/>
      <c r="W1620" s="19"/>
      <c r="X1620" s="19"/>
      <c r="Y1620" s="19"/>
      <c r="Z1620" s="19"/>
      <c r="AA1620" s="19"/>
      <c r="AB1620" s="19"/>
      <c r="AC1620" s="19"/>
    </row>
    <row r="1621">
      <c r="A1621" s="42" t="s">
        <v>300</v>
      </c>
      <c r="B1621" s="42" t="s">
        <v>301</v>
      </c>
      <c r="C1621" s="43">
        <f>COUNTA(A1622)</f>
        <v>1</v>
      </c>
      <c r="D1621" s="329">
        <f t="shared" ref="D1621:G1621" si="893">SUM(D1622)</f>
        <v>24.99</v>
      </c>
      <c r="E1621" s="329">
        <f t="shared" si="893"/>
        <v>0</v>
      </c>
      <c r="F1621" s="329">
        <f t="shared" si="893"/>
        <v>24.99</v>
      </c>
      <c r="G1621" s="42">
        <f t="shared" si="893"/>
        <v>35</v>
      </c>
      <c r="H1621" s="329">
        <f t="shared" ref="H1621:H1622" si="894">E1621/G1621</f>
        <v>0</v>
      </c>
      <c r="I1621" s="19"/>
      <c r="J1621" s="19"/>
      <c r="K1621" s="19"/>
      <c r="L1621" s="19"/>
      <c r="M1621" s="19"/>
      <c r="N1621" s="19"/>
      <c r="O1621" s="19"/>
      <c r="P1621" s="19"/>
      <c r="Q1621" s="19"/>
      <c r="R1621" s="19"/>
      <c r="S1621" s="19"/>
      <c r="T1621" s="19"/>
      <c r="U1621" s="19"/>
      <c r="V1621" s="19"/>
      <c r="W1621" s="19"/>
      <c r="X1621" s="19"/>
      <c r="Y1621" s="19"/>
      <c r="Z1621" s="19"/>
      <c r="AA1621" s="19"/>
      <c r="AB1621" s="19"/>
      <c r="AC1621" s="19"/>
    </row>
    <row r="1622">
      <c r="A1622" s="37" t="s">
        <v>1009</v>
      </c>
      <c r="B1622" s="19"/>
      <c r="C1622" s="19"/>
      <c r="D1622" s="40">
        <v>24.99</v>
      </c>
      <c r="E1622" s="40">
        <v>0.0</v>
      </c>
      <c r="F1622" s="40">
        <f>D1622-E1622</f>
        <v>24.99</v>
      </c>
      <c r="G1622" s="37">
        <v>35.0</v>
      </c>
      <c r="H1622" s="40">
        <f t="shared" si="894"/>
        <v>0</v>
      </c>
      <c r="I1622" s="87"/>
      <c r="J1622" s="87"/>
      <c r="K1622" s="87"/>
      <c r="L1622" s="87"/>
      <c r="M1622" s="87"/>
      <c r="N1622" s="87"/>
      <c r="O1622" s="87"/>
      <c r="P1622" s="87"/>
      <c r="Q1622" s="87"/>
      <c r="R1622" s="87"/>
      <c r="S1622" s="87"/>
      <c r="T1622" s="87"/>
      <c r="U1622" s="87"/>
      <c r="V1622" s="87"/>
      <c r="W1622" s="87"/>
      <c r="X1622" s="87"/>
      <c r="Y1622" s="87"/>
      <c r="Z1622" s="87"/>
      <c r="AA1622" s="87"/>
      <c r="AB1622" s="87"/>
      <c r="AC1622" s="87"/>
    </row>
    <row r="1623">
      <c r="A1623" s="37"/>
      <c r="B1623" s="19"/>
      <c r="C1623" s="19"/>
      <c r="D1623" s="40"/>
      <c r="E1623" s="40"/>
      <c r="F1623" s="40"/>
      <c r="G1623" s="37"/>
      <c r="H1623" s="40"/>
      <c r="I1623" s="87"/>
      <c r="J1623" s="87"/>
      <c r="K1623" s="87"/>
      <c r="L1623" s="87"/>
      <c r="M1623" s="87"/>
      <c r="N1623" s="87"/>
      <c r="O1623" s="87"/>
      <c r="P1623" s="87"/>
      <c r="Q1623" s="87"/>
      <c r="R1623" s="87"/>
      <c r="S1623" s="87"/>
      <c r="T1623" s="87"/>
      <c r="U1623" s="87"/>
      <c r="V1623" s="87"/>
      <c r="W1623" s="87"/>
      <c r="X1623" s="87"/>
      <c r="Y1623" s="87"/>
      <c r="Z1623" s="87"/>
      <c r="AA1623" s="87"/>
      <c r="AB1623" s="87"/>
      <c r="AC1623" s="87"/>
    </row>
    <row r="1624">
      <c r="A1624" s="76" t="s">
        <v>68</v>
      </c>
      <c r="B1624" s="76" t="s">
        <v>55</v>
      </c>
      <c r="C1624" s="67">
        <f>COUNTA(A1625)</f>
        <v>1</v>
      </c>
      <c r="D1624" s="349">
        <f t="shared" ref="D1624:G1624" si="895">SUM(D1625)</f>
        <v>29.99</v>
      </c>
      <c r="E1624" s="349">
        <f t="shared" si="895"/>
        <v>23.99</v>
      </c>
      <c r="F1624" s="349">
        <f t="shared" si="895"/>
        <v>6</v>
      </c>
      <c r="G1624" s="70">
        <f t="shared" si="895"/>
        <v>24</v>
      </c>
      <c r="H1624" s="349">
        <f t="shared" ref="H1624:H1625" si="896">E1624/G1624</f>
        <v>0.9995833333</v>
      </c>
      <c r="I1624" s="19"/>
      <c r="J1624" s="19"/>
      <c r="K1624" s="19"/>
      <c r="L1624" s="19"/>
      <c r="M1624" s="19"/>
      <c r="N1624" s="19"/>
      <c r="O1624" s="19"/>
      <c r="P1624" s="19"/>
      <c r="Q1624" s="19"/>
      <c r="R1624" s="19"/>
      <c r="S1624" s="19"/>
      <c r="T1624" s="19"/>
      <c r="U1624" s="19"/>
      <c r="V1624" s="19"/>
      <c r="W1624" s="19"/>
      <c r="X1624" s="19"/>
      <c r="Y1624" s="19"/>
      <c r="Z1624" s="19"/>
      <c r="AA1624" s="19"/>
      <c r="AB1624" s="19"/>
      <c r="AC1624" s="19"/>
    </row>
    <row r="1625">
      <c r="A1625" s="78" t="s">
        <v>639</v>
      </c>
      <c r="B1625" s="359"/>
      <c r="C1625" s="359"/>
      <c r="D1625" s="80">
        <v>29.99</v>
      </c>
      <c r="E1625" s="80">
        <v>23.99</v>
      </c>
      <c r="F1625" s="80">
        <f>D1625-E1625</f>
        <v>6</v>
      </c>
      <c r="G1625" s="78">
        <v>24.0</v>
      </c>
      <c r="H1625" s="80">
        <f t="shared" si="896"/>
        <v>0.9995833333</v>
      </c>
      <c r="I1625" s="19"/>
      <c r="J1625" s="19"/>
      <c r="K1625" s="19"/>
      <c r="L1625" s="19"/>
      <c r="M1625" s="19"/>
      <c r="N1625" s="19"/>
      <c r="O1625" s="19"/>
      <c r="P1625" s="19"/>
      <c r="Q1625" s="19"/>
      <c r="R1625" s="19"/>
      <c r="S1625" s="19"/>
      <c r="T1625" s="19"/>
      <c r="U1625" s="19"/>
      <c r="V1625" s="19"/>
      <c r="W1625" s="19"/>
      <c r="X1625" s="19"/>
      <c r="Y1625" s="19"/>
      <c r="Z1625" s="19"/>
      <c r="AA1625" s="19"/>
      <c r="AB1625" s="19"/>
      <c r="AC1625" s="19"/>
    </row>
    <row r="1626">
      <c r="A1626" s="350"/>
      <c r="B1626" s="360"/>
      <c r="C1626" s="360"/>
      <c r="D1626" s="351"/>
      <c r="E1626" s="351"/>
      <c r="F1626" s="351"/>
      <c r="G1626" s="350"/>
      <c r="H1626" s="351"/>
      <c r="I1626" s="19"/>
      <c r="J1626" s="19"/>
      <c r="K1626" s="19"/>
      <c r="L1626" s="19"/>
      <c r="M1626" s="19"/>
      <c r="N1626" s="19"/>
      <c r="O1626" s="19"/>
      <c r="P1626" s="19"/>
      <c r="Q1626" s="19"/>
      <c r="R1626" s="19"/>
      <c r="S1626" s="19"/>
      <c r="T1626" s="19"/>
      <c r="U1626" s="19"/>
      <c r="V1626" s="19"/>
      <c r="W1626" s="19"/>
      <c r="X1626" s="19"/>
      <c r="Y1626" s="19"/>
      <c r="Z1626" s="19"/>
      <c r="AA1626" s="19"/>
      <c r="AB1626" s="19"/>
      <c r="AC1626" s="19"/>
    </row>
    <row r="1627">
      <c r="A1627" s="42" t="s">
        <v>537</v>
      </c>
      <c r="B1627" s="133" t="s">
        <v>473</v>
      </c>
      <c r="C1627" s="43">
        <f>COUNTA(A1628)</f>
        <v>1</v>
      </c>
      <c r="D1627" s="329">
        <f t="shared" ref="D1627:G1627" si="897">SUM(D1628)</f>
        <v>7.99</v>
      </c>
      <c r="E1627" s="329">
        <f t="shared" si="897"/>
        <v>7.99</v>
      </c>
      <c r="F1627" s="329">
        <f t="shared" si="897"/>
        <v>0</v>
      </c>
      <c r="G1627" s="42">
        <f t="shared" si="897"/>
        <v>5</v>
      </c>
      <c r="H1627" s="329">
        <f t="shared" ref="H1627:H1628" si="898">E1627/G1627</f>
        <v>1.598</v>
      </c>
      <c r="I1627" s="19"/>
      <c r="J1627" s="19"/>
      <c r="K1627" s="19"/>
      <c r="L1627" s="19"/>
      <c r="M1627" s="19"/>
      <c r="N1627" s="19"/>
      <c r="O1627" s="19"/>
      <c r="P1627" s="19"/>
      <c r="Q1627" s="19"/>
      <c r="R1627" s="19"/>
      <c r="S1627" s="19"/>
      <c r="T1627" s="19"/>
      <c r="U1627" s="19"/>
      <c r="V1627" s="19"/>
      <c r="W1627" s="19"/>
      <c r="X1627" s="19"/>
      <c r="Y1627" s="19"/>
      <c r="Z1627" s="19"/>
      <c r="AA1627" s="19"/>
      <c r="AB1627" s="19"/>
      <c r="AC1627" s="19"/>
    </row>
    <row r="1628">
      <c r="A1628" s="37" t="s">
        <v>1494</v>
      </c>
      <c r="B1628" s="19"/>
      <c r="C1628" s="19"/>
      <c r="D1628" s="40">
        <v>7.99</v>
      </c>
      <c r="E1628" s="40">
        <v>7.99</v>
      </c>
      <c r="F1628" s="40">
        <f>D1628-E1628</f>
        <v>0</v>
      </c>
      <c r="G1628" s="37">
        <v>5.0</v>
      </c>
      <c r="H1628" s="40">
        <f t="shared" si="898"/>
        <v>1.598</v>
      </c>
      <c r="I1628" s="19"/>
      <c r="J1628" s="19"/>
      <c r="K1628" s="19"/>
      <c r="L1628" s="19"/>
      <c r="M1628" s="19"/>
      <c r="N1628" s="19"/>
      <c r="O1628" s="19"/>
      <c r="P1628" s="19"/>
      <c r="Q1628" s="19"/>
      <c r="R1628" s="19"/>
      <c r="S1628" s="19"/>
      <c r="T1628" s="19"/>
      <c r="U1628" s="19"/>
      <c r="V1628" s="19"/>
      <c r="W1628" s="19"/>
      <c r="X1628" s="19"/>
      <c r="Y1628" s="19"/>
      <c r="Z1628" s="19"/>
      <c r="AA1628" s="19"/>
      <c r="AB1628" s="19"/>
      <c r="AC1628" s="19"/>
    </row>
    <row r="1629">
      <c r="A1629" s="37"/>
      <c r="B1629" s="19"/>
      <c r="C1629" s="19"/>
      <c r="D1629" s="40"/>
      <c r="E1629" s="40"/>
      <c r="F1629" s="40"/>
      <c r="G1629" s="37"/>
      <c r="H1629" s="40"/>
      <c r="I1629" s="19"/>
      <c r="J1629" s="19"/>
      <c r="K1629" s="19"/>
      <c r="L1629" s="19"/>
      <c r="M1629" s="19"/>
      <c r="N1629" s="19"/>
      <c r="O1629" s="19"/>
      <c r="P1629" s="19"/>
      <c r="Q1629" s="19"/>
      <c r="R1629" s="19"/>
      <c r="S1629" s="19"/>
      <c r="T1629" s="19"/>
      <c r="U1629" s="19"/>
      <c r="V1629" s="19"/>
      <c r="W1629" s="19"/>
      <c r="X1629" s="19"/>
      <c r="Y1629" s="19"/>
      <c r="Z1629" s="19"/>
      <c r="AA1629" s="19"/>
      <c r="AB1629" s="19"/>
      <c r="AC1629" s="19"/>
    </row>
    <row r="1630">
      <c r="A1630" s="57" t="s">
        <v>265</v>
      </c>
      <c r="B1630" s="57" t="s">
        <v>254</v>
      </c>
      <c r="C1630" s="56">
        <f>COUNTA(A1631)</f>
        <v>1</v>
      </c>
      <c r="D1630" s="335">
        <f t="shared" ref="D1630:G1630" si="899">SUM(D1631)</f>
        <v>19.99</v>
      </c>
      <c r="E1630" s="335">
        <f t="shared" si="899"/>
        <v>12.99</v>
      </c>
      <c r="F1630" s="335">
        <f t="shared" si="899"/>
        <v>7</v>
      </c>
      <c r="G1630" s="57">
        <f t="shared" si="899"/>
        <v>9</v>
      </c>
      <c r="H1630" s="335">
        <f t="shared" ref="H1630:H1631" si="900">E1630/G1630</f>
        <v>1.443333333</v>
      </c>
      <c r="I1630" s="19"/>
      <c r="J1630" s="19"/>
      <c r="K1630" s="19"/>
      <c r="L1630" s="19"/>
      <c r="M1630" s="19"/>
      <c r="N1630" s="19"/>
      <c r="O1630" s="19"/>
      <c r="P1630" s="19"/>
      <c r="Q1630" s="19"/>
      <c r="R1630" s="19"/>
      <c r="S1630" s="19"/>
      <c r="T1630" s="19"/>
      <c r="U1630" s="19"/>
      <c r="V1630" s="19"/>
      <c r="W1630" s="19"/>
      <c r="X1630" s="19"/>
      <c r="Y1630" s="19"/>
      <c r="Z1630" s="19"/>
      <c r="AA1630" s="19"/>
      <c r="AB1630" s="19"/>
      <c r="AC1630" s="19"/>
    </row>
    <row r="1631">
      <c r="A1631" s="157" t="s">
        <v>967</v>
      </c>
      <c r="B1631" s="19"/>
      <c r="C1631" s="19"/>
      <c r="D1631" s="159">
        <v>19.99</v>
      </c>
      <c r="E1631" s="159">
        <v>12.99</v>
      </c>
      <c r="F1631" s="159">
        <f>D1631-E1631</f>
        <v>7</v>
      </c>
      <c r="G1631" s="156">
        <v>9.0</v>
      </c>
      <c r="H1631" s="159">
        <f t="shared" si="900"/>
        <v>1.443333333</v>
      </c>
      <c r="I1631" s="164"/>
      <c r="J1631" s="164"/>
      <c r="K1631" s="164"/>
      <c r="L1631" s="164"/>
      <c r="M1631" s="164"/>
      <c r="N1631" s="164"/>
      <c r="O1631" s="164"/>
      <c r="P1631" s="164"/>
      <c r="Q1631" s="164"/>
      <c r="R1631" s="164"/>
      <c r="S1631" s="164"/>
      <c r="T1631" s="164"/>
      <c r="U1631" s="164"/>
      <c r="V1631" s="164"/>
      <c r="W1631" s="164"/>
      <c r="X1631" s="164"/>
      <c r="Y1631" s="164"/>
      <c r="Z1631" s="164"/>
      <c r="AA1631" s="164"/>
      <c r="AB1631" s="164"/>
      <c r="AC1631" s="164"/>
    </row>
    <row r="1632">
      <c r="A1632" s="157"/>
      <c r="B1632" s="19"/>
      <c r="C1632" s="19"/>
      <c r="D1632" s="159"/>
      <c r="E1632" s="159"/>
      <c r="F1632" s="159"/>
      <c r="G1632" s="157"/>
      <c r="H1632" s="159"/>
      <c r="I1632" s="164"/>
      <c r="J1632" s="164"/>
      <c r="K1632" s="164"/>
      <c r="L1632" s="164"/>
      <c r="M1632" s="164"/>
      <c r="N1632" s="164"/>
      <c r="O1632" s="164"/>
      <c r="P1632" s="164"/>
      <c r="Q1632" s="164"/>
      <c r="R1632" s="164"/>
      <c r="S1632" s="164"/>
      <c r="T1632" s="164"/>
      <c r="U1632" s="164"/>
      <c r="V1632" s="164"/>
      <c r="W1632" s="164"/>
      <c r="X1632" s="164"/>
      <c r="Y1632" s="164"/>
      <c r="Z1632" s="164"/>
      <c r="AA1632" s="164"/>
      <c r="AB1632" s="164"/>
      <c r="AC1632" s="164"/>
    </row>
    <row r="1633">
      <c r="A1633" s="271" t="s">
        <v>452</v>
      </c>
      <c r="B1633" s="271" t="s">
        <v>439</v>
      </c>
      <c r="C1633" s="149">
        <f>COUNTA(A1634)</f>
        <v>1</v>
      </c>
      <c r="D1633" s="274">
        <f t="shared" ref="D1633:G1633" si="901">SUM(D1634)</f>
        <v>14.99</v>
      </c>
      <c r="E1633" s="274">
        <f t="shared" si="901"/>
        <v>4.49</v>
      </c>
      <c r="F1633" s="274">
        <f t="shared" si="901"/>
        <v>10.5</v>
      </c>
      <c r="G1633" s="148">
        <f t="shared" si="901"/>
        <v>1</v>
      </c>
      <c r="H1633" s="274">
        <f t="shared" ref="H1633:H1634" si="902">E1633/G1633</f>
        <v>4.49</v>
      </c>
      <c r="I1633" s="19"/>
      <c r="J1633" s="19"/>
      <c r="K1633" s="19"/>
      <c r="L1633" s="19"/>
      <c r="M1633" s="19"/>
      <c r="N1633" s="19"/>
      <c r="O1633" s="19"/>
      <c r="P1633" s="19"/>
      <c r="Q1633" s="19"/>
      <c r="R1633" s="19"/>
      <c r="S1633" s="19"/>
      <c r="T1633" s="19"/>
      <c r="U1633" s="19"/>
      <c r="V1633" s="19"/>
      <c r="W1633" s="19"/>
      <c r="X1633" s="19"/>
      <c r="Y1633" s="19"/>
      <c r="Z1633" s="19"/>
      <c r="AA1633" s="19"/>
      <c r="AB1633" s="19"/>
      <c r="AC1633" s="19"/>
    </row>
    <row r="1634">
      <c r="A1634" s="152" t="s">
        <v>1345</v>
      </c>
      <c r="B1634" s="343"/>
      <c r="C1634" s="343"/>
      <c r="D1634" s="155">
        <v>14.99</v>
      </c>
      <c r="E1634" s="155">
        <v>4.49</v>
      </c>
      <c r="F1634" s="155">
        <f>D1634-E1634</f>
        <v>10.5</v>
      </c>
      <c r="G1634" s="153">
        <v>1.0</v>
      </c>
      <c r="H1634" s="155">
        <f t="shared" si="902"/>
        <v>4.49</v>
      </c>
      <c r="I1634" s="19"/>
      <c r="J1634" s="19"/>
      <c r="K1634" s="19"/>
      <c r="L1634" s="19"/>
      <c r="M1634" s="19"/>
      <c r="N1634" s="19"/>
      <c r="O1634" s="19"/>
      <c r="P1634" s="19"/>
      <c r="Q1634" s="19"/>
      <c r="R1634" s="19"/>
      <c r="S1634" s="19"/>
      <c r="T1634" s="19"/>
      <c r="U1634" s="19"/>
      <c r="V1634" s="19"/>
      <c r="W1634" s="19"/>
      <c r="X1634" s="19"/>
      <c r="Y1634" s="19"/>
      <c r="Z1634" s="19"/>
      <c r="AA1634" s="19"/>
      <c r="AB1634" s="19"/>
      <c r="AC1634" s="19"/>
    </row>
    <row r="1635">
      <c r="A1635" s="108"/>
      <c r="B1635" s="19"/>
      <c r="C1635" s="19"/>
      <c r="D1635" s="111"/>
      <c r="E1635" s="111"/>
      <c r="F1635" s="111"/>
      <c r="G1635" s="109"/>
      <c r="H1635" s="111"/>
      <c r="I1635" s="19"/>
      <c r="J1635" s="19"/>
      <c r="K1635" s="19"/>
      <c r="L1635" s="19"/>
      <c r="M1635" s="19"/>
      <c r="N1635" s="19"/>
      <c r="O1635" s="19"/>
      <c r="P1635" s="19"/>
      <c r="Q1635" s="19"/>
      <c r="R1635" s="19"/>
      <c r="S1635" s="19"/>
      <c r="T1635" s="19"/>
      <c r="U1635" s="19"/>
      <c r="V1635" s="19"/>
      <c r="W1635" s="19"/>
      <c r="X1635" s="19"/>
      <c r="Y1635" s="19"/>
      <c r="Z1635" s="19"/>
      <c r="AA1635" s="19"/>
      <c r="AB1635" s="19"/>
      <c r="AC1635" s="19"/>
    </row>
    <row r="1636">
      <c r="A1636" s="42" t="s">
        <v>194</v>
      </c>
      <c r="B1636" s="42" t="s">
        <v>160</v>
      </c>
      <c r="C1636" s="43">
        <f>COUNTA(A1637)</f>
        <v>1</v>
      </c>
      <c r="D1636" s="329">
        <f t="shared" ref="D1636:G1636" si="903">SUM(D1637)</f>
        <v>6.99</v>
      </c>
      <c r="E1636" s="329">
        <f t="shared" si="903"/>
        <v>1.99</v>
      </c>
      <c r="F1636" s="329">
        <f t="shared" si="903"/>
        <v>5</v>
      </c>
      <c r="G1636" s="42">
        <f t="shared" si="903"/>
        <v>1</v>
      </c>
      <c r="H1636" s="329">
        <f t="shared" ref="H1636:H1637" si="904">E1636/G1636</f>
        <v>1.99</v>
      </c>
      <c r="I1636" s="19"/>
      <c r="J1636" s="19"/>
      <c r="K1636" s="19"/>
      <c r="L1636" s="19"/>
      <c r="M1636" s="19"/>
      <c r="N1636" s="19"/>
      <c r="O1636" s="19"/>
      <c r="P1636" s="19"/>
      <c r="Q1636" s="19"/>
      <c r="R1636" s="19"/>
      <c r="S1636" s="19"/>
      <c r="T1636" s="19"/>
      <c r="U1636" s="19"/>
      <c r="V1636" s="19"/>
      <c r="W1636" s="19"/>
      <c r="X1636" s="19"/>
      <c r="Y1636" s="19"/>
      <c r="Z1636" s="19"/>
      <c r="AA1636" s="19"/>
      <c r="AB1636" s="19"/>
      <c r="AC1636" s="19"/>
    </row>
    <row r="1637">
      <c r="A1637" s="37" t="s">
        <v>825</v>
      </c>
      <c r="B1637" s="19"/>
      <c r="C1637" s="19"/>
      <c r="D1637" s="40">
        <v>6.99</v>
      </c>
      <c r="E1637" s="40">
        <v>1.99</v>
      </c>
      <c r="F1637" s="40">
        <f>D1637-E1637</f>
        <v>5</v>
      </c>
      <c r="G1637" s="37">
        <v>1.0</v>
      </c>
      <c r="H1637" s="40">
        <f t="shared" si="904"/>
        <v>1.99</v>
      </c>
      <c r="I1637" s="19"/>
      <c r="J1637" s="19"/>
      <c r="K1637" s="19"/>
      <c r="L1637" s="19"/>
      <c r="M1637" s="19"/>
      <c r="N1637" s="19"/>
      <c r="O1637" s="19"/>
      <c r="P1637" s="19"/>
      <c r="Q1637" s="19"/>
      <c r="R1637" s="19"/>
      <c r="S1637" s="19"/>
      <c r="T1637" s="19"/>
      <c r="U1637" s="19"/>
      <c r="V1637" s="19"/>
      <c r="W1637" s="19"/>
      <c r="X1637" s="19"/>
      <c r="Y1637" s="19"/>
      <c r="Z1637" s="19"/>
      <c r="AA1637" s="19"/>
      <c r="AB1637" s="19"/>
      <c r="AC1637" s="19"/>
    </row>
    <row r="1638">
      <c r="A1638" s="37"/>
      <c r="B1638" s="19"/>
      <c r="C1638" s="19"/>
      <c r="D1638" s="40"/>
      <c r="E1638" s="40"/>
      <c r="F1638" s="40"/>
      <c r="G1638" s="37"/>
      <c r="H1638" s="40"/>
      <c r="I1638" s="19"/>
      <c r="J1638" s="19"/>
      <c r="K1638" s="19"/>
      <c r="L1638" s="19"/>
      <c r="M1638" s="19"/>
      <c r="N1638" s="19"/>
      <c r="O1638" s="19"/>
      <c r="P1638" s="19"/>
      <c r="Q1638" s="19"/>
      <c r="R1638" s="19"/>
      <c r="S1638" s="19"/>
      <c r="T1638" s="19"/>
      <c r="U1638" s="19"/>
      <c r="V1638" s="19"/>
      <c r="W1638" s="19"/>
      <c r="X1638" s="19"/>
      <c r="Y1638" s="19"/>
      <c r="Z1638" s="19"/>
      <c r="AA1638" s="19"/>
      <c r="AB1638" s="19"/>
      <c r="AC1638" s="19"/>
    </row>
    <row r="1639">
      <c r="A1639" s="42" t="s">
        <v>195</v>
      </c>
      <c r="B1639" s="42" t="s">
        <v>160</v>
      </c>
      <c r="C1639" s="43">
        <f>COUNTA(A1640)</f>
        <v>1</v>
      </c>
      <c r="D1639" s="329">
        <f t="shared" ref="D1639:G1639" si="905">SUM(D1640)</f>
        <v>9.99</v>
      </c>
      <c r="E1639" s="329">
        <f t="shared" si="905"/>
        <v>9.99</v>
      </c>
      <c r="F1639" s="329">
        <f t="shared" si="905"/>
        <v>0</v>
      </c>
      <c r="G1639" s="42">
        <f t="shared" si="905"/>
        <v>1</v>
      </c>
      <c r="H1639" s="329">
        <f t="shared" ref="H1639:H1640" si="906">E1639/G1639</f>
        <v>9.99</v>
      </c>
      <c r="I1639" s="19"/>
      <c r="J1639" s="19"/>
      <c r="K1639" s="19"/>
      <c r="L1639" s="19"/>
      <c r="M1639" s="19"/>
      <c r="N1639" s="19"/>
      <c r="O1639" s="19"/>
      <c r="P1639" s="19"/>
      <c r="Q1639" s="19"/>
      <c r="R1639" s="19"/>
      <c r="S1639" s="19"/>
      <c r="T1639" s="19"/>
      <c r="U1639" s="19"/>
      <c r="V1639" s="19"/>
      <c r="W1639" s="19"/>
      <c r="X1639" s="19"/>
      <c r="Y1639" s="19"/>
      <c r="Z1639" s="19"/>
      <c r="AA1639" s="19"/>
      <c r="AB1639" s="19"/>
      <c r="AC1639" s="19"/>
    </row>
    <row r="1640">
      <c r="A1640" s="37" t="s">
        <v>826</v>
      </c>
      <c r="B1640" s="19"/>
      <c r="C1640" s="19"/>
      <c r="D1640" s="40">
        <v>9.99</v>
      </c>
      <c r="E1640" s="40">
        <v>9.99</v>
      </c>
      <c r="F1640" s="40">
        <f>D1640-E1640</f>
        <v>0</v>
      </c>
      <c r="G1640" s="37">
        <v>1.0</v>
      </c>
      <c r="H1640" s="40">
        <f t="shared" si="906"/>
        <v>9.99</v>
      </c>
      <c r="I1640" s="19"/>
      <c r="J1640" s="19"/>
      <c r="K1640" s="19"/>
      <c r="L1640" s="19"/>
      <c r="M1640" s="19"/>
      <c r="N1640" s="19"/>
      <c r="O1640" s="19"/>
      <c r="P1640" s="19"/>
      <c r="Q1640" s="19"/>
      <c r="R1640" s="19"/>
      <c r="S1640" s="19"/>
      <c r="T1640" s="19"/>
      <c r="U1640" s="19"/>
      <c r="V1640" s="19"/>
      <c r="W1640" s="19"/>
      <c r="X1640" s="19"/>
      <c r="Y1640" s="19"/>
      <c r="Z1640" s="19"/>
      <c r="AA1640" s="19"/>
      <c r="AB1640" s="19"/>
      <c r="AC1640" s="19"/>
    </row>
    <row r="1641">
      <c r="A1641" s="37"/>
      <c r="B1641" s="19"/>
      <c r="C1641" s="19"/>
      <c r="D1641" s="40"/>
      <c r="E1641" s="40"/>
      <c r="F1641" s="40"/>
      <c r="G1641" s="37"/>
      <c r="H1641" s="40"/>
      <c r="I1641" s="19"/>
      <c r="J1641" s="19"/>
      <c r="K1641" s="19"/>
      <c r="L1641" s="19"/>
      <c r="M1641" s="19"/>
      <c r="N1641" s="19"/>
      <c r="O1641" s="19"/>
      <c r="P1641" s="19"/>
      <c r="Q1641" s="19"/>
      <c r="R1641" s="19"/>
      <c r="S1641" s="19"/>
      <c r="T1641" s="19"/>
      <c r="U1641" s="19"/>
      <c r="V1641" s="19"/>
      <c r="W1641" s="19"/>
      <c r="X1641" s="19"/>
      <c r="Y1641" s="19"/>
      <c r="Z1641" s="19"/>
      <c r="AA1641" s="19"/>
      <c r="AB1641" s="19"/>
      <c r="AC1641" s="19"/>
    </row>
    <row r="1642">
      <c r="A1642" s="57" t="s">
        <v>266</v>
      </c>
      <c r="B1642" s="57" t="s">
        <v>254</v>
      </c>
      <c r="C1642" s="56">
        <f>COUNTA(A1643)</f>
        <v>1</v>
      </c>
      <c r="D1642" s="335">
        <f t="shared" ref="D1642:G1642" si="907">SUM(D1643)</f>
        <v>12.99</v>
      </c>
      <c r="E1642" s="335">
        <f t="shared" si="907"/>
        <v>4.49</v>
      </c>
      <c r="F1642" s="335">
        <f t="shared" si="907"/>
        <v>8.5</v>
      </c>
      <c r="G1642" s="57">
        <f t="shared" si="907"/>
        <v>8</v>
      </c>
      <c r="H1642" s="335">
        <f t="shared" ref="H1642:H1643" si="908">E1642/G1642</f>
        <v>0.56125</v>
      </c>
      <c r="I1642" s="19"/>
      <c r="J1642" s="19"/>
      <c r="K1642" s="19"/>
      <c r="L1642" s="19"/>
      <c r="M1642" s="19"/>
      <c r="N1642" s="19"/>
      <c r="O1642" s="19"/>
      <c r="P1642" s="19"/>
      <c r="Q1642" s="19"/>
      <c r="R1642" s="19"/>
      <c r="S1642" s="19"/>
      <c r="T1642" s="19"/>
      <c r="U1642" s="19"/>
      <c r="V1642" s="19"/>
      <c r="W1642" s="19"/>
      <c r="X1642" s="19"/>
      <c r="Y1642" s="19"/>
      <c r="Z1642" s="19"/>
      <c r="AA1642" s="19"/>
      <c r="AB1642" s="19"/>
      <c r="AC1642" s="19"/>
    </row>
    <row r="1643">
      <c r="A1643" s="157" t="s">
        <v>968</v>
      </c>
      <c r="B1643" s="19"/>
      <c r="C1643" s="19"/>
      <c r="D1643" s="159">
        <v>12.99</v>
      </c>
      <c r="E1643" s="159">
        <v>4.49</v>
      </c>
      <c r="F1643" s="159">
        <f>D1643-E1643</f>
        <v>8.5</v>
      </c>
      <c r="G1643" s="157">
        <v>8.0</v>
      </c>
      <c r="H1643" s="159">
        <f t="shared" si="908"/>
        <v>0.56125</v>
      </c>
      <c r="I1643" s="164"/>
      <c r="J1643" s="164"/>
      <c r="K1643" s="164"/>
      <c r="L1643" s="164"/>
      <c r="M1643" s="164"/>
      <c r="N1643" s="164"/>
      <c r="O1643" s="164"/>
      <c r="P1643" s="164"/>
      <c r="Q1643" s="164"/>
      <c r="R1643" s="164"/>
      <c r="S1643" s="164"/>
      <c r="T1643" s="164"/>
      <c r="U1643" s="164"/>
      <c r="V1643" s="164"/>
      <c r="W1643" s="164"/>
      <c r="X1643" s="164"/>
      <c r="Y1643" s="164"/>
      <c r="Z1643" s="164"/>
      <c r="AA1643" s="164"/>
      <c r="AB1643" s="164"/>
      <c r="AC1643" s="164"/>
    </row>
    <row r="1644">
      <c r="A1644" s="157"/>
      <c r="B1644" s="19"/>
      <c r="C1644" s="19"/>
      <c r="D1644" s="159"/>
      <c r="E1644" s="159"/>
      <c r="F1644" s="159"/>
      <c r="G1644" s="157"/>
      <c r="H1644" s="159"/>
      <c r="I1644" s="164"/>
      <c r="J1644" s="164"/>
      <c r="K1644" s="164"/>
      <c r="L1644" s="164"/>
      <c r="M1644" s="164"/>
      <c r="N1644" s="164"/>
      <c r="O1644" s="164"/>
      <c r="P1644" s="164"/>
      <c r="Q1644" s="164"/>
      <c r="R1644" s="164"/>
      <c r="S1644" s="164"/>
      <c r="T1644" s="164"/>
      <c r="U1644" s="164"/>
      <c r="V1644" s="164"/>
      <c r="W1644" s="164"/>
      <c r="X1644" s="164"/>
      <c r="Y1644" s="164"/>
      <c r="Z1644" s="164"/>
      <c r="AA1644" s="164"/>
      <c r="AB1644" s="164"/>
      <c r="AC1644" s="164"/>
    </row>
    <row r="1645">
      <c r="A1645" s="76" t="s">
        <v>67</v>
      </c>
      <c r="B1645" s="76" t="s">
        <v>55</v>
      </c>
      <c r="C1645" s="67">
        <f>COUNTA(A1646)</f>
        <v>1</v>
      </c>
      <c r="D1645" s="69">
        <v>19.99</v>
      </c>
      <c r="E1645" s="69">
        <v>7.99</v>
      </c>
      <c r="F1645" s="69">
        <f t="shared" ref="F1645:F1646" si="909">D1645-E1645</f>
        <v>12</v>
      </c>
      <c r="G1645" s="67">
        <v>1.0</v>
      </c>
      <c r="H1645" s="69">
        <f t="shared" ref="H1645:H1646" si="910">E1645/G1645</f>
        <v>7.99</v>
      </c>
      <c r="I1645" s="19"/>
      <c r="J1645" s="19"/>
      <c r="K1645" s="19"/>
      <c r="L1645" s="19"/>
      <c r="M1645" s="19"/>
      <c r="N1645" s="19"/>
      <c r="O1645" s="19"/>
      <c r="P1645" s="19"/>
      <c r="Q1645" s="19"/>
      <c r="R1645" s="19"/>
      <c r="S1645" s="19"/>
      <c r="T1645" s="19"/>
      <c r="U1645" s="19"/>
      <c r="V1645" s="19"/>
      <c r="W1645" s="19"/>
      <c r="X1645" s="19"/>
      <c r="Y1645" s="19"/>
      <c r="Z1645" s="19"/>
      <c r="AA1645" s="19"/>
      <c r="AB1645" s="19"/>
      <c r="AC1645" s="19"/>
    </row>
    <row r="1646">
      <c r="A1646" s="77" t="s">
        <v>638</v>
      </c>
      <c r="B1646" s="359"/>
      <c r="C1646" s="359"/>
      <c r="D1646" s="80">
        <v>19.99</v>
      </c>
      <c r="E1646" s="80">
        <v>7.99</v>
      </c>
      <c r="F1646" s="80">
        <f t="shared" si="909"/>
        <v>12</v>
      </c>
      <c r="G1646" s="78">
        <v>1.0</v>
      </c>
      <c r="H1646" s="80">
        <f t="shared" si="910"/>
        <v>7.99</v>
      </c>
      <c r="I1646" s="19"/>
      <c r="J1646" s="19"/>
      <c r="K1646" s="19"/>
      <c r="L1646" s="19"/>
      <c r="M1646" s="19"/>
      <c r="N1646" s="19"/>
      <c r="O1646" s="19"/>
      <c r="P1646" s="19"/>
      <c r="Q1646" s="19"/>
      <c r="R1646" s="19"/>
      <c r="S1646" s="19"/>
      <c r="T1646" s="19"/>
      <c r="U1646" s="19"/>
      <c r="V1646" s="19"/>
      <c r="W1646" s="19"/>
      <c r="X1646" s="19"/>
      <c r="Y1646" s="19"/>
      <c r="Z1646" s="19"/>
      <c r="AA1646" s="19"/>
      <c r="AB1646" s="19"/>
      <c r="AC1646" s="19"/>
    </row>
    <row r="1647">
      <c r="A1647" s="361"/>
      <c r="B1647" s="360"/>
      <c r="C1647" s="360"/>
      <c r="D1647" s="351"/>
      <c r="E1647" s="351"/>
      <c r="F1647" s="351"/>
      <c r="G1647" s="350"/>
      <c r="H1647" s="351"/>
      <c r="I1647" s="19"/>
      <c r="J1647" s="19"/>
      <c r="K1647" s="19"/>
      <c r="L1647" s="19"/>
      <c r="M1647" s="19"/>
      <c r="N1647" s="19"/>
      <c r="O1647" s="19"/>
      <c r="P1647" s="19"/>
      <c r="Q1647" s="19"/>
      <c r="R1647" s="19"/>
      <c r="S1647" s="19"/>
      <c r="T1647" s="19"/>
      <c r="U1647" s="19"/>
      <c r="V1647" s="19"/>
      <c r="W1647" s="19"/>
      <c r="X1647" s="19"/>
      <c r="Y1647" s="19"/>
      <c r="Z1647" s="19"/>
      <c r="AA1647" s="19"/>
      <c r="AB1647" s="19"/>
      <c r="AC1647" s="19"/>
    </row>
    <row r="1648">
      <c r="A1648" s="42" t="s">
        <v>391</v>
      </c>
      <c r="B1648" s="42" t="s">
        <v>388</v>
      </c>
      <c r="C1648" s="43">
        <f>COUNTA(A1649)</f>
        <v>1</v>
      </c>
      <c r="D1648" s="329">
        <f t="shared" ref="D1648:G1648" si="911">SUM(D1649)</f>
        <v>19.99</v>
      </c>
      <c r="E1648" s="329">
        <f t="shared" si="911"/>
        <v>0</v>
      </c>
      <c r="F1648" s="329">
        <f t="shared" si="911"/>
        <v>19.99</v>
      </c>
      <c r="G1648" s="42">
        <f t="shared" si="911"/>
        <v>1</v>
      </c>
      <c r="H1648" s="329">
        <f t="shared" ref="H1648:H1649" si="912">E1648/G1648</f>
        <v>0</v>
      </c>
      <c r="I1648" s="19"/>
      <c r="J1648" s="19"/>
      <c r="K1648" s="19"/>
      <c r="L1648" s="19"/>
      <c r="M1648" s="19"/>
      <c r="N1648" s="19"/>
      <c r="O1648" s="19"/>
      <c r="P1648" s="19"/>
      <c r="Q1648" s="19"/>
      <c r="R1648" s="19"/>
      <c r="S1648" s="19"/>
      <c r="T1648" s="19"/>
      <c r="U1648" s="19"/>
      <c r="V1648" s="19"/>
      <c r="W1648" s="19"/>
      <c r="X1648" s="19"/>
      <c r="Y1648" s="19"/>
      <c r="Z1648" s="19"/>
      <c r="AA1648" s="19"/>
      <c r="AB1648" s="19"/>
      <c r="AC1648" s="19"/>
    </row>
    <row r="1649">
      <c r="A1649" s="37" t="s">
        <v>1276</v>
      </c>
      <c r="B1649" s="19"/>
      <c r="C1649" s="19"/>
      <c r="D1649" s="40">
        <v>19.99</v>
      </c>
      <c r="E1649" s="40">
        <v>0.0</v>
      </c>
      <c r="F1649" s="40">
        <f>D1649-E1649</f>
        <v>19.99</v>
      </c>
      <c r="G1649" s="37">
        <v>1.0</v>
      </c>
      <c r="H1649" s="40">
        <f t="shared" si="912"/>
        <v>0</v>
      </c>
      <c r="I1649" s="19"/>
      <c r="J1649" s="19"/>
      <c r="K1649" s="19"/>
      <c r="L1649" s="19"/>
      <c r="M1649" s="19"/>
      <c r="N1649" s="19"/>
      <c r="O1649" s="19"/>
      <c r="P1649" s="19"/>
      <c r="Q1649" s="19"/>
      <c r="R1649" s="19"/>
      <c r="S1649" s="19"/>
      <c r="T1649" s="19"/>
      <c r="U1649" s="19"/>
      <c r="V1649" s="19"/>
      <c r="W1649" s="19"/>
      <c r="X1649" s="19"/>
      <c r="Y1649" s="19"/>
      <c r="Z1649" s="19"/>
      <c r="AA1649" s="19"/>
      <c r="AB1649" s="19"/>
      <c r="AC1649" s="19"/>
    </row>
    <row r="1650">
      <c r="A1650" s="37"/>
      <c r="B1650" s="19"/>
      <c r="C1650" s="19"/>
      <c r="D1650" s="40"/>
      <c r="E1650" s="40"/>
      <c r="F1650" s="40"/>
      <c r="G1650" s="37"/>
      <c r="H1650" s="40"/>
      <c r="I1650" s="19"/>
      <c r="J1650" s="19"/>
      <c r="K1650" s="19"/>
      <c r="L1650" s="19"/>
      <c r="M1650" s="19"/>
      <c r="N1650" s="19"/>
      <c r="O1650" s="19"/>
      <c r="P1650" s="19"/>
      <c r="Q1650" s="19"/>
      <c r="R1650" s="19"/>
      <c r="S1650" s="19"/>
      <c r="T1650" s="19"/>
      <c r="U1650" s="19"/>
      <c r="V1650" s="19"/>
      <c r="W1650" s="19"/>
      <c r="X1650" s="19"/>
      <c r="Y1650" s="19"/>
      <c r="Z1650" s="19"/>
      <c r="AA1650" s="19"/>
      <c r="AB1650" s="19"/>
      <c r="AC1650" s="19"/>
    </row>
    <row r="1651">
      <c r="A1651" s="42" t="s">
        <v>193</v>
      </c>
      <c r="B1651" s="42" t="s">
        <v>160</v>
      </c>
      <c r="C1651" s="43">
        <f>COUNTA(A1652)</f>
        <v>1</v>
      </c>
      <c r="D1651" s="329">
        <f t="shared" ref="D1651:G1651" si="913">SUM(D1652)</f>
        <v>4.99</v>
      </c>
      <c r="E1651" s="329">
        <f t="shared" si="913"/>
        <v>4.99</v>
      </c>
      <c r="F1651" s="329">
        <f t="shared" si="913"/>
        <v>0</v>
      </c>
      <c r="G1651" s="42">
        <f t="shared" si="913"/>
        <v>1</v>
      </c>
      <c r="H1651" s="329">
        <f t="shared" ref="H1651:H1652" si="914">E1651/G1651</f>
        <v>4.99</v>
      </c>
      <c r="I1651" s="19"/>
      <c r="J1651" s="19"/>
      <c r="K1651" s="19"/>
      <c r="L1651" s="19"/>
      <c r="M1651" s="19"/>
      <c r="N1651" s="19"/>
      <c r="O1651" s="19"/>
      <c r="P1651" s="19"/>
      <c r="Q1651" s="19"/>
      <c r="R1651" s="19"/>
      <c r="S1651" s="19"/>
      <c r="T1651" s="19"/>
      <c r="U1651" s="19"/>
      <c r="V1651" s="19"/>
      <c r="W1651" s="19"/>
      <c r="X1651" s="19"/>
      <c r="Y1651" s="19"/>
      <c r="Z1651" s="19"/>
      <c r="AA1651" s="19"/>
      <c r="AB1651" s="19"/>
      <c r="AC1651" s="19"/>
    </row>
    <row r="1652">
      <c r="A1652" s="37" t="s">
        <v>824</v>
      </c>
      <c r="B1652" s="19"/>
      <c r="C1652" s="19"/>
      <c r="D1652" s="40">
        <v>4.99</v>
      </c>
      <c r="E1652" s="40">
        <v>4.99</v>
      </c>
      <c r="F1652" s="40">
        <f>D1652-E1652</f>
        <v>0</v>
      </c>
      <c r="G1652" s="41">
        <v>1.0</v>
      </c>
      <c r="H1652" s="40">
        <f t="shared" si="914"/>
        <v>4.99</v>
      </c>
      <c r="I1652" s="19"/>
      <c r="J1652" s="19"/>
      <c r="K1652" s="19"/>
      <c r="L1652" s="19"/>
      <c r="M1652" s="19"/>
      <c r="N1652" s="19"/>
      <c r="O1652" s="19"/>
      <c r="P1652" s="19"/>
      <c r="Q1652" s="19"/>
      <c r="R1652" s="19"/>
      <c r="S1652" s="19"/>
      <c r="T1652" s="19"/>
      <c r="U1652" s="19"/>
      <c r="V1652" s="19"/>
      <c r="W1652" s="19"/>
      <c r="X1652" s="19"/>
      <c r="Y1652" s="19"/>
      <c r="Z1652" s="19"/>
      <c r="AA1652" s="19"/>
      <c r="AB1652" s="19"/>
      <c r="AC1652" s="19"/>
    </row>
    <row r="1653">
      <c r="A1653" s="37"/>
      <c r="B1653" s="19"/>
      <c r="C1653" s="19"/>
      <c r="D1653" s="40"/>
      <c r="E1653" s="40"/>
      <c r="F1653" s="40"/>
      <c r="G1653" s="41"/>
      <c r="H1653" s="40"/>
      <c r="I1653" s="19"/>
      <c r="J1653" s="19"/>
      <c r="K1653" s="19"/>
      <c r="L1653" s="19"/>
      <c r="M1653" s="19"/>
      <c r="N1653" s="19"/>
      <c r="O1653" s="19"/>
      <c r="P1653" s="19"/>
      <c r="Q1653" s="19"/>
      <c r="R1653" s="19"/>
      <c r="S1653" s="19"/>
      <c r="T1653" s="19"/>
      <c r="U1653" s="19"/>
      <c r="V1653" s="19"/>
      <c r="W1653" s="19"/>
      <c r="X1653" s="19"/>
      <c r="Y1653" s="19"/>
      <c r="Z1653" s="19"/>
      <c r="AA1653" s="19"/>
      <c r="AB1653" s="19"/>
      <c r="AC1653" s="19"/>
    </row>
    <row r="1654">
      <c r="A1654" s="42" t="s">
        <v>392</v>
      </c>
      <c r="B1654" s="42" t="s">
        <v>388</v>
      </c>
      <c r="C1654" s="43">
        <f>COUNTA(A1655)</f>
        <v>1</v>
      </c>
      <c r="D1654" s="329">
        <f t="shared" ref="D1654:G1654" si="915">SUM(D1655)</f>
        <v>29.99</v>
      </c>
      <c r="E1654" s="329">
        <f t="shared" si="915"/>
        <v>14.99</v>
      </c>
      <c r="F1654" s="329">
        <f t="shared" si="915"/>
        <v>15</v>
      </c>
      <c r="G1654" s="42">
        <f t="shared" si="915"/>
        <v>24</v>
      </c>
      <c r="H1654" s="329">
        <f t="shared" ref="H1654:H1655" si="916">E1654/G1654</f>
        <v>0.6245833333</v>
      </c>
      <c r="I1654" s="19"/>
      <c r="J1654" s="19"/>
      <c r="K1654" s="19"/>
      <c r="L1654" s="19"/>
      <c r="M1654" s="19"/>
      <c r="N1654" s="19"/>
      <c r="O1654" s="19"/>
      <c r="P1654" s="19"/>
      <c r="Q1654" s="19"/>
      <c r="R1654" s="19"/>
      <c r="S1654" s="19"/>
      <c r="T1654" s="19"/>
      <c r="U1654" s="19"/>
      <c r="V1654" s="19"/>
      <c r="W1654" s="19"/>
      <c r="X1654" s="19"/>
      <c r="Y1654" s="19"/>
      <c r="Z1654" s="19"/>
      <c r="AA1654" s="19"/>
      <c r="AB1654" s="19"/>
      <c r="AC1654" s="19"/>
    </row>
    <row r="1655">
      <c r="A1655" s="41" t="s">
        <v>1277</v>
      </c>
      <c r="B1655" s="19"/>
      <c r="C1655" s="19"/>
      <c r="D1655" s="40">
        <v>29.99</v>
      </c>
      <c r="E1655" s="40">
        <v>14.99</v>
      </c>
      <c r="F1655" s="40">
        <f>D1655-E1655</f>
        <v>15</v>
      </c>
      <c r="G1655" s="37">
        <v>24.0</v>
      </c>
      <c r="H1655" s="40">
        <f t="shared" si="916"/>
        <v>0.6245833333</v>
      </c>
      <c r="I1655" s="19"/>
      <c r="J1655" s="19"/>
      <c r="K1655" s="19"/>
      <c r="L1655" s="19"/>
      <c r="M1655" s="19"/>
      <c r="N1655" s="19"/>
      <c r="O1655" s="19"/>
      <c r="P1655" s="19"/>
      <c r="Q1655" s="19"/>
      <c r="R1655" s="19"/>
      <c r="S1655" s="19"/>
      <c r="T1655" s="19"/>
      <c r="U1655" s="19"/>
      <c r="V1655" s="19"/>
      <c r="W1655" s="19"/>
      <c r="X1655" s="19"/>
      <c r="Y1655" s="19"/>
      <c r="Z1655" s="19"/>
      <c r="AA1655" s="19"/>
      <c r="AB1655" s="19"/>
      <c r="AC1655" s="19"/>
    </row>
    <row r="1656">
      <c r="A1656" s="41"/>
      <c r="B1656" s="19"/>
      <c r="C1656" s="19"/>
      <c r="D1656" s="40"/>
      <c r="E1656" s="40"/>
      <c r="F1656" s="40"/>
      <c r="G1656" s="37"/>
      <c r="H1656" s="40"/>
      <c r="I1656" s="19"/>
      <c r="J1656" s="19"/>
      <c r="K1656" s="19"/>
      <c r="L1656" s="19"/>
      <c r="M1656" s="19"/>
      <c r="N1656" s="19"/>
      <c r="O1656" s="19"/>
      <c r="P1656" s="19"/>
      <c r="Q1656" s="19"/>
      <c r="R1656" s="19"/>
      <c r="S1656" s="19"/>
      <c r="T1656" s="19"/>
      <c r="U1656" s="19"/>
      <c r="V1656" s="19"/>
      <c r="W1656" s="19"/>
      <c r="X1656" s="19"/>
      <c r="Y1656" s="19"/>
      <c r="Z1656" s="19"/>
      <c r="AA1656" s="19"/>
      <c r="AB1656" s="19"/>
      <c r="AC1656" s="19"/>
    </row>
    <row r="1657">
      <c r="A1657" s="42" t="s">
        <v>393</v>
      </c>
      <c r="B1657" s="42" t="s">
        <v>388</v>
      </c>
      <c r="C1657" s="43">
        <f>COUNTA(A1658)</f>
        <v>1</v>
      </c>
      <c r="D1657" s="342">
        <f t="shared" ref="D1657:G1657" si="917">SUM(D1658)</f>
        <v>19.99</v>
      </c>
      <c r="E1657" s="342">
        <f t="shared" si="917"/>
        <v>0</v>
      </c>
      <c r="F1657" s="329">
        <f t="shared" si="917"/>
        <v>19.99</v>
      </c>
      <c r="G1657" s="42">
        <f t="shared" si="917"/>
        <v>1</v>
      </c>
      <c r="H1657" s="342">
        <f t="shared" ref="H1657:H1658" si="918">E1657/G1657</f>
        <v>0</v>
      </c>
      <c r="I1657" s="19"/>
      <c r="J1657" s="19"/>
      <c r="K1657" s="19"/>
      <c r="L1657" s="19"/>
      <c r="M1657" s="19"/>
      <c r="N1657" s="19"/>
      <c r="O1657" s="19"/>
      <c r="P1657" s="19"/>
      <c r="Q1657" s="19"/>
      <c r="R1657" s="19"/>
      <c r="S1657" s="19"/>
      <c r="T1657" s="19"/>
      <c r="U1657" s="19"/>
      <c r="V1657" s="19"/>
      <c r="W1657" s="19"/>
      <c r="X1657" s="19"/>
      <c r="Y1657" s="19"/>
      <c r="Z1657" s="19"/>
      <c r="AA1657" s="19"/>
      <c r="AB1657" s="19"/>
      <c r="AC1657" s="19"/>
    </row>
    <row r="1658">
      <c r="A1658" s="134" t="s">
        <v>1278</v>
      </c>
      <c r="B1658" s="19"/>
      <c r="C1658" s="19"/>
      <c r="D1658" s="39">
        <v>19.99</v>
      </c>
      <c r="E1658" s="39">
        <v>0.0</v>
      </c>
      <c r="F1658" s="40">
        <f>D1658-E1658</f>
        <v>19.99</v>
      </c>
      <c r="G1658" s="37">
        <v>1.0</v>
      </c>
      <c r="H1658" s="40">
        <f t="shared" si="918"/>
        <v>0</v>
      </c>
      <c r="I1658" s="19"/>
      <c r="J1658" s="19"/>
      <c r="K1658" s="19"/>
      <c r="L1658" s="19"/>
      <c r="M1658" s="19"/>
      <c r="N1658" s="19"/>
      <c r="O1658" s="19"/>
      <c r="P1658" s="19"/>
      <c r="Q1658" s="19"/>
      <c r="R1658" s="19"/>
      <c r="S1658" s="19"/>
      <c r="T1658" s="19"/>
      <c r="U1658" s="19"/>
      <c r="V1658" s="19"/>
      <c r="W1658" s="19"/>
      <c r="X1658" s="19"/>
      <c r="Y1658" s="19"/>
      <c r="Z1658" s="19"/>
      <c r="AA1658" s="19"/>
      <c r="AB1658" s="19"/>
      <c r="AC1658" s="19"/>
    </row>
    <row r="1659">
      <c r="A1659" s="134"/>
      <c r="B1659" s="19"/>
      <c r="C1659" s="19"/>
      <c r="D1659" s="39"/>
      <c r="E1659" s="39"/>
      <c r="F1659" s="40"/>
      <c r="G1659" s="37"/>
      <c r="H1659" s="40"/>
      <c r="I1659" s="19"/>
      <c r="J1659" s="19"/>
      <c r="K1659" s="19"/>
      <c r="L1659" s="19"/>
      <c r="M1659" s="19"/>
      <c r="N1659" s="19"/>
      <c r="O1659" s="19"/>
      <c r="P1659" s="19"/>
      <c r="Q1659" s="19"/>
      <c r="R1659" s="19"/>
      <c r="S1659" s="19"/>
      <c r="T1659" s="19"/>
      <c r="U1659" s="19"/>
      <c r="V1659" s="19"/>
      <c r="W1659" s="19"/>
      <c r="X1659" s="19"/>
      <c r="Y1659" s="19"/>
      <c r="Z1659" s="19"/>
      <c r="AA1659" s="19"/>
      <c r="AB1659" s="19"/>
      <c r="AC1659" s="19"/>
    </row>
    <row r="1660">
      <c r="A1660" s="42" t="s">
        <v>114</v>
      </c>
      <c r="B1660" s="42" t="s">
        <v>89</v>
      </c>
      <c r="C1660" s="43">
        <f>COUNTA(A1661)</f>
        <v>1</v>
      </c>
      <c r="D1660" s="329">
        <f t="shared" ref="D1660:G1660" si="919">SUM(D1661)</f>
        <v>13.99</v>
      </c>
      <c r="E1660" s="329">
        <f t="shared" si="919"/>
        <v>3.49</v>
      </c>
      <c r="F1660" s="329">
        <f t="shared" si="919"/>
        <v>10.5</v>
      </c>
      <c r="G1660" s="42">
        <f t="shared" si="919"/>
        <v>1</v>
      </c>
      <c r="H1660" s="329">
        <f t="shared" ref="H1660:H1661" si="920">E1660/G1660</f>
        <v>3.49</v>
      </c>
      <c r="I1660" s="19"/>
      <c r="J1660" s="19"/>
      <c r="K1660" s="19"/>
      <c r="L1660" s="19"/>
      <c r="M1660" s="19"/>
      <c r="N1660" s="19"/>
      <c r="O1660" s="19"/>
      <c r="P1660" s="19"/>
      <c r="Q1660" s="19"/>
      <c r="R1660" s="19"/>
      <c r="S1660" s="19"/>
      <c r="T1660" s="19"/>
      <c r="U1660" s="19"/>
      <c r="V1660" s="19"/>
      <c r="W1660" s="19"/>
      <c r="X1660" s="19"/>
      <c r="Y1660" s="19"/>
      <c r="Z1660" s="19"/>
      <c r="AA1660" s="19"/>
      <c r="AB1660" s="19"/>
      <c r="AC1660" s="19"/>
    </row>
    <row r="1661">
      <c r="A1661" s="37" t="s">
        <v>701</v>
      </c>
      <c r="B1661" s="19"/>
      <c r="C1661" s="19"/>
      <c r="D1661" s="40">
        <v>13.99</v>
      </c>
      <c r="E1661" s="40">
        <v>3.49</v>
      </c>
      <c r="F1661" s="40">
        <f>D1661-E1661</f>
        <v>10.5</v>
      </c>
      <c r="G1661" s="37">
        <v>1.0</v>
      </c>
      <c r="H1661" s="40">
        <f t="shared" si="920"/>
        <v>3.49</v>
      </c>
      <c r="I1661" s="87"/>
      <c r="J1661" s="87"/>
      <c r="K1661" s="87"/>
      <c r="L1661" s="87"/>
      <c r="M1661" s="87"/>
      <c r="N1661" s="87"/>
      <c r="O1661" s="87"/>
      <c r="P1661" s="87"/>
      <c r="Q1661" s="87"/>
      <c r="R1661" s="87"/>
      <c r="S1661" s="87"/>
      <c r="T1661" s="87"/>
      <c r="U1661" s="87"/>
      <c r="V1661" s="87"/>
      <c r="W1661" s="87"/>
      <c r="X1661" s="87"/>
      <c r="Y1661" s="87"/>
      <c r="Z1661" s="87"/>
      <c r="AA1661" s="87"/>
      <c r="AB1661" s="87"/>
      <c r="AC1661" s="87"/>
    </row>
    <row r="1662">
      <c r="A1662" s="37"/>
      <c r="B1662" s="19"/>
      <c r="C1662" s="19"/>
      <c r="D1662" s="40"/>
      <c r="E1662" s="40"/>
      <c r="F1662" s="40"/>
      <c r="G1662" s="37"/>
      <c r="H1662" s="40"/>
      <c r="I1662" s="87"/>
      <c r="J1662" s="87"/>
      <c r="K1662" s="87"/>
      <c r="L1662" s="87"/>
      <c r="M1662" s="87"/>
      <c r="N1662" s="87"/>
      <c r="O1662" s="87"/>
      <c r="P1662" s="87"/>
      <c r="Q1662" s="87"/>
      <c r="R1662" s="87"/>
      <c r="S1662" s="87"/>
      <c r="T1662" s="87"/>
      <c r="U1662" s="87"/>
      <c r="V1662" s="87"/>
      <c r="W1662" s="87"/>
      <c r="X1662" s="87"/>
      <c r="Y1662" s="87"/>
      <c r="Z1662" s="87"/>
      <c r="AA1662" s="87"/>
      <c r="AB1662" s="87"/>
      <c r="AC1662" s="87"/>
    </row>
    <row r="1663">
      <c r="A1663" s="57" t="s">
        <v>270</v>
      </c>
      <c r="B1663" s="57" t="s">
        <v>254</v>
      </c>
      <c r="C1663" s="56">
        <f>COUNTA(A1664)</f>
        <v>1</v>
      </c>
      <c r="D1663" s="335">
        <f t="shared" ref="D1663:G1663" si="921">SUM(D1664)</f>
        <v>29.99</v>
      </c>
      <c r="E1663" s="335">
        <f t="shared" si="921"/>
        <v>11.99</v>
      </c>
      <c r="F1663" s="335">
        <f t="shared" si="921"/>
        <v>18</v>
      </c>
      <c r="G1663" s="57">
        <f t="shared" si="921"/>
        <v>1</v>
      </c>
      <c r="H1663" s="335">
        <f t="shared" ref="H1663:H1664" si="922">E1663/G1663</f>
        <v>11.99</v>
      </c>
      <c r="I1663" s="19"/>
      <c r="J1663" s="19"/>
      <c r="K1663" s="19"/>
      <c r="L1663" s="19"/>
      <c r="M1663" s="19"/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/>
      <c r="AB1663" s="19"/>
      <c r="AC1663" s="19"/>
    </row>
    <row r="1664">
      <c r="A1664" s="157" t="s">
        <v>972</v>
      </c>
      <c r="B1664" s="19"/>
      <c r="C1664" s="19"/>
      <c r="D1664" s="159">
        <v>29.99</v>
      </c>
      <c r="E1664" s="159">
        <v>11.99</v>
      </c>
      <c r="F1664" s="159">
        <f>D1664-E1664</f>
        <v>18</v>
      </c>
      <c r="G1664" s="157">
        <v>1.0</v>
      </c>
      <c r="H1664" s="159">
        <f t="shared" si="922"/>
        <v>11.99</v>
      </c>
      <c r="I1664" s="164"/>
      <c r="J1664" s="164"/>
      <c r="K1664" s="164"/>
      <c r="L1664" s="164"/>
      <c r="M1664" s="164"/>
      <c r="N1664" s="164"/>
      <c r="O1664" s="164"/>
      <c r="P1664" s="164"/>
      <c r="Q1664" s="164"/>
      <c r="R1664" s="164"/>
      <c r="S1664" s="164"/>
      <c r="T1664" s="164"/>
      <c r="U1664" s="164"/>
      <c r="V1664" s="164"/>
      <c r="W1664" s="164"/>
      <c r="X1664" s="164"/>
      <c r="Y1664" s="164"/>
      <c r="Z1664" s="164"/>
      <c r="AA1664" s="164"/>
      <c r="AB1664" s="164"/>
      <c r="AC1664" s="164"/>
    </row>
    <row r="1665">
      <c r="A1665" s="157"/>
      <c r="B1665" s="19"/>
      <c r="C1665" s="19"/>
      <c r="D1665" s="159"/>
      <c r="E1665" s="159"/>
      <c r="F1665" s="159"/>
      <c r="G1665" s="157"/>
      <c r="H1665" s="159"/>
      <c r="I1665" s="164"/>
      <c r="J1665" s="164"/>
      <c r="K1665" s="164"/>
      <c r="L1665" s="164"/>
      <c r="M1665" s="164"/>
      <c r="N1665" s="164"/>
      <c r="O1665" s="164"/>
      <c r="P1665" s="164"/>
      <c r="Q1665" s="164"/>
      <c r="R1665" s="164"/>
      <c r="S1665" s="164"/>
      <c r="T1665" s="164"/>
      <c r="U1665" s="164"/>
      <c r="V1665" s="164"/>
      <c r="W1665" s="164"/>
      <c r="X1665" s="164"/>
      <c r="Y1665" s="164"/>
      <c r="Z1665" s="164"/>
      <c r="AA1665" s="164"/>
      <c r="AB1665" s="164"/>
      <c r="AC1665" s="164"/>
    </row>
    <row r="1666">
      <c r="A1666" s="42" t="s">
        <v>202</v>
      </c>
      <c r="B1666" s="42" t="s">
        <v>160</v>
      </c>
      <c r="C1666" s="43">
        <f>COUNTA(A1667)</f>
        <v>1</v>
      </c>
      <c r="D1666" s="329">
        <f t="shared" ref="D1666:G1666" si="923">SUM(D1667)</f>
        <v>13.99</v>
      </c>
      <c r="E1666" s="329">
        <f t="shared" si="923"/>
        <v>2.99</v>
      </c>
      <c r="F1666" s="329">
        <f t="shared" si="923"/>
        <v>11</v>
      </c>
      <c r="G1666" s="42">
        <f t="shared" si="923"/>
        <v>1</v>
      </c>
      <c r="H1666" s="329">
        <f t="shared" ref="H1666:H1667" si="924">E1666/G1666</f>
        <v>2.99</v>
      </c>
      <c r="I1666" s="19"/>
      <c r="J1666" s="19"/>
      <c r="K1666" s="19"/>
      <c r="L1666" s="19"/>
      <c r="M1666" s="19"/>
      <c r="N1666" s="19"/>
      <c r="O1666" s="19"/>
      <c r="P1666" s="19"/>
      <c r="Q1666" s="19"/>
      <c r="R1666" s="19"/>
      <c r="S1666" s="19"/>
      <c r="T1666" s="19"/>
      <c r="U1666" s="19"/>
      <c r="V1666" s="19"/>
      <c r="W1666" s="19"/>
      <c r="X1666" s="19"/>
      <c r="Y1666" s="19"/>
      <c r="Z1666" s="19"/>
      <c r="AA1666" s="19"/>
      <c r="AB1666" s="19"/>
      <c r="AC1666" s="19"/>
    </row>
    <row r="1667">
      <c r="A1667" s="37" t="s">
        <v>838</v>
      </c>
      <c r="B1667" s="19"/>
      <c r="C1667" s="19"/>
      <c r="D1667" s="40">
        <v>13.99</v>
      </c>
      <c r="E1667" s="40">
        <v>2.99</v>
      </c>
      <c r="F1667" s="40">
        <f>D1667-E1667</f>
        <v>11</v>
      </c>
      <c r="G1667" s="37">
        <v>1.0</v>
      </c>
      <c r="H1667" s="40">
        <f t="shared" si="924"/>
        <v>2.99</v>
      </c>
      <c r="I1667" s="19"/>
      <c r="J1667" s="19"/>
      <c r="K1667" s="19"/>
      <c r="L1667" s="19"/>
      <c r="M1667" s="19"/>
      <c r="N1667" s="19"/>
      <c r="O1667" s="19"/>
      <c r="P1667" s="19"/>
      <c r="Q1667" s="19"/>
      <c r="R1667" s="19"/>
      <c r="S1667" s="19"/>
      <c r="T1667" s="19"/>
      <c r="U1667" s="19"/>
      <c r="V1667" s="19"/>
      <c r="W1667" s="19"/>
      <c r="X1667" s="19"/>
      <c r="Y1667" s="19"/>
      <c r="Z1667" s="19"/>
      <c r="AA1667" s="19"/>
      <c r="AB1667" s="19"/>
      <c r="AC1667" s="19"/>
    </row>
    <row r="1668">
      <c r="A1668" s="37"/>
      <c r="B1668" s="19"/>
      <c r="C1668" s="19"/>
      <c r="D1668" s="40"/>
      <c r="E1668" s="40"/>
      <c r="F1668" s="40"/>
      <c r="G1668" s="37"/>
      <c r="H1668" s="40"/>
      <c r="I1668" s="19"/>
      <c r="J1668" s="19"/>
      <c r="K1668" s="19"/>
      <c r="L1668" s="19"/>
      <c r="M1668" s="19"/>
      <c r="N1668" s="19"/>
      <c r="O1668" s="19"/>
      <c r="P1668" s="19"/>
      <c r="Q1668" s="19"/>
      <c r="R1668" s="19"/>
      <c r="S1668" s="19"/>
      <c r="T1668" s="19"/>
      <c r="U1668" s="19"/>
      <c r="V1668" s="19"/>
      <c r="W1668" s="19"/>
      <c r="X1668" s="19"/>
      <c r="Y1668" s="19"/>
      <c r="Z1668" s="19"/>
      <c r="AA1668" s="19"/>
      <c r="AB1668" s="19"/>
      <c r="AC1668" s="19"/>
    </row>
    <row r="1669">
      <c r="A1669" s="42" t="s">
        <v>204</v>
      </c>
      <c r="B1669" s="42" t="s">
        <v>160</v>
      </c>
      <c r="C1669" s="43">
        <f>COUNTA(A1670)</f>
        <v>1</v>
      </c>
      <c r="D1669" s="329">
        <f t="shared" ref="D1669:G1669" si="925">SUM(D1670)</f>
        <v>19.99</v>
      </c>
      <c r="E1669" s="329">
        <f t="shared" si="925"/>
        <v>11.99</v>
      </c>
      <c r="F1669" s="329">
        <f t="shared" si="925"/>
        <v>8</v>
      </c>
      <c r="G1669" s="42">
        <f t="shared" si="925"/>
        <v>18</v>
      </c>
      <c r="H1669" s="329">
        <f t="shared" ref="H1669:H1670" si="926">E1669/G1669</f>
        <v>0.6661111111</v>
      </c>
      <c r="I1669" s="19"/>
      <c r="J1669" s="19"/>
      <c r="K1669" s="19"/>
      <c r="L1669" s="19"/>
      <c r="M1669" s="19"/>
      <c r="N1669" s="19"/>
      <c r="O1669" s="19"/>
      <c r="P1669" s="19"/>
      <c r="Q1669" s="19"/>
      <c r="R1669" s="19"/>
      <c r="S1669" s="19"/>
      <c r="T1669" s="19"/>
      <c r="U1669" s="19"/>
      <c r="V1669" s="19"/>
      <c r="W1669" s="19"/>
      <c r="X1669" s="19"/>
      <c r="Y1669" s="19"/>
      <c r="Z1669" s="19"/>
      <c r="AA1669" s="19"/>
      <c r="AB1669" s="19"/>
      <c r="AC1669" s="19"/>
    </row>
    <row r="1670">
      <c r="A1670" s="41" t="s">
        <v>841</v>
      </c>
      <c r="B1670" s="19"/>
      <c r="C1670" s="19"/>
      <c r="D1670" s="40">
        <v>19.99</v>
      </c>
      <c r="E1670" s="40">
        <v>11.99</v>
      </c>
      <c r="F1670" s="40">
        <f>D1670-E1670</f>
        <v>8</v>
      </c>
      <c r="G1670" s="37">
        <v>18.0</v>
      </c>
      <c r="H1670" s="40">
        <f t="shared" si="926"/>
        <v>0.6661111111</v>
      </c>
      <c r="I1670" s="19"/>
      <c r="J1670" s="19"/>
      <c r="K1670" s="19"/>
      <c r="L1670" s="19"/>
      <c r="M1670" s="19"/>
      <c r="N1670" s="19"/>
      <c r="O1670" s="19"/>
      <c r="P1670" s="19"/>
      <c r="Q1670" s="19"/>
      <c r="R1670" s="19"/>
      <c r="S1670" s="19"/>
      <c r="T1670" s="19"/>
      <c r="U1670" s="19"/>
      <c r="V1670" s="19"/>
      <c r="W1670" s="19"/>
      <c r="X1670" s="19"/>
      <c r="Y1670" s="19"/>
      <c r="Z1670" s="19"/>
      <c r="AA1670" s="19"/>
      <c r="AB1670" s="19"/>
      <c r="AC1670" s="19"/>
    </row>
    <row r="1671">
      <c r="A1671" s="41"/>
      <c r="B1671" s="19"/>
      <c r="C1671" s="19"/>
      <c r="D1671" s="40"/>
      <c r="E1671" s="40"/>
      <c r="F1671" s="40"/>
      <c r="G1671" s="37"/>
      <c r="H1671" s="40"/>
      <c r="I1671" s="19"/>
      <c r="J1671" s="19"/>
      <c r="K1671" s="19"/>
      <c r="L1671" s="19"/>
      <c r="M1671" s="19"/>
      <c r="N1671" s="19"/>
      <c r="O1671" s="19"/>
      <c r="P1671" s="19"/>
      <c r="Q1671" s="19"/>
      <c r="R1671" s="19"/>
      <c r="S1671" s="19"/>
      <c r="T1671" s="19"/>
      <c r="U1671" s="19"/>
      <c r="V1671" s="19"/>
      <c r="W1671" s="19"/>
      <c r="X1671" s="19"/>
      <c r="Y1671" s="19"/>
      <c r="Z1671" s="19"/>
      <c r="AA1671" s="19"/>
      <c r="AB1671" s="19"/>
      <c r="AC1671" s="19"/>
    </row>
    <row r="1672">
      <c r="A1672" s="271" t="s">
        <v>456</v>
      </c>
      <c r="B1672" s="271" t="s">
        <v>439</v>
      </c>
      <c r="C1672" s="149">
        <f>COUNTA(A1673)</f>
        <v>1</v>
      </c>
      <c r="D1672" s="274">
        <f t="shared" ref="D1672:G1672" si="927">SUM(D1673)</f>
        <v>24.99</v>
      </c>
      <c r="E1672" s="274">
        <f t="shared" si="927"/>
        <v>0</v>
      </c>
      <c r="F1672" s="274">
        <f t="shared" si="927"/>
        <v>24.99</v>
      </c>
      <c r="G1672" s="148">
        <f t="shared" si="927"/>
        <v>1</v>
      </c>
      <c r="H1672" s="274">
        <f t="shared" ref="H1672:H1673" si="928">E1672/G1672</f>
        <v>0</v>
      </c>
      <c r="I1672" s="19"/>
      <c r="J1672" s="19"/>
      <c r="K1672" s="19"/>
      <c r="L1672" s="19"/>
      <c r="M1672" s="19"/>
      <c r="N1672" s="19"/>
      <c r="O1672" s="19"/>
      <c r="P1672" s="19"/>
      <c r="Q1672" s="19"/>
      <c r="R1672" s="19"/>
      <c r="S1672" s="19"/>
      <c r="T1672" s="19"/>
      <c r="U1672" s="19"/>
      <c r="V1672" s="19"/>
      <c r="W1672" s="19"/>
      <c r="X1672" s="19"/>
      <c r="Y1672" s="19"/>
      <c r="Z1672" s="19"/>
      <c r="AA1672" s="19"/>
      <c r="AB1672" s="19"/>
      <c r="AC1672" s="19"/>
    </row>
    <row r="1673">
      <c r="A1673" s="153" t="s">
        <v>1354</v>
      </c>
      <c r="B1673" s="343"/>
      <c r="C1673" s="343"/>
      <c r="D1673" s="155">
        <v>24.99</v>
      </c>
      <c r="E1673" s="155">
        <v>0.0</v>
      </c>
      <c r="F1673" s="155">
        <f>D1673-E1673</f>
        <v>24.99</v>
      </c>
      <c r="G1673" s="153">
        <v>1.0</v>
      </c>
      <c r="H1673" s="155">
        <f t="shared" si="928"/>
        <v>0</v>
      </c>
      <c r="I1673" s="19"/>
      <c r="J1673" s="19"/>
      <c r="K1673" s="19"/>
      <c r="L1673" s="19"/>
      <c r="M1673" s="19"/>
      <c r="N1673" s="19"/>
      <c r="O1673" s="19"/>
      <c r="P1673" s="19"/>
      <c r="Q1673" s="19"/>
      <c r="R1673" s="19"/>
      <c r="S1673" s="19"/>
      <c r="T1673" s="19"/>
      <c r="U1673" s="19"/>
      <c r="V1673" s="19"/>
      <c r="W1673" s="19"/>
      <c r="X1673" s="19"/>
      <c r="Y1673" s="19"/>
      <c r="Z1673" s="19"/>
      <c r="AA1673" s="19"/>
      <c r="AB1673" s="19"/>
      <c r="AC1673" s="19"/>
    </row>
    <row r="1674">
      <c r="A1674" s="109"/>
      <c r="B1674" s="19"/>
      <c r="C1674" s="19"/>
      <c r="D1674" s="111"/>
      <c r="E1674" s="111"/>
      <c r="F1674" s="111"/>
      <c r="G1674" s="109"/>
      <c r="H1674" s="111"/>
      <c r="I1674" s="19"/>
      <c r="J1674" s="19"/>
      <c r="K1674" s="19"/>
      <c r="L1674" s="19"/>
      <c r="M1674" s="19"/>
      <c r="N1674" s="19"/>
      <c r="O1674" s="19"/>
      <c r="P1674" s="19"/>
      <c r="Q1674" s="19"/>
      <c r="R1674" s="19"/>
      <c r="S1674" s="19"/>
      <c r="T1674" s="19"/>
      <c r="U1674" s="19"/>
      <c r="V1674" s="19"/>
      <c r="W1674" s="19"/>
      <c r="X1674" s="19"/>
      <c r="Y1674" s="19"/>
      <c r="Z1674" s="19"/>
      <c r="AA1674" s="19"/>
      <c r="AB1674" s="19"/>
      <c r="AC1674" s="19"/>
    </row>
    <row r="1675">
      <c r="A1675" s="42" t="s">
        <v>117</v>
      </c>
      <c r="B1675" s="42" t="s">
        <v>89</v>
      </c>
      <c r="C1675" s="43">
        <f>COUNTA(A1676)</f>
        <v>1</v>
      </c>
      <c r="D1675" s="329">
        <f t="shared" ref="D1675:G1675" si="929">SUM(D1676)</f>
        <v>17.99</v>
      </c>
      <c r="E1675" s="329">
        <f t="shared" si="929"/>
        <v>4.99</v>
      </c>
      <c r="F1675" s="329">
        <f t="shared" si="929"/>
        <v>13</v>
      </c>
      <c r="G1675" s="42">
        <f t="shared" si="929"/>
        <v>4</v>
      </c>
      <c r="H1675" s="329">
        <f t="shared" ref="H1675:H1676" si="930">E1675/G1675</f>
        <v>1.2475</v>
      </c>
      <c r="I1675" s="19"/>
      <c r="J1675" s="19"/>
      <c r="K1675" s="19"/>
      <c r="L1675" s="19"/>
      <c r="M1675" s="19"/>
      <c r="N1675" s="19"/>
      <c r="O1675" s="19"/>
      <c r="P1675" s="19"/>
      <c r="Q1675" s="19"/>
      <c r="R1675" s="19"/>
      <c r="S1675" s="19"/>
      <c r="T1675" s="19"/>
      <c r="U1675" s="19"/>
      <c r="V1675" s="19"/>
      <c r="W1675" s="19"/>
      <c r="X1675" s="19"/>
      <c r="Y1675" s="19"/>
      <c r="Z1675" s="19"/>
      <c r="AA1675" s="19"/>
      <c r="AB1675" s="19"/>
      <c r="AC1675" s="19"/>
    </row>
    <row r="1676">
      <c r="A1676" s="41" t="s">
        <v>704</v>
      </c>
      <c r="B1676" s="19"/>
      <c r="C1676" s="19"/>
      <c r="D1676" s="40">
        <v>17.99</v>
      </c>
      <c r="E1676" s="40">
        <v>4.99</v>
      </c>
      <c r="F1676" s="40">
        <f>D1676-E1676</f>
        <v>13</v>
      </c>
      <c r="G1676" s="37">
        <v>4.0</v>
      </c>
      <c r="H1676" s="40">
        <f t="shared" si="930"/>
        <v>1.2475</v>
      </c>
      <c r="I1676" s="87"/>
      <c r="J1676" s="87"/>
      <c r="K1676" s="87"/>
      <c r="L1676" s="87"/>
      <c r="M1676" s="87"/>
      <c r="N1676" s="87"/>
      <c r="O1676" s="87"/>
      <c r="P1676" s="87"/>
      <c r="Q1676" s="87"/>
      <c r="R1676" s="87"/>
      <c r="S1676" s="87"/>
      <c r="T1676" s="87"/>
      <c r="U1676" s="87"/>
      <c r="V1676" s="87"/>
      <c r="W1676" s="87"/>
      <c r="X1676" s="87"/>
      <c r="Y1676" s="87"/>
      <c r="Z1676" s="87"/>
      <c r="AA1676" s="87"/>
      <c r="AB1676" s="87"/>
      <c r="AC1676" s="87"/>
    </row>
    <row r="1677">
      <c r="A1677" s="41"/>
      <c r="B1677" s="19"/>
      <c r="C1677" s="19"/>
      <c r="D1677" s="40"/>
      <c r="E1677" s="40"/>
      <c r="F1677" s="40"/>
      <c r="G1677" s="37"/>
      <c r="H1677" s="40"/>
      <c r="I1677" s="87"/>
      <c r="J1677" s="87"/>
      <c r="K1677" s="87"/>
      <c r="L1677" s="87"/>
      <c r="M1677" s="87"/>
      <c r="N1677" s="87"/>
      <c r="O1677" s="87"/>
      <c r="P1677" s="87"/>
      <c r="Q1677" s="87"/>
      <c r="R1677" s="87"/>
      <c r="S1677" s="87"/>
      <c r="T1677" s="87"/>
      <c r="U1677" s="87"/>
      <c r="V1677" s="87"/>
      <c r="W1677" s="87"/>
      <c r="X1677" s="87"/>
      <c r="Y1677" s="87"/>
      <c r="Z1677" s="87"/>
      <c r="AA1677" s="87"/>
      <c r="AB1677" s="87"/>
      <c r="AC1677" s="87"/>
    </row>
    <row r="1678">
      <c r="A1678" s="42" t="s">
        <v>549</v>
      </c>
      <c r="B1678" s="133" t="s">
        <v>473</v>
      </c>
      <c r="C1678" s="43">
        <f>COUNTA(A1679)</f>
        <v>1</v>
      </c>
      <c r="D1678" s="329">
        <f t="shared" ref="D1678:G1678" si="931">SUM(D1679)</f>
        <v>14.99</v>
      </c>
      <c r="E1678" s="329">
        <f t="shared" si="931"/>
        <v>7.5</v>
      </c>
      <c r="F1678" s="329">
        <f t="shared" si="931"/>
        <v>7.49</v>
      </c>
      <c r="G1678" s="42">
        <f t="shared" si="931"/>
        <v>20</v>
      </c>
      <c r="H1678" s="329">
        <f t="shared" ref="H1678:H1679" si="932">E1678/G1678</f>
        <v>0.375</v>
      </c>
      <c r="I1678" s="19"/>
      <c r="J1678" s="19"/>
      <c r="K1678" s="19"/>
      <c r="L1678" s="19"/>
      <c r="M1678" s="19"/>
      <c r="N1678" s="19"/>
      <c r="O1678" s="19"/>
      <c r="P1678" s="19"/>
      <c r="Q1678" s="19"/>
      <c r="R1678" s="19"/>
      <c r="S1678" s="19"/>
      <c r="T1678" s="19"/>
      <c r="U1678" s="19"/>
      <c r="V1678" s="19"/>
      <c r="W1678" s="19"/>
      <c r="X1678" s="19"/>
      <c r="Y1678" s="19"/>
      <c r="Z1678" s="19"/>
      <c r="AA1678" s="19"/>
      <c r="AB1678" s="19"/>
      <c r="AC1678" s="19"/>
    </row>
    <row r="1679">
      <c r="A1679" s="37" t="s">
        <v>1534</v>
      </c>
      <c r="B1679" s="19"/>
      <c r="C1679" s="19"/>
      <c r="D1679" s="40">
        <v>14.99</v>
      </c>
      <c r="E1679" s="40">
        <v>7.5</v>
      </c>
      <c r="F1679" s="40">
        <f>D1679-E1679</f>
        <v>7.49</v>
      </c>
      <c r="G1679" s="37">
        <v>20.0</v>
      </c>
      <c r="H1679" s="40">
        <f t="shared" si="932"/>
        <v>0.375</v>
      </c>
      <c r="I1679" s="19"/>
      <c r="J1679" s="19"/>
      <c r="K1679" s="19"/>
      <c r="L1679" s="19"/>
      <c r="M1679" s="19"/>
      <c r="N1679" s="19"/>
      <c r="O1679" s="19"/>
      <c r="P1679" s="19"/>
      <c r="Q1679" s="19"/>
      <c r="R1679" s="19"/>
      <c r="S1679" s="19"/>
      <c r="T1679" s="19"/>
      <c r="U1679" s="19"/>
      <c r="V1679" s="19"/>
      <c r="W1679" s="19"/>
      <c r="X1679" s="19"/>
      <c r="Y1679" s="19"/>
      <c r="Z1679" s="19"/>
      <c r="AA1679" s="19"/>
      <c r="AB1679" s="19"/>
      <c r="AC1679" s="19"/>
    </row>
    <row r="1680">
      <c r="A1680" s="37"/>
      <c r="B1680" s="19"/>
      <c r="C1680" s="19"/>
      <c r="D1680" s="40"/>
      <c r="E1680" s="40"/>
      <c r="F1680" s="40"/>
      <c r="G1680" s="37"/>
      <c r="H1680" s="40"/>
      <c r="I1680" s="19"/>
      <c r="J1680" s="19"/>
      <c r="K1680" s="19"/>
      <c r="L1680" s="19"/>
      <c r="M1680" s="19"/>
      <c r="N1680" s="19"/>
      <c r="O1680" s="19"/>
      <c r="P1680" s="19"/>
      <c r="Q1680" s="19"/>
      <c r="R1680" s="19"/>
      <c r="S1680" s="19"/>
      <c r="T1680" s="19"/>
      <c r="U1680" s="19"/>
      <c r="V1680" s="19"/>
      <c r="W1680" s="19"/>
      <c r="X1680" s="19"/>
      <c r="Y1680" s="19"/>
      <c r="Z1680" s="19"/>
      <c r="AA1680" s="19"/>
      <c r="AB1680" s="19"/>
      <c r="AC1680" s="19"/>
    </row>
    <row r="1681">
      <c r="A1681" s="42" t="s">
        <v>547</v>
      </c>
      <c r="B1681" s="133" t="s">
        <v>473</v>
      </c>
      <c r="C1681" s="43">
        <f>COUNTA(A1682)</f>
        <v>1</v>
      </c>
      <c r="D1681" s="329">
        <f t="shared" ref="D1681:G1681" si="933">SUM(D1682)</f>
        <v>14.99</v>
      </c>
      <c r="E1681" s="329">
        <f t="shared" si="933"/>
        <v>0</v>
      </c>
      <c r="F1681" s="329">
        <f t="shared" si="933"/>
        <v>14.99</v>
      </c>
      <c r="G1681" s="42">
        <f t="shared" si="933"/>
        <v>12</v>
      </c>
      <c r="H1681" s="329">
        <f t="shared" ref="H1681:H1682" si="934">E1681/G1681</f>
        <v>0</v>
      </c>
      <c r="I1681" s="19"/>
      <c r="J1681" s="19"/>
      <c r="K1681" s="19"/>
      <c r="L1681" s="19"/>
      <c r="M1681" s="19"/>
      <c r="N1681" s="19"/>
      <c r="O1681" s="19"/>
      <c r="P1681" s="19"/>
      <c r="Q1681" s="19"/>
      <c r="R1681" s="19"/>
      <c r="S1681" s="19"/>
      <c r="T1681" s="19"/>
      <c r="U1681" s="19"/>
      <c r="V1681" s="19"/>
      <c r="W1681" s="19"/>
      <c r="X1681" s="19"/>
      <c r="Y1681" s="19"/>
      <c r="Z1681" s="19"/>
      <c r="AA1681" s="19"/>
      <c r="AB1681" s="19"/>
      <c r="AC1681" s="19"/>
    </row>
    <row r="1682">
      <c r="A1682" s="37" t="s">
        <v>1531</v>
      </c>
      <c r="B1682" s="19"/>
      <c r="C1682" s="19"/>
      <c r="D1682" s="40">
        <v>14.99</v>
      </c>
      <c r="E1682" s="40">
        <v>0.0</v>
      </c>
      <c r="F1682" s="40">
        <f>D1682-E1682</f>
        <v>14.99</v>
      </c>
      <c r="G1682" s="37">
        <v>12.0</v>
      </c>
      <c r="H1682" s="40">
        <f t="shared" si="934"/>
        <v>0</v>
      </c>
      <c r="I1682" s="19"/>
      <c r="J1682" s="19"/>
      <c r="K1682" s="19"/>
      <c r="L1682" s="19"/>
      <c r="M1682" s="19"/>
      <c r="N1682" s="19"/>
      <c r="O1682" s="19"/>
      <c r="P1682" s="19"/>
      <c r="Q1682" s="19"/>
      <c r="R1682" s="19"/>
      <c r="S1682" s="19"/>
      <c r="T1682" s="19"/>
      <c r="U1682" s="19"/>
      <c r="V1682" s="19"/>
      <c r="W1682" s="19"/>
      <c r="X1682" s="19"/>
      <c r="Y1682" s="19"/>
      <c r="Z1682" s="19"/>
      <c r="AA1682" s="19"/>
      <c r="AB1682" s="19"/>
      <c r="AC1682" s="19"/>
    </row>
    <row r="1683">
      <c r="A1683" s="37"/>
      <c r="B1683" s="19"/>
      <c r="C1683" s="19"/>
      <c r="D1683" s="40"/>
      <c r="E1683" s="40"/>
      <c r="F1683" s="40"/>
      <c r="G1683" s="37"/>
      <c r="H1683" s="40"/>
      <c r="I1683" s="19"/>
      <c r="J1683" s="19"/>
      <c r="K1683" s="19"/>
      <c r="L1683" s="19"/>
      <c r="M1683" s="19"/>
      <c r="N1683" s="19"/>
      <c r="O1683" s="19"/>
      <c r="P1683" s="19"/>
      <c r="Q1683" s="19"/>
      <c r="R1683" s="19"/>
      <c r="S1683" s="19"/>
      <c r="T1683" s="19"/>
      <c r="U1683" s="19"/>
      <c r="V1683" s="19"/>
      <c r="W1683" s="19"/>
      <c r="X1683" s="19"/>
      <c r="Y1683" s="19"/>
      <c r="Z1683" s="19"/>
      <c r="AA1683" s="19"/>
      <c r="AB1683" s="19"/>
      <c r="AC1683" s="19"/>
    </row>
    <row r="1684">
      <c r="A1684" s="113" t="s">
        <v>366</v>
      </c>
      <c r="B1684" s="113" t="s">
        <v>365</v>
      </c>
      <c r="C1684" s="114">
        <f>COUNTA(A1685)</f>
        <v>1</v>
      </c>
      <c r="D1684" s="381">
        <f t="shared" ref="D1684:G1684" si="935">SUM(D1685)</f>
        <v>14.99</v>
      </c>
      <c r="E1684" s="381">
        <f t="shared" si="935"/>
        <v>9.99</v>
      </c>
      <c r="F1684" s="381">
        <f t="shared" si="935"/>
        <v>5</v>
      </c>
      <c r="G1684" s="113">
        <f t="shared" si="935"/>
        <v>8</v>
      </c>
      <c r="H1684" s="381">
        <f t="shared" ref="H1684:H1685" si="936">E1684/G1684</f>
        <v>1.24875</v>
      </c>
      <c r="I1684" s="19"/>
      <c r="J1684" s="19"/>
      <c r="K1684" s="19"/>
      <c r="L1684" s="19"/>
      <c r="M1684" s="19"/>
      <c r="N1684" s="19"/>
      <c r="O1684" s="19"/>
      <c r="P1684" s="19"/>
      <c r="Q1684" s="19"/>
      <c r="R1684" s="19"/>
      <c r="S1684" s="19"/>
      <c r="T1684" s="19"/>
      <c r="U1684" s="19"/>
      <c r="V1684" s="19"/>
      <c r="W1684" s="19"/>
      <c r="X1684" s="19"/>
      <c r="Y1684" s="19"/>
      <c r="Z1684" s="19"/>
      <c r="AA1684" s="19"/>
      <c r="AB1684" s="19"/>
      <c r="AC1684" s="19"/>
    </row>
    <row r="1685">
      <c r="A1685" s="118" t="s">
        <v>1253</v>
      </c>
      <c r="B1685" s="370"/>
      <c r="C1685" s="370"/>
      <c r="D1685" s="121">
        <v>14.99</v>
      </c>
      <c r="E1685" s="121">
        <v>9.99</v>
      </c>
      <c r="F1685" s="121">
        <f>D1685-E1685</f>
        <v>5</v>
      </c>
      <c r="G1685" s="119">
        <v>8.0</v>
      </c>
      <c r="H1685" s="121">
        <f t="shared" si="936"/>
        <v>1.24875</v>
      </c>
      <c r="I1685" s="19"/>
      <c r="J1685" s="19"/>
      <c r="K1685" s="19"/>
      <c r="L1685" s="19"/>
      <c r="M1685" s="19"/>
      <c r="N1685" s="19"/>
      <c r="O1685" s="19"/>
      <c r="P1685" s="19"/>
      <c r="Q1685" s="19"/>
      <c r="R1685" s="19"/>
      <c r="S1685" s="19"/>
      <c r="T1685" s="19"/>
      <c r="U1685" s="19"/>
      <c r="V1685" s="19"/>
      <c r="W1685" s="19"/>
      <c r="X1685" s="19"/>
      <c r="Y1685" s="19"/>
      <c r="Z1685" s="19"/>
      <c r="AA1685" s="19"/>
      <c r="AB1685" s="19"/>
      <c r="AC1685" s="19"/>
    </row>
    <row r="1686">
      <c r="A1686" s="108"/>
      <c r="B1686" s="19"/>
      <c r="C1686" s="19"/>
      <c r="D1686" s="111"/>
      <c r="E1686" s="111"/>
      <c r="F1686" s="111"/>
      <c r="G1686" s="109"/>
      <c r="H1686" s="111"/>
      <c r="I1686" s="19"/>
      <c r="J1686" s="19"/>
      <c r="K1686" s="19"/>
      <c r="L1686" s="19"/>
      <c r="M1686" s="19"/>
      <c r="N1686" s="19"/>
      <c r="O1686" s="19"/>
      <c r="P1686" s="19"/>
      <c r="Q1686" s="19"/>
      <c r="R1686" s="19"/>
      <c r="S1686" s="19"/>
      <c r="T1686" s="19"/>
      <c r="U1686" s="19"/>
      <c r="V1686" s="19"/>
      <c r="W1686" s="19"/>
      <c r="X1686" s="19"/>
      <c r="Y1686" s="19"/>
      <c r="Z1686" s="19"/>
      <c r="AA1686" s="19"/>
      <c r="AB1686" s="19"/>
      <c r="AC1686" s="19"/>
    </row>
    <row r="1687">
      <c r="A1687" s="42" t="s">
        <v>550</v>
      </c>
      <c r="B1687" s="133" t="s">
        <v>473</v>
      </c>
      <c r="C1687" s="43">
        <f>COUNTA(A1688)</f>
        <v>1</v>
      </c>
      <c r="D1687" s="329">
        <f t="shared" ref="D1687:G1687" si="937">SUM(D1688)</f>
        <v>4.99</v>
      </c>
      <c r="E1687" s="329">
        <f t="shared" si="937"/>
        <v>4.99</v>
      </c>
      <c r="F1687" s="329">
        <f t="shared" si="937"/>
        <v>0</v>
      </c>
      <c r="G1687" s="42">
        <f t="shared" si="937"/>
        <v>3</v>
      </c>
      <c r="H1687" s="329">
        <f t="shared" ref="H1687:H1688" si="938">E1687/G1687</f>
        <v>1.663333333</v>
      </c>
      <c r="I1687" s="19"/>
      <c r="J1687" s="19"/>
      <c r="K1687" s="19"/>
      <c r="L1687" s="19"/>
      <c r="M1687" s="19"/>
      <c r="N1687" s="19"/>
      <c r="O1687" s="19"/>
      <c r="P1687" s="19"/>
      <c r="Q1687" s="19"/>
      <c r="R1687" s="19"/>
      <c r="S1687" s="19"/>
      <c r="T1687" s="19"/>
      <c r="U1687" s="19"/>
      <c r="V1687" s="19"/>
      <c r="W1687" s="19"/>
      <c r="X1687" s="19"/>
      <c r="Y1687" s="19"/>
      <c r="Z1687" s="19"/>
      <c r="AA1687" s="19"/>
      <c r="AB1687" s="19"/>
      <c r="AC1687" s="19"/>
    </row>
    <row r="1688">
      <c r="A1688" s="41" t="s">
        <v>1535</v>
      </c>
      <c r="B1688" s="19"/>
      <c r="C1688" s="19"/>
      <c r="D1688" s="40">
        <v>4.99</v>
      </c>
      <c r="E1688" s="40">
        <v>4.99</v>
      </c>
      <c r="F1688" s="40">
        <f>D1688-E1688</f>
        <v>0</v>
      </c>
      <c r="G1688" s="37">
        <v>3.0</v>
      </c>
      <c r="H1688" s="40">
        <f t="shared" si="938"/>
        <v>1.663333333</v>
      </c>
      <c r="I1688" s="19"/>
      <c r="J1688" s="19"/>
      <c r="K1688" s="19"/>
      <c r="L1688" s="19"/>
      <c r="M1688" s="19"/>
      <c r="N1688" s="19"/>
      <c r="O1688" s="19"/>
      <c r="P1688" s="19"/>
      <c r="Q1688" s="19"/>
      <c r="R1688" s="19"/>
      <c r="S1688" s="19"/>
      <c r="T1688" s="19"/>
      <c r="U1688" s="19"/>
      <c r="V1688" s="19"/>
      <c r="W1688" s="19"/>
      <c r="X1688" s="19"/>
      <c r="Y1688" s="19"/>
      <c r="Z1688" s="19"/>
      <c r="AA1688" s="19"/>
      <c r="AB1688" s="19"/>
      <c r="AC1688" s="19"/>
    </row>
    <row r="1689">
      <c r="A1689" s="41"/>
      <c r="B1689" s="19"/>
      <c r="C1689" s="19"/>
      <c r="D1689" s="40"/>
      <c r="E1689" s="40"/>
      <c r="F1689" s="40"/>
      <c r="G1689" s="37"/>
      <c r="H1689" s="40"/>
      <c r="I1689" s="19"/>
      <c r="J1689" s="19"/>
      <c r="K1689" s="19"/>
      <c r="L1689" s="19"/>
      <c r="M1689" s="19"/>
      <c r="N1689" s="19"/>
      <c r="O1689" s="19"/>
      <c r="P1689" s="19"/>
      <c r="Q1689" s="19"/>
      <c r="R1689" s="19"/>
      <c r="S1689" s="19"/>
      <c r="T1689" s="19"/>
      <c r="U1689" s="19"/>
      <c r="V1689" s="19"/>
      <c r="W1689" s="19"/>
      <c r="X1689" s="19"/>
      <c r="Y1689" s="19"/>
      <c r="Z1689" s="19"/>
      <c r="AA1689" s="19"/>
      <c r="AB1689" s="19"/>
      <c r="AC1689" s="19"/>
    </row>
    <row r="1690">
      <c r="A1690" s="225" t="s">
        <v>290</v>
      </c>
      <c r="B1690" s="225" t="s">
        <v>280</v>
      </c>
      <c r="C1690" s="24">
        <f>COUNTA(A1691)</f>
        <v>1</v>
      </c>
      <c r="D1690" s="344">
        <f t="shared" ref="D1690:G1690" si="939">SUM(D1691)</f>
        <v>11.99</v>
      </c>
      <c r="E1690" s="344">
        <f t="shared" si="939"/>
        <v>4.99</v>
      </c>
      <c r="F1690" s="344">
        <f t="shared" si="939"/>
        <v>7</v>
      </c>
      <c r="G1690" s="25">
        <f t="shared" si="939"/>
        <v>4</v>
      </c>
      <c r="H1690" s="344">
        <f t="shared" ref="H1690:H1691" si="940">E1690/G1690</f>
        <v>1.2475</v>
      </c>
      <c r="I1690" s="19"/>
      <c r="J1690" s="19"/>
      <c r="K1690" s="19"/>
      <c r="L1690" s="19"/>
      <c r="M1690" s="19"/>
      <c r="N1690" s="19"/>
      <c r="O1690" s="19"/>
      <c r="P1690" s="19"/>
      <c r="Q1690" s="19"/>
      <c r="R1690" s="19"/>
      <c r="S1690" s="19"/>
      <c r="T1690" s="19"/>
      <c r="U1690" s="19"/>
      <c r="V1690" s="19"/>
      <c r="W1690" s="19"/>
      <c r="X1690" s="19"/>
      <c r="Y1690" s="19"/>
      <c r="Z1690" s="19"/>
      <c r="AA1690" s="19"/>
      <c r="AB1690" s="19"/>
      <c r="AC1690" s="19"/>
    </row>
    <row r="1691">
      <c r="A1691" s="23" t="s">
        <v>1001</v>
      </c>
      <c r="B1691" s="19"/>
      <c r="C1691" s="19"/>
      <c r="D1691" s="29">
        <v>11.99</v>
      </c>
      <c r="E1691" s="29">
        <v>4.99</v>
      </c>
      <c r="F1691" s="29">
        <f>D1691-E1691</f>
        <v>7</v>
      </c>
      <c r="G1691" s="23">
        <v>4.0</v>
      </c>
      <c r="H1691" s="29">
        <f t="shared" si="940"/>
        <v>1.2475</v>
      </c>
      <c r="I1691" s="19"/>
      <c r="J1691" s="19"/>
      <c r="K1691" s="19"/>
      <c r="L1691" s="19"/>
      <c r="M1691" s="19"/>
      <c r="N1691" s="19"/>
      <c r="O1691" s="19"/>
      <c r="P1691" s="19"/>
      <c r="Q1691" s="19"/>
      <c r="R1691" s="19"/>
      <c r="S1691" s="19"/>
      <c r="T1691" s="19"/>
      <c r="U1691" s="19"/>
      <c r="V1691" s="19"/>
      <c r="W1691" s="19"/>
      <c r="X1691" s="19"/>
      <c r="Y1691" s="19"/>
      <c r="Z1691" s="19"/>
      <c r="AA1691" s="19"/>
      <c r="AB1691" s="19"/>
      <c r="AC1691" s="19"/>
    </row>
    <row r="1692">
      <c r="A1692" s="23"/>
      <c r="B1692" s="19"/>
      <c r="C1692" s="19"/>
      <c r="D1692" s="29"/>
      <c r="E1692" s="29"/>
      <c r="F1692" s="29"/>
      <c r="G1692" s="23"/>
      <c r="H1692" s="29"/>
      <c r="I1692" s="19"/>
      <c r="J1692" s="19"/>
      <c r="K1692" s="19"/>
      <c r="L1692" s="19"/>
      <c r="M1692" s="19"/>
      <c r="N1692" s="19"/>
      <c r="O1692" s="19"/>
      <c r="P1692" s="19"/>
      <c r="Q1692" s="19"/>
      <c r="R1692" s="19"/>
      <c r="S1692" s="19"/>
      <c r="T1692" s="19"/>
      <c r="U1692" s="19"/>
      <c r="V1692" s="19"/>
      <c r="W1692" s="19"/>
      <c r="X1692" s="19"/>
      <c r="Y1692" s="19"/>
      <c r="Z1692" s="19"/>
      <c r="AA1692" s="19"/>
      <c r="AB1692" s="19"/>
      <c r="AC1692" s="19"/>
    </row>
    <row r="1693">
      <c r="A1693" s="42" t="s">
        <v>118</v>
      </c>
      <c r="B1693" s="42" t="s">
        <v>89</v>
      </c>
      <c r="C1693" s="43">
        <f>COUNTA(A1694)</f>
        <v>1</v>
      </c>
      <c r="D1693" s="329">
        <f t="shared" ref="D1693:G1693" si="941">SUM(D1694)</f>
        <v>19.99</v>
      </c>
      <c r="E1693" s="329">
        <f t="shared" si="941"/>
        <v>0</v>
      </c>
      <c r="F1693" s="329">
        <f t="shared" si="941"/>
        <v>19.99</v>
      </c>
      <c r="G1693" s="42">
        <f t="shared" si="941"/>
        <v>1</v>
      </c>
      <c r="H1693" s="329">
        <f t="shared" ref="H1693:H1694" si="942">E1693/G1693</f>
        <v>0</v>
      </c>
      <c r="I1693" s="19"/>
      <c r="J1693" s="19"/>
      <c r="K1693" s="19"/>
      <c r="L1693" s="19"/>
      <c r="M1693" s="19"/>
      <c r="N1693" s="19"/>
      <c r="O1693" s="19"/>
      <c r="P1693" s="19"/>
      <c r="Q1693" s="19"/>
      <c r="R1693" s="19"/>
      <c r="S1693" s="19"/>
      <c r="T1693" s="19"/>
      <c r="U1693" s="19"/>
      <c r="V1693" s="19"/>
      <c r="W1693" s="19"/>
      <c r="X1693" s="19"/>
      <c r="Y1693" s="19"/>
      <c r="Z1693" s="19"/>
      <c r="AA1693" s="19"/>
      <c r="AB1693" s="19"/>
      <c r="AC1693" s="19"/>
    </row>
    <row r="1694">
      <c r="A1694" s="37" t="s">
        <v>705</v>
      </c>
      <c r="B1694" s="19"/>
      <c r="C1694" s="19"/>
      <c r="D1694" s="40">
        <v>19.99</v>
      </c>
      <c r="E1694" s="40">
        <v>0.0</v>
      </c>
      <c r="F1694" s="40">
        <f>D1694-E1694</f>
        <v>19.99</v>
      </c>
      <c r="G1694" s="37">
        <v>1.0</v>
      </c>
      <c r="H1694" s="40">
        <f t="shared" si="942"/>
        <v>0</v>
      </c>
      <c r="I1694" s="87"/>
      <c r="J1694" s="87"/>
      <c r="K1694" s="87"/>
      <c r="L1694" s="87"/>
      <c r="M1694" s="87"/>
      <c r="N1694" s="87"/>
      <c r="O1694" s="87"/>
      <c r="P1694" s="87"/>
      <c r="Q1694" s="87"/>
      <c r="R1694" s="87"/>
      <c r="S1694" s="87"/>
      <c r="T1694" s="87"/>
      <c r="U1694" s="87"/>
      <c r="V1694" s="87"/>
      <c r="W1694" s="87"/>
      <c r="X1694" s="87"/>
      <c r="Y1694" s="87"/>
      <c r="Z1694" s="87"/>
      <c r="AA1694" s="87"/>
      <c r="AB1694" s="87"/>
      <c r="AC1694" s="87"/>
    </row>
    <row r="1695">
      <c r="A1695" s="37"/>
      <c r="B1695" s="19"/>
      <c r="C1695" s="19"/>
      <c r="D1695" s="40"/>
      <c r="E1695" s="40"/>
      <c r="F1695" s="40"/>
      <c r="G1695" s="37"/>
      <c r="H1695" s="40"/>
      <c r="I1695" s="87"/>
      <c r="J1695" s="87"/>
      <c r="K1695" s="87"/>
      <c r="L1695" s="87"/>
      <c r="M1695" s="87"/>
      <c r="N1695" s="87"/>
      <c r="O1695" s="87"/>
      <c r="P1695" s="87"/>
      <c r="Q1695" s="87"/>
      <c r="R1695" s="87"/>
      <c r="S1695" s="87"/>
      <c r="T1695" s="87"/>
      <c r="U1695" s="87"/>
      <c r="V1695" s="87"/>
      <c r="W1695" s="87"/>
      <c r="X1695" s="87"/>
      <c r="Y1695" s="87"/>
      <c r="Z1695" s="87"/>
      <c r="AA1695" s="87"/>
      <c r="AB1695" s="87"/>
      <c r="AC1695" s="87"/>
    </row>
    <row r="1696">
      <c r="A1696" s="57" t="s">
        <v>361</v>
      </c>
      <c r="B1696" s="57" t="s">
        <v>362</v>
      </c>
      <c r="C1696" s="56">
        <f>COUNTA(A1697)</f>
        <v>1</v>
      </c>
      <c r="D1696" s="335">
        <f t="shared" ref="D1696:G1696" si="943">SUM(D1697)</f>
        <v>49.98</v>
      </c>
      <c r="E1696" s="335">
        <f t="shared" si="943"/>
        <v>12.98</v>
      </c>
      <c r="F1696" s="335">
        <f t="shared" si="943"/>
        <v>37</v>
      </c>
      <c r="G1696" s="57">
        <f t="shared" si="943"/>
        <v>20</v>
      </c>
      <c r="H1696" s="335">
        <f t="shared" ref="H1696:H1697" si="944">E1696/G1696</f>
        <v>0.649</v>
      </c>
      <c r="I1696" s="19"/>
      <c r="J1696" s="19"/>
      <c r="K1696" s="19"/>
      <c r="L1696" s="19"/>
      <c r="M1696" s="19"/>
      <c r="N1696" s="19"/>
      <c r="O1696" s="19"/>
      <c r="P1696" s="19"/>
      <c r="Q1696" s="19"/>
      <c r="R1696" s="19"/>
      <c r="S1696" s="19"/>
      <c r="T1696" s="19"/>
      <c r="U1696" s="19"/>
      <c r="V1696" s="19"/>
      <c r="W1696" s="19"/>
      <c r="X1696" s="19"/>
      <c r="Y1696" s="19"/>
      <c r="Z1696" s="19"/>
      <c r="AA1696" s="19"/>
      <c r="AB1696" s="19"/>
      <c r="AC1696" s="19"/>
    </row>
    <row r="1697">
      <c r="A1697" s="156" t="s">
        <v>1250</v>
      </c>
      <c r="B1697" s="19"/>
      <c r="C1697" s="19"/>
      <c r="D1697" s="159">
        <v>49.98</v>
      </c>
      <c r="E1697" s="159">
        <v>12.98</v>
      </c>
      <c r="F1697" s="159">
        <f>D1697-E1697</f>
        <v>37</v>
      </c>
      <c r="G1697" s="157">
        <v>20.0</v>
      </c>
      <c r="H1697" s="159">
        <f t="shared" si="944"/>
        <v>0.649</v>
      </c>
      <c r="I1697" s="19"/>
      <c r="J1697" s="19"/>
      <c r="K1697" s="19"/>
      <c r="L1697" s="19"/>
      <c r="M1697" s="19"/>
      <c r="N1697" s="19"/>
      <c r="O1697" s="19"/>
      <c r="P1697" s="19"/>
      <c r="Q1697" s="19"/>
      <c r="R1697" s="19"/>
      <c r="S1697" s="19"/>
      <c r="T1697" s="19"/>
      <c r="U1697" s="19"/>
      <c r="V1697" s="19"/>
      <c r="W1697" s="19"/>
      <c r="X1697" s="19"/>
      <c r="Y1697" s="19"/>
      <c r="Z1697" s="19"/>
      <c r="AA1697" s="19"/>
      <c r="AB1697" s="19"/>
      <c r="AC1697" s="19"/>
    </row>
    <row r="1698">
      <c r="A1698" s="156"/>
      <c r="B1698" s="19"/>
      <c r="C1698" s="19"/>
      <c r="D1698" s="159"/>
      <c r="E1698" s="159"/>
      <c r="F1698" s="159"/>
      <c r="G1698" s="157"/>
      <c r="H1698" s="159"/>
      <c r="I1698" s="19"/>
      <c r="J1698" s="19"/>
      <c r="K1698" s="19"/>
      <c r="L1698" s="19"/>
      <c r="M1698" s="19"/>
      <c r="N1698" s="19"/>
      <c r="O1698" s="19"/>
      <c r="P1698" s="19"/>
      <c r="Q1698" s="19"/>
      <c r="R1698" s="19"/>
      <c r="S1698" s="19"/>
      <c r="T1698" s="19"/>
      <c r="U1698" s="19"/>
      <c r="V1698" s="19"/>
      <c r="W1698" s="19"/>
      <c r="X1698" s="19"/>
      <c r="Y1698" s="19"/>
      <c r="Z1698" s="19"/>
      <c r="AA1698" s="19"/>
      <c r="AB1698" s="19"/>
      <c r="AC1698" s="19"/>
    </row>
    <row r="1699">
      <c r="A1699" s="42" t="s">
        <v>540</v>
      </c>
      <c r="B1699" s="133" t="s">
        <v>473</v>
      </c>
      <c r="C1699" s="43">
        <f>COUNTA(A1700)</f>
        <v>1</v>
      </c>
      <c r="D1699" s="329">
        <f t="shared" ref="D1699:G1699" si="945">SUM(D1700)</f>
        <v>24.99</v>
      </c>
      <c r="E1699" s="329">
        <f t="shared" si="945"/>
        <v>0</v>
      </c>
      <c r="F1699" s="329">
        <f t="shared" si="945"/>
        <v>24.99</v>
      </c>
      <c r="G1699" s="42">
        <f t="shared" si="945"/>
        <v>35</v>
      </c>
      <c r="H1699" s="329">
        <f t="shared" ref="H1699:H1700" si="946">E1699/G1699</f>
        <v>0</v>
      </c>
      <c r="I1699" s="19"/>
      <c r="J1699" s="19"/>
      <c r="K1699" s="19"/>
      <c r="L1699" s="19"/>
      <c r="M1699" s="19"/>
      <c r="N1699" s="19"/>
      <c r="O1699" s="19"/>
      <c r="P1699" s="19"/>
      <c r="Q1699" s="19"/>
      <c r="R1699" s="19"/>
      <c r="S1699" s="19"/>
      <c r="T1699" s="19"/>
      <c r="U1699" s="19"/>
      <c r="V1699" s="19"/>
      <c r="W1699" s="19"/>
      <c r="X1699" s="19"/>
      <c r="Y1699" s="19"/>
      <c r="Z1699" s="19"/>
      <c r="AA1699" s="19"/>
      <c r="AB1699" s="19"/>
      <c r="AC1699" s="19"/>
    </row>
    <row r="1700">
      <c r="A1700" s="37" t="s">
        <v>1504</v>
      </c>
      <c r="B1700" s="19"/>
      <c r="C1700" s="19"/>
      <c r="D1700" s="40">
        <v>24.99</v>
      </c>
      <c r="E1700" s="40">
        <v>0.0</v>
      </c>
      <c r="F1700" s="40">
        <f>D1700-E1700</f>
        <v>24.99</v>
      </c>
      <c r="G1700" s="37">
        <v>35.0</v>
      </c>
      <c r="H1700" s="40">
        <f t="shared" si="946"/>
        <v>0</v>
      </c>
      <c r="I1700" s="19"/>
      <c r="J1700" s="19"/>
      <c r="K1700" s="19"/>
      <c r="L1700" s="19"/>
      <c r="M1700" s="19"/>
      <c r="N1700" s="19"/>
      <c r="O1700" s="19"/>
      <c r="P1700" s="19"/>
      <c r="Q1700" s="19"/>
      <c r="R1700" s="19"/>
      <c r="S1700" s="19"/>
      <c r="T1700" s="19"/>
      <c r="U1700" s="19"/>
      <c r="V1700" s="19"/>
      <c r="W1700" s="19"/>
      <c r="X1700" s="19"/>
      <c r="Y1700" s="19"/>
      <c r="Z1700" s="19"/>
      <c r="AA1700" s="19"/>
      <c r="AB1700" s="19"/>
      <c r="AC1700" s="19"/>
    </row>
    <row r="1701">
      <c r="A1701" s="37"/>
      <c r="B1701" s="19"/>
      <c r="C1701" s="19"/>
      <c r="D1701" s="40"/>
      <c r="E1701" s="40"/>
      <c r="F1701" s="40"/>
      <c r="G1701" s="37"/>
      <c r="H1701" s="40"/>
      <c r="I1701" s="19"/>
      <c r="J1701" s="19"/>
      <c r="K1701" s="19"/>
      <c r="L1701" s="19"/>
      <c r="M1701" s="19"/>
      <c r="N1701" s="19"/>
      <c r="O1701" s="19"/>
      <c r="P1701" s="19"/>
      <c r="Q1701" s="19"/>
      <c r="R1701" s="19"/>
      <c r="S1701" s="19"/>
      <c r="T1701" s="19"/>
      <c r="U1701" s="19"/>
      <c r="V1701" s="19"/>
      <c r="W1701" s="19"/>
      <c r="X1701" s="19"/>
      <c r="Y1701" s="19"/>
      <c r="Z1701" s="19"/>
      <c r="AA1701" s="19"/>
      <c r="AB1701" s="19"/>
      <c r="AC1701" s="19"/>
    </row>
    <row r="1702">
      <c r="A1702" s="225" t="s">
        <v>289</v>
      </c>
      <c r="B1702" s="225" t="s">
        <v>280</v>
      </c>
      <c r="C1702" s="24">
        <f>COUNTA(A1703)</f>
        <v>1</v>
      </c>
      <c r="D1702" s="344">
        <f t="shared" ref="D1702:G1702" si="947">SUM(D1703)</f>
        <v>19.99</v>
      </c>
      <c r="E1702" s="344">
        <f t="shared" si="947"/>
        <v>19.99</v>
      </c>
      <c r="F1702" s="344">
        <f t="shared" si="947"/>
        <v>0</v>
      </c>
      <c r="G1702" s="25">
        <f t="shared" si="947"/>
        <v>1</v>
      </c>
      <c r="H1702" s="344">
        <f t="shared" ref="H1702:H1703" si="948">E1702/G1702</f>
        <v>19.99</v>
      </c>
      <c r="I1702" s="19"/>
      <c r="J1702" s="19"/>
      <c r="K1702" s="19"/>
      <c r="L1702" s="19"/>
      <c r="M1702" s="19"/>
      <c r="N1702" s="19"/>
      <c r="O1702" s="19"/>
      <c r="P1702" s="19"/>
      <c r="Q1702" s="19"/>
      <c r="R1702" s="19"/>
      <c r="S1702" s="19"/>
      <c r="T1702" s="19"/>
      <c r="U1702" s="19"/>
      <c r="V1702" s="19"/>
      <c r="W1702" s="19"/>
      <c r="X1702" s="19"/>
      <c r="Y1702" s="19"/>
      <c r="Z1702" s="19"/>
      <c r="AA1702" s="19"/>
      <c r="AB1702" s="19"/>
      <c r="AC1702" s="19"/>
    </row>
    <row r="1703">
      <c r="A1703" s="23" t="s">
        <v>1000</v>
      </c>
      <c r="B1703" s="19"/>
      <c r="C1703" s="19"/>
      <c r="D1703" s="29">
        <v>19.99</v>
      </c>
      <c r="E1703" s="29">
        <v>19.99</v>
      </c>
      <c r="F1703" s="29">
        <f>D1703-E1703</f>
        <v>0</v>
      </c>
      <c r="G1703" s="23">
        <v>1.0</v>
      </c>
      <c r="H1703" s="29">
        <f t="shared" si="948"/>
        <v>19.99</v>
      </c>
      <c r="I1703" s="19"/>
      <c r="J1703" s="19"/>
      <c r="K1703" s="19"/>
      <c r="L1703" s="19"/>
      <c r="M1703" s="19"/>
      <c r="N1703" s="19"/>
      <c r="O1703" s="19"/>
      <c r="P1703" s="19"/>
      <c r="Q1703" s="19"/>
      <c r="R1703" s="19"/>
      <c r="S1703" s="19"/>
      <c r="T1703" s="19"/>
      <c r="U1703" s="19"/>
      <c r="V1703" s="19"/>
      <c r="W1703" s="19"/>
      <c r="X1703" s="19"/>
      <c r="Y1703" s="19"/>
      <c r="Z1703" s="19"/>
      <c r="AA1703" s="19"/>
      <c r="AB1703" s="19"/>
      <c r="AC1703" s="19"/>
    </row>
    <row r="1704">
      <c r="A1704" s="23"/>
      <c r="B1704" s="19"/>
      <c r="C1704" s="19"/>
      <c r="D1704" s="29"/>
      <c r="E1704" s="29"/>
      <c r="F1704" s="29"/>
      <c r="G1704" s="23"/>
      <c r="H1704" s="29"/>
      <c r="I1704" s="19"/>
      <c r="J1704" s="19"/>
      <c r="K1704" s="19"/>
      <c r="L1704" s="19"/>
      <c r="M1704" s="19"/>
      <c r="N1704" s="19"/>
      <c r="O1704" s="19"/>
      <c r="P1704" s="19"/>
      <c r="Q1704" s="19"/>
      <c r="R1704" s="19"/>
      <c r="S1704" s="19"/>
      <c r="T1704" s="19"/>
      <c r="U1704" s="19"/>
      <c r="V1704" s="19"/>
      <c r="W1704" s="19"/>
      <c r="X1704" s="19"/>
      <c r="Y1704" s="19"/>
      <c r="Z1704" s="19"/>
      <c r="AA1704" s="19"/>
      <c r="AB1704" s="19"/>
      <c r="AC1704" s="19"/>
    </row>
    <row r="1705">
      <c r="A1705" s="42" t="s">
        <v>199</v>
      </c>
      <c r="B1705" s="42" t="s">
        <v>160</v>
      </c>
      <c r="C1705" s="43">
        <f>COUNTA(A1706)</f>
        <v>1</v>
      </c>
      <c r="D1705" s="329">
        <f t="shared" ref="D1705:G1705" si="949">SUM(D1706)</f>
        <v>14.99</v>
      </c>
      <c r="E1705" s="329">
        <f t="shared" si="949"/>
        <v>3.99</v>
      </c>
      <c r="F1705" s="329">
        <f t="shared" si="949"/>
        <v>11</v>
      </c>
      <c r="G1705" s="42">
        <f t="shared" si="949"/>
        <v>5</v>
      </c>
      <c r="H1705" s="329">
        <f t="shared" ref="H1705:H1706" si="950">E1705/G1705</f>
        <v>0.798</v>
      </c>
      <c r="I1705" s="19"/>
      <c r="J1705" s="19"/>
      <c r="K1705" s="19"/>
      <c r="L1705" s="19"/>
      <c r="M1705" s="19"/>
      <c r="N1705" s="19"/>
      <c r="O1705" s="19"/>
      <c r="P1705" s="19"/>
      <c r="Q1705" s="19"/>
      <c r="R1705" s="19"/>
      <c r="S1705" s="19"/>
      <c r="T1705" s="19"/>
      <c r="U1705" s="19"/>
      <c r="V1705" s="19"/>
      <c r="W1705" s="19"/>
      <c r="X1705" s="19"/>
      <c r="Y1705" s="19"/>
      <c r="Z1705" s="19"/>
      <c r="AA1705" s="19"/>
      <c r="AB1705" s="19"/>
      <c r="AC1705" s="19"/>
    </row>
    <row r="1706">
      <c r="A1706" s="41" t="s">
        <v>831</v>
      </c>
      <c r="B1706" s="19"/>
      <c r="C1706" s="19"/>
      <c r="D1706" s="40">
        <v>14.99</v>
      </c>
      <c r="E1706" s="40">
        <v>3.99</v>
      </c>
      <c r="F1706" s="40">
        <f>D1706-E1706</f>
        <v>11</v>
      </c>
      <c r="G1706" s="37">
        <v>5.0</v>
      </c>
      <c r="H1706" s="40">
        <f t="shared" si="950"/>
        <v>0.798</v>
      </c>
      <c r="I1706" s="19"/>
      <c r="J1706" s="19"/>
      <c r="K1706" s="19"/>
      <c r="L1706" s="19"/>
      <c r="M1706" s="19"/>
      <c r="N1706" s="19"/>
      <c r="O1706" s="19"/>
      <c r="P1706" s="19"/>
      <c r="Q1706" s="19"/>
      <c r="R1706" s="19"/>
      <c r="S1706" s="19"/>
      <c r="T1706" s="19"/>
      <c r="U1706" s="19"/>
      <c r="V1706" s="19"/>
      <c r="W1706" s="19"/>
      <c r="X1706" s="19"/>
      <c r="Y1706" s="19"/>
      <c r="Z1706" s="19"/>
      <c r="AA1706" s="19"/>
      <c r="AB1706" s="19"/>
      <c r="AC1706" s="19"/>
    </row>
    <row r="1707">
      <c r="A1707" s="41"/>
      <c r="B1707" s="19"/>
      <c r="C1707" s="19"/>
      <c r="D1707" s="40"/>
      <c r="E1707" s="40"/>
      <c r="F1707" s="40"/>
      <c r="G1707" s="37"/>
      <c r="H1707" s="40"/>
      <c r="I1707" s="19"/>
      <c r="J1707" s="19"/>
      <c r="K1707" s="19"/>
      <c r="L1707" s="19"/>
      <c r="M1707" s="19"/>
      <c r="N1707" s="19"/>
      <c r="O1707" s="19"/>
      <c r="P1707" s="19"/>
      <c r="Q1707" s="19"/>
      <c r="R1707" s="19"/>
      <c r="S1707" s="19"/>
      <c r="T1707" s="19"/>
      <c r="U1707" s="19"/>
      <c r="V1707" s="19"/>
      <c r="W1707" s="19"/>
      <c r="X1707" s="19"/>
      <c r="Y1707" s="19"/>
      <c r="Z1707" s="19"/>
      <c r="AA1707" s="19"/>
      <c r="AB1707" s="19"/>
      <c r="AC1707" s="19"/>
    </row>
    <row r="1708">
      <c r="A1708" s="406" t="s">
        <v>411</v>
      </c>
      <c r="B1708" s="57" t="s">
        <v>408</v>
      </c>
      <c r="C1708" s="56">
        <f>COUNTA(A1709)</f>
        <v>1</v>
      </c>
      <c r="D1708" s="335">
        <f t="shared" ref="D1708:G1708" si="951">SUM(D1709)</f>
        <v>14.99</v>
      </c>
      <c r="E1708" s="335">
        <f t="shared" si="951"/>
        <v>9.74</v>
      </c>
      <c r="F1708" s="335">
        <f t="shared" si="951"/>
        <v>5.25</v>
      </c>
      <c r="G1708" s="57">
        <f t="shared" si="951"/>
        <v>1</v>
      </c>
      <c r="H1708" s="335">
        <f t="shared" ref="H1708:H1709" si="952">E1708/G1708</f>
        <v>9.74</v>
      </c>
      <c r="I1708" s="19"/>
      <c r="J1708" s="19"/>
      <c r="K1708" s="19"/>
      <c r="L1708" s="19"/>
      <c r="M1708" s="19"/>
      <c r="N1708" s="19"/>
      <c r="O1708" s="19"/>
      <c r="P1708" s="19"/>
      <c r="Q1708" s="19"/>
      <c r="R1708" s="19"/>
      <c r="S1708" s="19"/>
      <c r="T1708" s="19"/>
      <c r="U1708" s="19"/>
      <c r="V1708" s="19"/>
      <c r="W1708" s="19"/>
      <c r="X1708" s="19"/>
      <c r="Y1708" s="19"/>
      <c r="Z1708" s="19"/>
      <c r="AA1708" s="19"/>
      <c r="AB1708" s="19"/>
      <c r="AC1708" s="19"/>
    </row>
    <row r="1709">
      <c r="A1709" s="157" t="s">
        <v>1295</v>
      </c>
      <c r="B1709" s="19"/>
      <c r="C1709" s="19"/>
      <c r="D1709" s="159">
        <v>14.99</v>
      </c>
      <c r="E1709" s="159">
        <v>9.74</v>
      </c>
      <c r="F1709" s="159">
        <f>D1709-E1709</f>
        <v>5.25</v>
      </c>
      <c r="G1709" s="157">
        <v>1.0</v>
      </c>
      <c r="H1709" s="159">
        <f t="shared" si="952"/>
        <v>9.74</v>
      </c>
      <c r="I1709" s="19"/>
      <c r="J1709" s="19"/>
      <c r="K1709" s="19"/>
      <c r="L1709" s="19"/>
      <c r="M1709" s="19"/>
      <c r="N1709" s="19"/>
      <c r="O1709" s="19"/>
      <c r="P1709" s="19"/>
      <c r="Q1709" s="19"/>
      <c r="R1709" s="19"/>
      <c r="S1709" s="19"/>
      <c r="T1709" s="19"/>
      <c r="U1709" s="19"/>
      <c r="V1709" s="19"/>
      <c r="W1709" s="19"/>
      <c r="X1709" s="19"/>
      <c r="Y1709" s="19"/>
      <c r="Z1709" s="19"/>
      <c r="AA1709" s="19"/>
      <c r="AB1709" s="19"/>
      <c r="AC1709" s="19"/>
    </row>
    <row r="1710">
      <c r="A1710" s="157"/>
      <c r="B1710" s="19"/>
      <c r="C1710" s="19"/>
      <c r="D1710" s="159"/>
      <c r="E1710" s="159"/>
      <c r="F1710" s="159"/>
      <c r="G1710" s="157"/>
      <c r="H1710" s="159"/>
      <c r="I1710" s="19"/>
      <c r="J1710" s="19"/>
      <c r="K1710" s="19"/>
      <c r="L1710" s="19"/>
      <c r="M1710" s="19"/>
      <c r="N1710" s="19"/>
      <c r="O1710" s="19"/>
      <c r="P1710" s="19"/>
      <c r="Q1710" s="19"/>
      <c r="R1710" s="19"/>
      <c r="S1710" s="19"/>
      <c r="T1710" s="19"/>
      <c r="U1710" s="19"/>
      <c r="V1710" s="19"/>
      <c r="W1710" s="19"/>
      <c r="X1710" s="19"/>
      <c r="Y1710" s="19"/>
      <c r="Z1710" s="19"/>
      <c r="AA1710" s="19"/>
      <c r="AB1710" s="19"/>
      <c r="AC1710" s="19"/>
    </row>
    <row r="1711">
      <c r="A1711" s="148" t="s">
        <v>453</v>
      </c>
      <c r="B1711" s="271" t="s">
        <v>439</v>
      </c>
      <c r="C1711" s="149">
        <f>COUNTA(A1712)</f>
        <v>1</v>
      </c>
      <c r="D1711" s="274">
        <f t="shared" ref="D1711:G1711" si="953">SUM(D1712)</f>
        <v>49.99</v>
      </c>
      <c r="E1711" s="274">
        <f t="shared" si="953"/>
        <v>0</v>
      </c>
      <c r="F1711" s="274">
        <f t="shared" si="953"/>
        <v>49.99</v>
      </c>
      <c r="G1711" s="148">
        <f t="shared" si="953"/>
        <v>11</v>
      </c>
      <c r="H1711" s="274">
        <f t="shared" ref="H1711:H1712" si="954">E1711/G1711</f>
        <v>0</v>
      </c>
      <c r="I1711" s="19"/>
      <c r="J1711" s="19"/>
      <c r="K1711" s="19"/>
      <c r="L1711" s="19"/>
      <c r="M1711" s="19"/>
      <c r="N1711" s="19"/>
      <c r="O1711" s="19"/>
      <c r="P1711" s="19"/>
      <c r="Q1711" s="19"/>
      <c r="R1711" s="19"/>
      <c r="S1711" s="19"/>
      <c r="T1711" s="19"/>
      <c r="U1711" s="19"/>
      <c r="V1711" s="19"/>
      <c r="W1711" s="19"/>
      <c r="X1711" s="19"/>
      <c r="Y1711" s="19"/>
      <c r="Z1711" s="19"/>
      <c r="AA1711" s="19"/>
      <c r="AB1711" s="19"/>
      <c r="AC1711" s="19"/>
    </row>
    <row r="1712">
      <c r="A1712" s="153" t="s">
        <v>1346</v>
      </c>
      <c r="B1712" s="343"/>
      <c r="C1712" s="343"/>
      <c r="D1712" s="155">
        <v>49.99</v>
      </c>
      <c r="E1712" s="155">
        <v>0.0</v>
      </c>
      <c r="F1712" s="155">
        <f>D1712-E1712</f>
        <v>49.99</v>
      </c>
      <c r="G1712" s="153">
        <v>11.0</v>
      </c>
      <c r="H1712" s="155">
        <f t="shared" si="954"/>
        <v>0</v>
      </c>
      <c r="I1712" s="19"/>
      <c r="J1712" s="19"/>
      <c r="K1712" s="19"/>
      <c r="L1712" s="19"/>
      <c r="M1712" s="19"/>
      <c r="N1712" s="19"/>
      <c r="O1712" s="19"/>
      <c r="P1712" s="19"/>
      <c r="Q1712" s="19"/>
      <c r="R1712" s="19"/>
      <c r="S1712" s="19"/>
      <c r="T1712" s="19"/>
      <c r="U1712" s="19"/>
      <c r="V1712" s="19"/>
      <c r="W1712" s="19"/>
      <c r="X1712" s="19"/>
      <c r="Y1712" s="19"/>
      <c r="Z1712" s="19"/>
      <c r="AA1712" s="19"/>
      <c r="AB1712" s="19"/>
      <c r="AC1712" s="19"/>
    </row>
    <row r="1713">
      <c r="A1713" s="109"/>
      <c r="B1713" s="19"/>
      <c r="C1713" s="19"/>
      <c r="D1713" s="111"/>
      <c r="E1713" s="111"/>
      <c r="F1713" s="111"/>
      <c r="G1713" s="109"/>
      <c r="H1713" s="111"/>
      <c r="I1713" s="19"/>
      <c r="J1713" s="19"/>
      <c r="K1713" s="19"/>
      <c r="L1713" s="19"/>
      <c r="M1713" s="19"/>
      <c r="N1713" s="19"/>
      <c r="O1713" s="19"/>
      <c r="P1713" s="19"/>
      <c r="Q1713" s="19"/>
      <c r="R1713" s="19"/>
      <c r="S1713" s="19"/>
      <c r="T1713" s="19"/>
      <c r="U1713" s="19"/>
      <c r="V1713" s="19"/>
      <c r="W1713" s="19"/>
      <c r="X1713" s="19"/>
      <c r="Y1713" s="19"/>
      <c r="Z1713" s="19"/>
      <c r="AA1713" s="19"/>
      <c r="AB1713" s="19"/>
      <c r="AC1713" s="19"/>
    </row>
    <row r="1714">
      <c r="A1714" s="42" t="s">
        <v>542</v>
      </c>
      <c r="B1714" s="133" t="s">
        <v>473</v>
      </c>
      <c r="C1714" s="43">
        <f>COUNTA(A1715)</f>
        <v>1</v>
      </c>
      <c r="D1714" s="329">
        <f t="shared" ref="D1714:G1714" si="955">SUM(D1715)</f>
        <v>12</v>
      </c>
      <c r="E1714" s="329">
        <f t="shared" si="955"/>
        <v>12</v>
      </c>
      <c r="F1714" s="329">
        <f t="shared" si="955"/>
        <v>0</v>
      </c>
      <c r="G1714" s="42">
        <f t="shared" si="955"/>
        <v>1</v>
      </c>
      <c r="H1714" s="329">
        <f t="shared" ref="H1714:H1715" si="956">E1714/G1714</f>
        <v>12</v>
      </c>
      <c r="I1714" s="19"/>
      <c r="J1714" s="19"/>
      <c r="K1714" s="19"/>
      <c r="L1714" s="19"/>
      <c r="M1714" s="19"/>
      <c r="N1714" s="19"/>
      <c r="O1714" s="19"/>
      <c r="P1714" s="19"/>
      <c r="Q1714" s="19"/>
      <c r="R1714" s="19"/>
      <c r="S1714" s="19"/>
      <c r="T1714" s="19"/>
      <c r="U1714" s="19"/>
      <c r="V1714" s="19"/>
      <c r="W1714" s="19"/>
      <c r="X1714" s="19"/>
      <c r="Y1714" s="19"/>
      <c r="Z1714" s="19"/>
      <c r="AA1714" s="19"/>
      <c r="AB1714" s="19"/>
      <c r="AC1714" s="19"/>
    </row>
    <row r="1715">
      <c r="A1715" s="37" t="s">
        <v>1509</v>
      </c>
      <c r="B1715" s="19"/>
      <c r="C1715" s="19"/>
      <c r="D1715" s="40">
        <v>12.0</v>
      </c>
      <c r="E1715" s="40">
        <v>12.0</v>
      </c>
      <c r="F1715" s="40">
        <f>D1715-E1715</f>
        <v>0</v>
      </c>
      <c r="G1715" s="37">
        <v>1.0</v>
      </c>
      <c r="H1715" s="40">
        <f t="shared" si="956"/>
        <v>12</v>
      </c>
      <c r="I1715" s="19"/>
      <c r="J1715" s="19"/>
      <c r="K1715" s="19"/>
      <c r="L1715" s="19"/>
      <c r="M1715" s="19"/>
      <c r="N1715" s="19"/>
      <c r="O1715" s="19"/>
      <c r="P1715" s="19"/>
      <c r="Q1715" s="19"/>
      <c r="R1715" s="19"/>
      <c r="S1715" s="19"/>
      <c r="T1715" s="19"/>
      <c r="U1715" s="19"/>
      <c r="V1715" s="19"/>
      <c r="W1715" s="19"/>
      <c r="X1715" s="19"/>
      <c r="Y1715" s="19"/>
      <c r="Z1715" s="19"/>
      <c r="AA1715" s="19"/>
      <c r="AB1715" s="19"/>
      <c r="AC1715" s="19"/>
    </row>
    <row r="1716">
      <c r="A1716" s="37"/>
      <c r="B1716" s="19"/>
      <c r="C1716" s="19"/>
      <c r="D1716" s="40"/>
      <c r="E1716" s="40"/>
      <c r="F1716" s="40"/>
      <c r="G1716" s="37"/>
      <c r="H1716" s="40"/>
      <c r="I1716" s="19"/>
      <c r="J1716" s="19"/>
      <c r="K1716" s="19"/>
      <c r="L1716" s="19"/>
      <c r="M1716" s="19"/>
      <c r="N1716" s="19"/>
      <c r="O1716" s="19"/>
      <c r="P1716" s="19"/>
      <c r="Q1716" s="19"/>
      <c r="R1716" s="19"/>
      <c r="S1716" s="19"/>
      <c r="T1716" s="19"/>
      <c r="U1716" s="19"/>
      <c r="V1716" s="19"/>
      <c r="W1716" s="19"/>
      <c r="X1716" s="19"/>
      <c r="Y1716" s="19"/>
      <c r="Z1716" s="19"/>
      <c r="AA1716" s="19"/>
      <c r="AB1716" s="19"/>
      <c r="AC1716" s="19"/>
    </row>
    <row r="1717">
      <c r="A1717" s="42" t="s">
        <v>336</v>
      </c>
      <c r="B1717" s="42" t="s">
        <v>18</v>
      </c>
      <c r="C1717" s="43">
        <f>COUNTA(A1718)</f>
        <v>1</v>
      </c>
      <c r="D1717" s="329">
        <f t="shared" ref="D1717:G1717" si="957">SUM(D1718)</f>
        <v>39.99</v>
      </c>
      <c r="E1717" s="329">
        <f t="shared" si="957"/>
        <v>39.99</v>
      </c>
      <c r="F1717" s="329">
        <f t="shared" si="957"/>
        <v>0</v>
      </c>
      <c r="G1717" s="42">
        <f t="shared" si="957"/>
        <v>14</v>
      </c>
      <c r="H1717" s="329">
        <f t="shared" ref="H1717:H1718" si="958">E1717/G1717</f>
        <v>2.856428571</v>
      </c>
      <c r="I1717" s="19"/>
      <c r="J1717" s="19"/>
      <c r="K1717" s="19"/>
      <c r="L1717" s="19"/>
      <c r="M1717" s="19"/>
      <c r="N1717" s="19"/>
      <c r="O1717" s="19"/>
      <c r="P1717" s="19"/>
      <c r="Q1717" s="19"/>
      <c r="R1717" s="19"/>
      <c r="S1717" s="19"/>
      <c r="T1717" s="19"/>
      <c r="U1717" s="19"/>
      <c r="V1717" s="19"/>
      <c r="W1717" s="19"/>
      <c r="X1717" s="19"/>
      <c r="Y1717" s="19"/>
      <c r="Z1717" s="19"/>
      <c r="AA1717" s="19"/>
      <c r="AB1717" s="19"/>
      <c r="AC1717" s="19"/>
    </row>
    <row r="1718">
      <c r="A1718" s="41" t="s">
        <v>1147</v>
      </c>
      <c r="B1718" s="19"/>
      <c r="C1718" s="19"/>
      <c r="D1718" s="40">
        <v>39.99</v>
      </c>
      <c r="E1718" s="40">
        <v>39.99</v>
      </c>
      <c r="F1718" s="40">
        <f>D1718-E1718</f>
        <v>0</v>
      </c>
      <c r="G1718" s="37">
        <v>14.0</v>
      </c>
      <c r="H1718" s="40">
        <f t="shared" si="958"/>
        <v>2.856428571</v>
      </c>
      <c r="I1718" s="19"/>
      <c r="J1718" s="19"/>
      <c r="K1718" s="19"/>
      <c r="L1718" s="19"/>
      <c r="M1718" s="19"/>
      <c r="N1718" s="19"/>
      <c r="O1718" s="19"/>
      <c r="P1718" s="19"/>
      <c r="Q1718" s="19"/>
      <c r="R1718" s="19"/>
      <c r="S1718" s="19"/>
      <c r="T1718" s="19"/>
      <c r="U1718" s="19"/>
      <c r="V1718" s="19"/>
      <c r="W1718" s="19"/>
      <c r="X1718" s="19"/>
      <c r="Y1718" s="19"/>
      <c r="Z1718" s="19"/>
      <c r="AA1718" s="19"/>
      <c r="AB1718" s="19"/>
      <c r="AC1718" s="19"/>
    </row>
    <row r="1719">
      <c r="A1719" s="41"/>
      <c r="B1719" s="19"/>
      <c r="C1719" s="19"/>
      <c r="D1719" s="40"/>
      <c r="E1719" s="40"/>
      <c r="F1719" s="40"/>
      <c r="G1719" s="37"/>
      <c r="H1719" s="40"/>
      <c r="I1719" s="19"/>
      <c r="J1719" s="19"/>
      <c r="K1719" s="19"/>
      <c r="L1719" s="19"/>
      <c r="M1719" s="19"/>
      <c r="N1719" s="19"/>
      <c r="O1719" s="19"/>
      <c r="P1719" s="19"/>
      <c r="Q1719" s="19"/>
      <c r="R1719" s="19"/>
      <c r="S1719" s="19"/>
      <c r="T1719" s="19"/>
      <c r="U1719" s="19"/>
      <c r="V1719" s="19"/>
      <c r="W1719" s="19"/>
      <c r="X1719" s="19"/>
      <c r="Y1719" s="19"/>
      <c r="Z1719" s="19"/>
      <c r="AA1719" s="19"/>
      <c r="AB1719" s="19"/>
      <c r="AC1719" s="19"/>
    </row>
    <row r="1720">
      <c r="A1720" s="42" t="s">
        <v>337</v>
      </c>
      <c r="B1720" s="42" t="s">
        <v>18</v>
      </c>
      <c r="C1720" s="43">
        <f>COUNTA(A1721)</f>
        <v>1</v>
      </c>
      <c r="D1720" s="329">
        <f t="shared" ref="D1720:G1720" si="959">SUM(D1721)</f>
        <v>4.99</v>
      </c>
      <c r="E1720" s="329">
        <f t="shared" si="959"/>
        <v>1.99</v>
      </c>
      <c r="F1720" s="329">
        <f t="shared" si="959"/>
        <v>3</v>
      </c>
      <c r="G1720" s="42">
        <f t="shared" si="959"/>
        <v>7</v>
      </c>
      <c r="H1720" s="329">
        <f t="shared" ref="H1720:H1721" si="960">E1720/G1720</f>
        <v>0.2842857143</v>
      </c>
      <c r="I1720" s="19"/>
      <c r="J1720" s="19"/>
      <c r="K1720" s="19"/>
      <c r="L1720" s="19"/>
      <c r="M1720" s="19"/>
      <c r="N1720" s="19"/>
      <c r="O1720" s="19"/>
      <c r="P1720" s="19"/>
      <c r="Q1720" s="19"/>
      <c r="R1720" s="19"/>
      <c r="S1720" s="19"/>
      <c r="T1720" s="19"/>
      <c r="U1720" s="19"/>
      <c r="V1720" s="19"/>
      <c r="W1720" s="19"/>
      <c r="X1720" s="19"/>
      <c r="Y1720" s="19"/>
      <c r="Z1720" s="19"/>
      <c r="AA1720" s="19"/>
      <c r="AB1720" s="19"/>
      <c r="AC1720" s="19"/>
    </row>
    <row r="1721">
      <c r="A1721" s="37" t="s">
        <v>1148</v>
      </c>
      <c r="B1721" s="19"/>
      <c r="C1721" s="19"/>
      <c r="D1721" s="40">
        <v>4.99</v>
      </c>
      <c r="E1721" s="40">
        <v>1.99</v>
      </c>
      <c r="F1721" s="40">
        <f>D1721-E1721</f>
        <v>3</v>
      </c>
      <c r="G1721" s="37">
        <v>7.0</v>
      </c>
      <c r="H1721" s="40">
        <f t="shared" si="960"/>
        <v>0.2842857143</v>
      </c>
      <c r="I1721" s="19"/>
      <c r="J1721" s="19"/>
      <c r="K1721" s="19"/>
      <c r="L1721" s="19"/>
      <c r="M1721" s="19"/>
      <c r="N1721" s="19"/>
      <c r="O1721" s="19"/>
      <c r="P1721" s="19"/>
      <c r="Q1721" s="19"/>
      <c r="R1721" s="19"/>
      <c r="S1721" s="19"/>
      <c r="T1721" s="19"/>
      <c r="U1721" s="19"/>
      <c r="V1721" s="19"/>
      <c r="W1721" s="19"/>
      <c r="X1721" s="19"/>
      <c r="Y1721" s="19"/>
      <c r="Z1721" s="19"/>
      <c r="AA1721" s="19"/>
      <c r="AB1721" s="19"/>
      <c r="AC1721" s="19"/>
    </row>
    <row r="1722">
      <c r="A1722" s="37"/>
      <c r="B1722" s="19"/>
      <c r="C1722" s="19"/>
      <c r="D1722" s="40"/>
      <c r="E1722" s="40"/>
      <c r="F1722" s="40"/>
      <c r="G1722" s="37"/>
      <c r="H1722" s="40"/>
      <c r="I1722" s="19"/>
      <c r="J1722" s="19"/>
      <c r="K1722" s="19"/>
      <c r="L1722" s="19"/>
      <c r="M1722" s="19"/>
      <c r="N1722" s="19"/>
      <c r="O1722" s="19"/>
      <c r="P1722" s="19"/>
      <c r="Q1722" s="19"/>
      <c r="R1722" s="19"/>
      <c r="S1722" s="19"/>
      <c r="T1722" s="19"/>
      <c r="U1722" s="19"/>
      <c r="V1722" s="19"/>
      <c r="W1722" s="19"/>
      <c r="X1722" s="19"/>
      <c r="Y1722" s="19"/>
      <c r="Z1722" s="19"/>
      <c r="AA1722" s="19"/>
      <c r="AB1722" s="19"/>
      <c r="AC1722" s="19"/>
    </row>
    <row r="1723">
      <c r="A1723" s="42" t="s">
        <v>543</v>
      </c>
      <c r="B1723" s="133" t="s">
        <v>473</v>
      </c>
      <c r="C1723" s="43">
        <f>COUNTA(A1724)</f>
        <v>1</v>
      </c>
      <c r="D1723" s="329">
        <f t="shared" ref="D1723:G1723" si="961">SUM(D1724)</f>
        <v>14.99</v>
      </c>
      <c r="E1723" s="329">
        <f t="shared" si="961"/>
        <v>0</v>
      </c>
      <c r="F1723" s="329">
        <f t="shared" si="961"/>
        <v>14.99</v>
      </c>
      <c r="G1723" s="42">
        <f t="shared" si="961"/>
        <v>8</v>
      </c>
      <c r="H1723" s="329">
        <f t="shared" ref="H1723:H1724" si="962">E1723/G1723</f>
        <v>0</v>
      </c>
      <c r="I1723" s="19"/>
      <c r="J1723" s="19"/>
      <c r="K1723" s="19"/>
      <c r="L1723" s="19"/>
      <c r="M1723" s="19"/>
      <c r="N1723" s="19"/>
      <c r="O1723" s="19"/>
      <c r="P1723" s="19"/>
      <c r="Q1723" s="19"/>
      <c r="R1723" s="19"/>
      <c r="S1723" s="19"/>
      <c r="T1723" s="19"/>
      <c r="U1723" s="19"/>
      <c r="V1723" s="19"/>
      <c r="W1723" s="19"/>
      <c r="X1723" s="19"/>
      <c r="Y1723" s="19"/>
      <c r="Z1723" s="19"/>
      <c r="AA1723" s="19"/>
      <c r="AB1723" s="19"/>
      <c r="AC1723" s="19"/>
    </row>
    <row r="1724">
      <c r="A1724" s="37" t="s">
        <v>1510</v>
      </c>
      <c r="B1724" s="19"/>
      <c r="C1724" s="19"/>
      <c r="D1724" s="40">
        <v>14.99</v>
      </c>
      <c r="E1724" s="40">
        <v>0.0</v>
      </c>
      <c r="F1724" s="40">
        <f>D1724-E1724</f>
        <v>14.99</v>
      </c>
      <c r="G1724" s="37">
        <v>8.0</v>
      </c>
      <c r="H1724" s="40">
        <f t="shared" si="962"/>
        <v>0</v>
      </c>
      <c r="I1724" s="19"/>
      <c r="J1724" s="19"/>
      <c r="K1724" s="19"/>
      <c r="L1724" s="19"/>
      <c r="M1724" s="19"/>
      <c r="N1724" s="19"/>
      <c r="O1724" s="19"/>
      <c r="P1724" s="19"/>
      <c r="Q1724" s="19"/>
      <c r="R1724" s="19"/>
      <c r="S1724" s="19"/>
      <c r="T1724" s="19"/>
      <c r="U1724" s="19"/>
      <c r="V1724" s="19"/>
      <c r="W1724" s="19"/>
      <c r="X1724" s="19"/>
      <c r="Y1724" s="19"/>
      <c r="Z1724" s="19"/>
      <c r="AA1724" s="19"/>
      <c r="AB1724" s="19"/>
      <c r="AC1724" s="19"/>
    </row>
    <row r="1725">
      <c r="A1725" s="37"/>
      <c r="B1725" s="19"/>
      <c r="C1725" s="19"/>
      <c r="D1725" s="40"/>
      <c r="E1725" s="40"/>
      <c r="F1725" s="40"/>
      <c r="G1725" s="37"/>
      <c r="H1725" s="40"/>
      <c r="I1725" s="19"/>
      <c r="J1725" s="19"/>
      <c r="K1725" s="19"/>
      <c r="L1725" s="19"/>
      <c r="M1725" s="19"/>
      <c r="N1725" s="19"/>
      <c r="O1725" s="19"/>
      <c r="P1725" s="19"/>
      <c r="Q1725" s="19"/>
      <c r="R1725" s="19"/>
      <c r="S1725" s="19"/>
      <c r="T1725" s="19"/>
      <c r="U1725" s="19"/>
      <c r="V1725" s="19"/>
      <c r="W1725" s="19"/>
      <c r="X1725" s="19"/>
      <c r="Y1725" s="19"/>
      <c r="Z1725" s="19"/>
      <c r="AA1725" s="19"/>
      <c r="AB1725" s="19"/>
      <c r="AC1725" s="19"/>
    </row>
    <row r="1726">
      <c r="A1726" s="42" t="s">
        <v>544</v>
      </c>
      <c r="B1726" s="133" t="s">
        <v>473</v>
      </c>
      <c r="C1726" s="43">
        <f>COUNTA(A1727)</f>
        <v>1</v>
      </c>
      <c r="D1726" s="329">
        <f t="shared" ref="D1726:G1726" si="963">SUM(D1727)</f>
        <v>29.99</v>
      </c>
      <c r="E1726" s="329">
        <f t="shared" si="963"/>
        <v>14.99</v>
      </c>
      <c r="F1726" s="329">
        <f t="shared" si="963"/>
        <v>15</v>
      </c>
      <c r="G1726" s="42">
        <f t="shared" si="963"/>
        <v>1</v>
      </c>
      <c r="H1726" s="329">
        <f t="shared" ref="H1726:H1727" si="964">E1726/G1726</f>
        <v>14.99</v>
      </c>
      <c r="I1726" s="19"/>
      <c r="J1726" s="19"/>
      <c r="K1726" s="19"/>
      <c r="L1726" s="19"/>
      <c r="M1726" s="19"/>
      <c r="N1726" s="19"/>
      <c r="O1726" s="19"/>
      <c r="P1726" s="19"/>
      <c r="Q1726" s="19"/>
      <c r="R1726" s="19"/>
      <c r="S1726" s="19"/>
      <c r="T1726" s="19"/>
      <c r="U1726" s="19"/>
      <c r="V1726" s="19"/>
      <c r="W1726" s="19"/>
      <c r="X1726" s="19"/>
      <c r="Y1726" s="19"/>
      <c r="Z1726" s="19"/>
      <c r="AA1726" s="19"/>
      <c r="AB1726" s="19"/>
      <c r="AC1726" s="19"/>
    </row>
    <row r="1727">
      <c r="A1727" s="37" t="s">
        <v>1511</v>
      </c>
      <c r="B1727" s="19"/>
      <c r="C1727" s="19"/>
      <c r="D1727" s="40">
        <v>29.99</v>
      </c>
      <c r="E1727" s="40">
        <v>14.99</v>
      </c>
      <c r="F1727" s="40">
        <f>D1727-E1727</f>
        <v>15</v>
      </c>
      <c r="G1727" s="37">
        <v>1.0</v>
      </c>
      <c r="H1727" s="40">
        <f t="shared" si="964"/>
        <v>14.99</v>
      </c>
      <c r="I1727" s="19"/>
      <c r="J1727" s="19"/>
      <c r="K1727" s="19"/>
      <c r="L1727" s="19"/>
      <c r="M1727" s="19"/>
      <c r="N1727" s="19"/>
      <c r="O1727" s="19"/>
      <c r="P1727" s="19"/>
      <c r="Q1727" s="19"/>
      <c r="R1727" s="19"/>
      <c r="S1727" s="19"/>
      <c r="T1727" s="19"/>
      <c r="U1727" s="19"/>
      <c r="V1727" s="19"/>
      <c r="W1727" s="19"/>
      <c r="X1727" s="19"/>
      <c r="Y1727" s="19"/>
      <c r="Z1727" s="19"/>
      <c r="AA1727" s="19"/>
      <c r="AB1727" s="19"/>
      <c r="AC1727" s="19"/>
    </row>
    <row r="1728">
      <c r="A1728" s="37"/>
      <c r="B1728" s="19"/>
      <c r="C1728" s="19"/>
      <c r="D1728" s="40"/>
      <c r="E1728" s="40"/>
      <c r="F1728" s="40"/>
      <c r="G1728" s="37"/>
      <c r="H1728" s="40"/>
      <c r="I1728" s="19"/>
      <c r="J1728" s="19"/>
      <c r="K1728" s="19"/>
      <c r="L1728" s="19"/>
      <c r="M1728" s="19"/>
      <c r="N1728" s="19"/>
      <c r="O1728" s="19"/>
      <c r="P1728" s="19"/>
      <c r="Q1728" s="19"/>
      <c r="R1728" s="19"/>
      <c r="S1728" s="19"/>
      <c r="T1728" s="19"/>
      <c r="U1728" s="19"/>
      <c r="V1728" s="19"/>
      <c r="W1728" s="19"/>
      <c r="X1728" s="19"/>
      <c r="Y1728" s="19"/>
      <c r="Z1728" s="19"/>
      <c r="AA1728" s="19"/>
      <c r="AB1728" s="19"/>
      <c r="AC1728" s="19"/>
    </row>
    <row r="1729">
      <c r="A1729" s="42" t="s">
        <v>116</v>
      </c>
      <c r="B1729" s="42" t="s">
        <v>89</v>
      </c>
      <c r="C1729" s="43">
        <f>COUNTA(A1730)</f>
        <v>1</v>
      </c>
      <c r="D1729" s="342">
        <f t="shared" ref="D1729:G1729" si="965">SUM(D1730)</f>
        <v>79.99</v>
      </c>
      <c r="E1729" s="342">
        <f t="shared" si="965"/>
        <v>27.99</v>
      </c>
      <c r="F1729" s="342">
        <f t="shared" si="965"/>
        <v>52</v>
      </c>
      <c r="G1729" s="42">
        <f t="shared" si="965"/>
        <v>5</v>
      </c>
      <c r="H1729" s="342">
        <f t="shared" ref="H1729:H1730" si="966">E1729/G1729</f>
        <v>5.598</v>
      </c>
      <c r="I1729" s="19"/>
      <c r="J1729" s="19"/>
      <c r="K1729" s="19"/>
      <c r="L1729" s="19"/>
      <c r="M1729" s="19"/>
      <c r="N1729" s="19"/>
      <c r="O1729" s="19"/>
      <c r="P1729" s="19"/>
      <c r="Q1729" s="19"/>
      <c r="R1729" s="19"/>
      <c r="S1729" s="19"/>
      <c r="T1729" s="19"/>
      <c r="U1729" s="19"/>
      <c r="V1729" s="19"/>
      <c r="W1729" s="19"/>
      <c r="X1729" s="19"/>
      <c r="Y1729" s="19"/>
      <c r="Z1729" s="19"/>
      <c r="AA1729" s="19"/>
      <c r="AB1729" s="19"/>
      <c r="AC1729" s="19"/>
    </row>
    <row r="1730">
      <c r="A1730" s="41" t="s">
        <v>703</v>
      </c>
      <c r="B1730" s="19"/>
      <c r="C1730" s="19"/>
      <c r="D1730" s="39">
        <v>79.99</v>
      </c>
      <c r="E1730" s="39">
        <v>27.99</v>
      </c>
      <c r="F1730" s="39">
        <f>D1730-E1730</f>
        <v>52</v>
      </c>
      <c r="G1730" s="41">
        <v>5.0</v>
      </c>
      <c r="H1730" s="40">
        <f t="shared" si="966"/>
        <v>5.598</v>
      </c>
      <c r="I1730" s="87"/>
      <c r="J1730" s="87"/>
      <c r="K1730" s="87"/>
      <c r="L1730" s="87"/>
      <c r="M1730" s="87"/>
      <c r="N1730" s="87"/>
      <c r="O1730" s="87"/>
      <c r="P1730" s="87"/>
      <c r="Q1730" s="87"/>
      <c r="R1730" s="87"/>
      <c r="S1730" s="87"/>
      <c r="T1730" s="87"/>
      <c r="U1730" s="87"/>
      <c r="V1730" s="87"/>
      <c r="W1730" s="87"/>
      <c r="X1730" s="87"/>
      <c r="Y1730" s="87"/>
      <c r="Z1730" s="87"/>
      <c r="AA1730" s="87"/>
      <c r="AB1730" s="87"/>
      <c r="AC1730" s="87"/>
    </row>
    <row r="1731">
      <c r="A1731" s="41"/>
      <c r="B1731" s="19"/>
      <c r="C1731" s="19"/>
      <c r="D1731" s="39"/>
      <c r="E1731" s="39"/>
      <c r="F1731" s="39"/>
      <c r="G1731" s="37"/>
      <c r="H1731" s="40"/>
      <c r="I1731" s="87"/>
      <c r="J1731" s="87"/>
      <c r="K1731" s="87"/>
      <c r="L1731" s="87"/>
      <c r="M1731" s="87"/>
      <c r="N1731" s="87"/>
      <c r="O1731" s="87"/>
      <c r="P1731" s="87"/>
      <c r="Q1731" s="87"/>
      <c r="R1731" s="87"/>
      <c r="S1731" s="87"/>
      <c r="T1731" s="87"/>
      <c r="U1731" s="87"/>
      <c r="V1731" s="87"/>
      <c r="W1731" s="87"/>
      <c r="X1731" s="87"/>
      <c r="Y1731" s="87"/>
      <c r="Z1731" s="87"/>
      <c r="AA1731" s="87"/>
      <c r="AB1731" s="87"/>
      <c r="AC1731" s="87"/>
    </row>
    <row r="1732">
      <c r="A1732" s="57" t="s">
        <v>269</v>
      </c>
      <c r="B1732" s="56" t="s">
        <v>254</v>
      </c>
      <c r="C1732" s="56">
        <f>COUNTA(A1733)</f>
        <v>1</v>
      </c>
      <c r="D1732" s="335">
        <f t="shared" ref="D1732:G1732" si="967">SUM(D1733)</f>
        <v>9.99</v>
      </c>
      <c r="E1732" s="335">
        <f t="shared" si="967"/>
        <v>9.99</v>
      </c>
      <c r="F1732" s="335">
        <f t="shared" si="967"/>
        <v>0</v>
      </c>
      <c r="G1732" s="57">
        <f t="shared" si="967"/>
        <v>1</v>
      </c>
      <c r="H1732" s="335">
        <f t="shared" ref="H1732:H1733" si="968">E1732/G1732</f>
        <v>9.99</v>
      </c>
      <c r="I1732" s="19"/>
      <c r="J1732" s="19"/>
      <c r="K1732" s="19"/>
      <c r="L1732" s="19"/>
      <c r="M1732" s="19"/>
      <c r="N1732" s="19"/>
      <c r="O1732" s="19"/>
      <c r="P1732" s="19"/>
      <c r="Q1732" s="19"/>
      <c r="R1732" s="19"/>
      <c r="S1732" s="19"/>
      <c r="T1732" s="19"/>
      <c r="U1732" s="19"/>
      <c r="V1732" s="19"/>
      <c r="W1732" s="19"/>
      <c r="X1732" s="19"/>
      <c r="Y1732" s="19"/>
      <c r="Z1732" s="19"/>
      <c r="AA1732" s="19"/>
      <c r="AB1732" s="19"/>
      <c r="AC1732" s="19"/>
    </row>
    <row r="1733">
      <c r="A1733" s="157" t="s">
        <v>971</v>
      </c>
      <c r="B1733" s="19"/>
      <c r="C1733" s="19"/>
      <c r="D1733" s="159">
        <v>9.99</v>
      </c>
      <c r="E1733" s="159">
        <v>9.99</v>
      </c>
      <c r="F1733" s="159">
        <f>D1733-E1733</f>
        <v>0</v>
      </c>
      <c r="G1733" s="157">
        <v>1.0</v>
      </c>
      <c r="H1733" s="159">
        <f t="shared" si="968"/>
        <v>9.99</v>
      </c>
      <c r="I1733" s="164"/>
      <c r="J1733" s="164"/>
      <c r="K1733" s="164"/>
      <c r="L1733" s="164"/>
      <c r="M1733" s="164"/>
      <c r="N1733" s="164"/>
      <c r="O1733" s="164"/>
      <c r="P1733" s="164"/>
      <c r="Q1733" s="164"/>
      <c r="R1733" s="164"/>
      <c r="S1733" s="164"/>
      <c r="T1733" s="164"/>
      <c r="U1733" s="164"/>
      <c r="V1733" s="164"/>
      <c r="W1733" s="164"/>
      <c r="X1733" s="164"/>
      <c r="Y1733" s="164"/>
      <c r="Z1733" s="164"/>
      <c r="AA1733" s="164"/>
      <c r="AB1733" s="164"/>
      <c r="AC1733" s="164"/>
    </row>
    <row r="1734">
      <c r="A1734" s="157"/>
      <c r="B1734" s="19"/>
      <c r="C1734" s="19"/>
      <c r="D1734" s="159"/>
      <c r="E1734" s="159"/>
      <c r="F1734" s="159"/>
      <c r="G1734" s="157"/>
      <c r="H1734" s="159"/>
      <c r="I1734" s="164"/>
      <c r="J1734" s="164"/>
      <c r="K1734" s="164"/>
      <c r="L1734" s="164"/>
      <c r="M1734" s="164"/>
      <c r="N1734" s="164"/>
      <c r="O1734" s="164"/>
      <c r="P1734" s="164"/>
      <c r="Q1734" s="164"/>
      <c r="R1734" s="164"/>
      <c r="S1734" s="164"/>
      <c r="T1734" s="164"/>
      <c r="U1734" s="164"/>
      <c r="V1734" s="164"/>
      <c r="W1734" s="164"/>
      <c r="X1734" s="164"/>
      <c r="Y1734" s="164"/>
      <c r="Z1734" s="164"/>
      <c r="AA1734" s="164"/>
      <c r="AB1734" s="164"/>
      <c r="AC1734" s="164"/>
    </row>
    <row r="1735">
      <c r="A1735" s="47" t="s">
        <v>138</v>
      </c>
      <c r="B1735" s="47" t="s">
        <v>137</v>
      </c>
      <c r="C1735" s="46">
        <f>COUNTA(A1736)</f>
        <v>1</v>
      </c>
      <c r="D1735" s="371">
        <f t="shared" ref="D1735:G1735" si="969">SUM(D1736)</f>
        <v>0</v>
      </c>
      <c r="E1735" s="371">
        <f t="shared" si="969"/>
        <v>0</v>
      </c>
      <c r="F1735" s="371">
        <f t="shared" si="969"/>
        <v>0</v>
      </c>
      <c r="G1735" s="47">
        <f t="shared" si="969"/>
        <v>1</v>
      </c>
      <c r="H1735" s="371">
        <f t="shared" ref="H1735:H1736" si="970">E1735/G1735</f>
        <v>0</v>
      </c>
      <c r="I1735" s="19"/>
      <c r="J1735" s="19"/>
      <c r="K1735" s="19"/>
      <c r="L1735" s="19"/>
      <c r="M1735" s="19"/>
      <c r="N1735" s="19"/>
      <c r="O1735" s="19"/>
      <c r="P1735" s="19"/>
      <c r="Q1735" s="19"/>
      <c r="R1735" s="19"/>
      <c r="S1735" s="19"/>
      <c r="T1735" s="19"/>
      <c r="U1735" s="19"/>
      <c r="V1735" s="19"/>
      <c r="W1735" s="19"/>
      <c r="X1735" s="19"/>
      <c r="Y1735" s="19"/>
      <c r="Z1735" s="19"/>
      <c r="AA1735" s="19"/>
      <c r="AB1735" s="19"/>
      <c r="AC1735" s="19"/>
    </row>
    <row r="1736">
      <c r="A1736" s="144" t="s">
        <v>743</v>
      </c>
      <c r="B1736" s="19"/>
      <c r="C1736" s="19"/>
      <c r="D1736" s="143">
        <v>0.0</v>
      </c>
      <c r="E1736" s="143">
        <v>0.0</v>
      </c>
      <c r="F1736" s="143">
        <f>D1736-E1736</f>
        <v>0</v>
      </c>
      <c r="G1736" s="145">
        <v>1.0</v>
      </c>
      <c r="H1736" s="143">
        <f t="shared" si="970"/>
        <v>0</v>
      </c>
      <c r="I1736" s="236"/>
      <c r="J1736" s="236"/>
      <c r="K1736" s="236"/>
      <c r="L1736" s="236"/>
      <c r="M1736" s="236"/>
      <c r="N1736" s="236"/>
      <c r="O1736" s="236"/>
      <c r="P1736" s="236"/>
      <c r="Q1736" s="236"/>
      <c r="R1736" s="236"/>
      <c r="S1736" s="236"/>
      <c r="T1736" s="236"/>
      <c r="U1736" s="236"/>
      <c r="V1736" s="236"/>
      <c r="W1736" s="236"/>
      <c r="X1736" s="236"/>
      <c r="Y1736" s="236"/>
      <c r="Z1736" s="236"/>
      <c r="AA1736" s="236"/>
      <c r="AB1736" s="236"/>
      <c r="AC1736" s="236"/>
    </row>
    <row r="1737">
      <c r="A1737" s="144"/>
      <c r="B1737" s="19"/>
      <c r="C1737" s="19"/>
      <c r="D1737" s="143"/>
      <c r="E1737" s="143"/>
      <c r="F1737" s="143"/>
      <c r="G1737" s="145"/>
      <c r="H1737" s="143"/>
      <c r="I1737" s="236"/>
      <c r="J1737" s="236"/>
      <c r="K1737" s="236"/>
      <c r="L1737" s="236"/>
      <c r="M1737" s="236"/>
      <c r="N1737" s="236"/>
      <c r="O1737" s="236"/>
      <c r="P1737" s="236"/>
      <c r="Q1737" s="236"/>
      <c r="R1737" s="236"/>
      <c r="S1737" s="236"/>
      <c r="T1737" s="236"/>
      <c r="U1737" s="236"/>
      <c r="V1737" s="236"/>
      <c r="W1737" s="236"/>
      <c r="X1737" s="236"/>
      <c r="Y1737" s="236"/>
      <c r="Z1737" s="236"/>
      <c r="AA1737" s="236"/>
      <c r="AB1737" s="236"/>
      <c r="AC1737" s="236"/>
    </row>
    <row r="1738">
      <c r="A1738" s="42" t="s">
        <v>509</v>
      </c>
      <c r="B1738" s="133" t="s">
        <v>473</v>
      </c>
      <c r="C1738" s="43">
        <f>COUNTA(A1739)</f>
        <v>1</v>
      </c>
      <c r="D1738" s="329">
        <f t="shared" ref="D1738:G1738" si="971">SUM(D1739)</f>
        <v>29.99</v>
      </c>
      <c r="E1738" s="329">
        <f t="shared" si="971"/>
        <v>7.99</v>
      </c>
      <c r="F1738" s="329">
        <f t="shared" si="971"/>
        <v>22</v>
      </c>
      <c r="G1738" s="42">
        <f t="shared" si="971"/>
        <v>9</v>
      </c>
      <c r="H1738" s="329">
        <f t="shared" ref="H1738:H1739" si="972">E1738/G1738</f>
        <v>0.8877777778</v>
      </c>
      <c r="I1738" s="19"/>
      <c r="J1738" s="19"/>
      <c r="K1738" s="19"/>
      <c r="L1738" s="19"/>
      <c r="M1738" s="19"/>
      <c r="N1738" s="19"/>
      <c r="O1738" s="19"/>
      <c r="P1738" s="19"/>
      <c r="Q1738" s="19"/>
      <c r="R1738" s="19"/>
      <c r="S1738" s="19"/>
      <c r="T1738" s="19"/>
      <c r="U1738" s="19"/>
      <c r="V1738" s="19"/>
      <c r="W1738" s="19"/>
      <c r="X1738" s="19"/>
      <c r="Y1738" s="19"/>
      <c r="Z1738" s="19"/>
      <c r="AA1738" s="19"/>
      <c r="AB1738" s="19"/>
      <c r="AC1738" s="19"/>
    </row>
    <row r="1739">
      <c r="A1739" s="37" t="s">
        <v>1434</v>
      </c>
      <c r="B1739" s="19"/>
      <c r="C1739" s="19"/>
      <c r="D1739" s="40">
        <v>29.99</v>
      </c>
      <c r="E1739" s="40">
        <v>7.99</v>
      </c>
      <c r="F1739" s="40">
        <f>D1739-E1739</f>
        <v>22</v>
      </c>
      <c r="G1739" s="37">
        <v>9.0</v>
      </c>
      <c r="H1739" s="40">
        <f t="shared" si="972"/>
        <v>0.8877777778</v>
      </c>
      <c r="I1739" s="19"/>
      <c r="J1739" s="19"/>
      <c r="K1739" s="19"/>
      <c r="L1739" s="19"/>
      <c r="M1739" s="19"/>
      <c r="N1739" s="19"/>
      <c r="O1739" s="19"/>
      <c r="P1739" s="19"/>
      <c r="Q1739" s="19"/>
      <c r="R1739" s="19"/>
      <c r="S1739" s="19"/>
      <c r="T1739" s="19"/>
      <c r="U1739" s="19"/>
      <c r="V1739" s="19"/>
      <c r="W1739" s="19"/>
      <c r="X1739" s="19"/>
      <c r="Y1739" s="19"/>
      <c r="Z1739" s="19"/>
      <c r="AA1739" s="19"/>
      <c r="AB1739" s="19"/>
      <c r="AC1739" s="19"/>
    </row>
    <row r="1740">
      <c r="A1740" s="37"/>
      <c r="B1740" s="19"/>
      <c r="C1740" s="19"/>
      <c r="D1740" s="40"/>
      <c r="E1740" s="40"/>
      <c r="F1740" s="40"/>
      <c r="G1740" s="37"/>
      <c r="H1740" s="40"/>
      <c r="I1740" s="19"/>
      <c r="J1740" s="19"/>
      <c r="K1740" s="19"/>
      <c r="L1740" s="19"/>
      <c r="M1740" s="19"/>
      <c r="N1740" s="19"/>
      <c r="O1740" s="19"/>
      <c r="P1740" s="19"/>
      <c r="Q1740" s="19"/>
      <c r="R1740" s="19"/>
      <c r="S1740" s="19"/>
      <c r="T1740" s="19"/>
      <c r="U1740" s="19"/>
      <c r="V1740" s="19"/>
      <c r="W1740" s="19"/>
      <c r="X1740" s="19"/>
      <c r="Y1740" s="19"/>
      <c r="Z1740" s="19"/>
      <c r="AA1740" s="19"/>
      <c r="AB1740" s="19"/>
      <c r="AC1740" s="19"/>
    </row>
    <row r="1741">
      <c r="A1741" s="42" t="s">
        <v>180</v>
      </c>
      <c r="B1741" s="42" t="s">
        <v>160</v>
      </c>
      <c r="C1741" s="43">
        <f>COUNTA(A1742)</f>
        <v>1</v>
      </c>
      <c r="D1741" s="329">
        <f t="shared" ref="D1741:G1741" si="973">SUM(D1742)</f>
        <v>29.99</v>
      </c>
      <c r="E1741" s="329">
        <f t="shared" si="973"/>
        <v>0</v>
      </c>
      <c r="F1741" s="329">
        <f t="shared" si="973"/>
        <v>29.99</v>
      </c>
      <c r="G1741" s="42">
        <f t="shared" si="973"/>
        <v>1</v>
      </c>
      <c r="H1741" s="329">
        <f t="shared" ref="H1741:H1742" si="974">E1741/G1741</f>
        <v>0</v>
      </c>
      <c r="I1741" s="19"/>
      <c r="J1741" s="19"/>
      <c r="K1741" s="19"/>
      <c r="L1741" s="19"/>
      <c r="M1741" s="19"/>
      <c r="N1741" s="19"/>
      <c r="O1741" s="19"/>
      <c r="P1741" s="19"/>
      <c r="Q1741" s="19"/>
      <c r="R1741" s="19"/>
      <c r="S1741" s="19"/>
      <c r="T1741" s="19"/>
      <c r="U1741" s="19"/>
      <c r="V1741" s="19"/>
      <c r="W1741" s="19"/>
      <c r="X1741" s="19"/>
      <c r="Y1741" s="19"/>
      <c r="Z1741" s="19"/>
      <c r="AA1741" s="19"/>
      <c r="AB1741" s="19"/>
      <c r="AC1741" s="19"/>
    </row>
    <row r="1742">
      <c r="A1742" s="37" t="s">
        <v>796</v>
      </c>
      <c r="B1742" s="19"/>
      <c r="C1742" s="19"/>
      <c r="D1742" s="40">
        <v>29.99</v>
      </c>
      <c r="E1742" s="40">
        <v>0.0</v>
      </c>
      <c r="F1742" s="40">
        <f>D1742-E1742</f>
        <v>29.99</v>
      </c>
      <c r="G1742" s="37">
        <v>1.0</v>
      </c>
      <c r="H1742" s="40">
        <f t="shared" si="974"/>
        <v>0</v>
      </c>
      <c r="I1742" s="19"/>
      <c r="J1742" s="19"/>
      <c r="K1742" s="19"/>
      <c r="L1742" s="19"/>
      <c r="M1742" s="19"/>
      <c r="N1742" s="19"/>
      <c r="O1742" s="19"/>
      <c r="P1742" s="19"/>
      <c r="Q1742" s="19"/>
      <c r="R1742" s="19"/>
      <c r="S1742" s="19"/>
      <c r="T1742" s="19"/>
      <c r="U1742" s="19"/>
      <c r="V1742" s="19"/>
      <c r="W1742" s="19"/>
      <c r="X1742" s="19"/>
      <c r="Y1742" s="19"/>
      <c r="Z1742" s="19"/>
      <c r="AA1742" s="19"/>
      <c r="AB1742" s="19"/>
      <c r="AC1742" s="19"/>
    </row>
    <row r="1743">
      <c r="A1743" s="37"/>
      <c r="B1743" s="19"/>
      <c r="C1743" s="19"/>
      <c r="D1743" s="40"/>
      <c r="E1743" s="40"/>
      <c r="F1743" s="40"/>
      <c r="G1743" s="37"/>
      <c r="H1743" s="40"/>
      <c r="I1743" s="19"/>
      <c r="J1743" s="19"/>
      <c r="K1743" s="19"/>
      <c r="L1743" s="19"/>
      <c r="M1743" s="19"/>
      <c r="N1743" s="19"/>
      <c r="O1743" s="19"/>
      <c r="P1743" s="19"/>
      <c r="Q1743" s="19"/>
      <c r="R1743" s="19"/>
      <c r="S1743" s="19"/>
      <c r="T1743" s="19"/>
      <c r="U1743" s="19"/>
      <c r="V1743" s="19"/>
      <c r="W1743" s="19"/>
      <c r="X1743" s="19"/>
      <c r="Y1743" s="19"/>
      <c r="Z1743" s="19"/>
      <c r="AA1743" s="19"/>
      <c r="AB1743" s="19"/>
      <c r="AC1743" s="19"/>
    </row>
    <row r="1744">
      <c r="A1744" s="42" t="s">
        <v>510</v>
      </c>
      <c r="B1744" s="133" t="s">
        <v>473</v>
      </c>
      <c r="C1744" s="43">
        <f>COUNTA(A1745)</f>
        <v>1</v>
      </c>
      <c r="D1744" s="329">
        <f t="shared" ref="D1744:G1744" si="975">SUM(D1745)</f>
        <v>0</v>
      </c>
      <c r="E1744" s="329">
        <f t="shared" si="975"/>
        <v>0</v>
      </c>
      <c r="F1744" s="329">
        <f t="shared" si="975"/>
        <v>0</v>
      </c>
      <c r="G1744" s="42">
        <f t="shared" si="975"/>
        <v>1</v>
      </c>
      <c r="H1744" s="329">
        <f t="shared" ref="H1744:H1745" si="976">E1744/G1744</f>
        <v>0</v>
      </c>
      <c r="I1744" s="19"/>
      <c r="J1744" s="19"/>
      <c r="K1744" s="19"/>
      <c r="L1744" s="19"/>
      <c r="M1744" s="19"/>
      <c r="N1744" s="19"/>
      <c r="O1744" s="19"/>
      <c r="P1744" s="19"/>
      <c r="Q1744" s="19"/>
      <c r="R1744" s="19"/>
      <c r="S1744" s="19"/>
      <c r="T1744" s="19"/>
      <c r="U1744" s="19"/>
      <c r="V1744" s="19"/>
      <c r="W1744" s="19"/>
      <c r="X1744" s="19"/>
      <c r="Y1744" s="19"/>
      <c r="Z1744" s="19"/>
      <c r="AA1744" s="19"/>
      <c r="AB1744" s="19"/>
      <c r="AC1744" s="19"/>
    </row>
    <row r="1745">
      <c r="A1745" s="37" t="s">
        <v>1435</v>
      </c>
      <c r="B1745" s="19"/>
      <c r="C1745" s="19"/>
      <c r="D1745" s="40">
        <v>0.0</v>
      </c>
      <c r="E1745" s="40">
        <v>0.0</v>
      </c>
      <c r="F1745" s="40">
        <f>D1745-E1745</f>
        <v>0</v>
      </c>
      <c r="G1745" s="37">
        <v>1.0</v>
      </c>
      <c r="H1745" s="40">
        <f t="shared" si="976"/>
        <v>0</v>
      </c>
      <c r="I1745" s="19"/>
      <c r="J1745" s="19"/>
      <c r="K1745" s="19"/>
      <c r="L1745" s="19"/>
      <c r="M1745" s="19"/>
      <c r="N1745" s="19"/>
      <c r="O1745" s="19"/>
      <c r="P1745" s="19"/>
      <c r="Q1745" s="19"/>
      <c r="R1745" s="19"/>
      <c r="S1745" s="19"/>
      <c r="T1745" s="19"/>
      <c r="U1745" s="19"/>
      <c r="V1745" s="19"/>
      <c r="W1745" s="19"/>
      <c r="X1745" s="19"/>
      <c r="Y1745" s="19"/>
      <c r="Z1745" s="19"/>
      <c r="AA1745" s="19"/>
      <c r="AB1745" s="19"/>
      <c r="AC1745" s="19"/>
    </row>
    <row r="1746">
      <c r="A1746" s="37"/>
      <c r="B1746" s="19"/>
      <c r="C1746" s="19"/>
      <c r="D1746" s="40"/>
      <c r="E1746" s="40"/>
      <c r="F1746" s="40"/>
      <c r="G1746" s="37"/>
      <c r="H1746" s="40"/>
      <c r="I1746" s="19"/>
      <c r="J1746" s="19"/>
      <c r="K1746" s="19"/>
      <c r="L1746" s="19"/>
      <c r="M1746" s="19"/>
      <c r="N1746" s="19"/>
      <c r="O1746" s="19"/>
      <c r="P1746" s="19"/>
      <c r="Q1746" s="19"/>
      <c r="R1746" s="19"/>
      <c r="S1746" s="19"/>
      <c r="T1746" s="19"/>
      <c r="U1746" s="19"/>
      <c r="V1746" s="19"/>
      <c r="W1746" s="19"/>
      <c r="X1746" s="19"/>
      <c r="Y1746" s="19"/>
      <c r="Z1746" s="19"/>
      <c r="AA1746" s="19"/>
      <c r="AB1746" s="19"/>
      <c r="AC1746" s="19"/>
    </row>
    <row r="1747">
      <c r="A1747" s="42" t="s">
        <v>511</v>
      </c>
      <c r="B1747" s="133" t="s">
        <v>473</v>
      </c>
      <c r="C1747" s="43">
        <f>COUNTA(A1748)</f>
        <v>1</v>
      </c>
      <c r="D1747" s="329">
        <f t="shared" ref="D1747:G1747" si="977">SUM(D1748)</f>
        <v>29.99</v>
      </c>
      <c r="E1747" s="329">
        <f t="shared" si="977"/>
        <v>17.99</v>
      </c>
      <c r="F1747" s="329">
        <f t="shared" si="977"/>
        <v>12</v>
      </c>
      <c r="G1747" s="42">
        <f t="shared" si="977"/>
        <v>2</v>
      </c>
      <c r="H1747" s="329">
        <f t="shared" ref="H1747:H1748" si="978">E1747/G1747</f>
        <v>8.995</v>
      </c>
      <c r="I1747" s="19"/>
      <c r="J1747" s="19"/>
      <c r="K1747" s="19"/>
      <c r="L1747" s="19"/>
      <c r="M1747" s="19"/>
      <c r="N1747" s="19"/>
      <c r="O1747" s="19"/>
      <c r="P1747" s="19"/>
      <c r="Q1747" s="19"/>
      <c r="R1747" s="19"/>
      <c r="S1747" s="19"/>
      <c r="T1747" s="19"/>
      <c r="U1747" s="19"/>
      <c r="V1747" s="19"/>
      <c r="W1747" s="19"/>
      <c r="X1747" s="19"/>
      <c r="Y1747" s="19"/>
      <c r="Z1747" s="19"/>
      <c r="AA1747" s="19"/>
      <c r="AB1747" s="19"/>
      <c r="AC1747" s="19"/>
    </row>
    <row r="1748">
      <c r="A1748" s="37" t="s">
        <v>1436</v>
      </c>
      <c r="B1748" s="19"/>
      <c r="C1748" s="19"/>
      <c r="D1748" s="40">
        <v>29.99</v>
      </c>
      <c r="E1748" s="40">
        <v>17.99</v>
      </c>
      <c r="F1748" s="40">
        <f>D1748-E1748</f>
        <v>12</v>
      </c>
      <c r="G1748" s="37">
        <v>2.0</v>
      </c>
      <c r="H1748" s="40">
        <f t="shared" si="978"/>
        <v>8.995</v>
      </c>
      <c r="I1748" s="19"/>
      <c r="J1748" s="19"/>
      <c r="K1748" s="19"/>
      <c r="L1748" s="19"/>
      <c r="M1748" s="19"/>
      <c r="N1748" s="19"/>
      <c r="O1748" s="19"/>
      <c r="P1748" s="19"/>
      <c r="Q1748" s="19"/>
      <c r="R1748" s="19"/>
      <c r="S1748" s="19"/>
      <c r="T1748" s="19"/>
      <c r="U1748" s="19"/>
      <c r="V1748" s="19"/>
      <c r="W1748" s="19"/>
      <c r="X1748" s="19"/>
      <c r="Y1748" s="19"/>
      <c r="Z1748" s="19"/>
      <c r="AA1748" s="19"/>
      <c r="AB1748" s="19"/>
      <c r="AC1748" s="19"/>
    </row>
    <row r="1749">
      <c r="A1749" s="37"/>
      <c r="B1749" s="19"/>
      <c r="C1749" s="19"/>
      <c r="D1749" s="40"/>
      <c r="E1749" s="40"/>
      <c r="F1749" s="40"/>
      <c r="G1749" s="37"/>
      <c r="H1749" s="40"/>
      <c r="I1749" s="19"/>
      <c r="J1749" s="19"/>
      <c r="K1749" s="19"/>
      <c r="L1749" s="19"/>
      <c r="M1749" s="19"/>
      <c r="N1749" s="19"/>
      <c r="O1749" s="19"/>
      <c r="P1749" s="19"/>
      <c r="Q1749" s="19"/>
      <c r="R1749" s="19"/>
      <c r="S1749" s="19"/>
      <c r="T1749" s="19"/>
      <c r="U1749" s="19"/>
      <c r="V1749" s="19"/>
      <c r="W1749" s="19"/>
      <c r="X1749" s="19"/>
      <c r="Y1749" s="19"/>
      <c r="Z1749" s="19"/>
      <c r="AA1749" s="19"/>
      <c r="AB1749" s="19"/>
      <c r="AC1749" s="19"/>
    </row>
    <row r="1750">
      <c r="A1750" s="42" t="s">
        <v>390</v>
      </c>
      <c r="B1750" s="42" t="s">
        <v>388</v>
      </c>
      <c r="C1750" s="43">
        <f>COUNTA(A1751)</f>
        <v>1</v>
      </c>
      <c r="D1750" s="329">
        <f t="shared" ref="D1750:G1750" si="979">SUM(D1751)</f>
        <v>19.99</v>
      </c>
      <c r="E1750" s="329">
        <f t="shared" si="979"/>
        <v>0</v>
      </c>
      <c r="F1750" s="329">
        <f t="shared" si="979"/>
        <v>19.99</v>
      </c>
      <c r="G1750" s="42">
        <f t="shared" si="979"/>
        <v>1</v>
      </c>
      <c r="H1750" s="329">
        <f t="shared" ref="H1750:H1751" si="980">E1750/G1750</f>
        <v>0</v>
      </c>
      <c r="I1750" s="19"/>
      <c r="J1750" s="19"/>
      <c r="K1750" s="19"/>
      <c r="L1750" s="19"/>
      <c r="M1750" s="19"/>
      <c r="N1750" s="19"/>
      <c r="O1750" s="19"/>
      <c r="P1750" s="19"/>
      <c r="Q1750" s="19"/>
      <c r="R1750" s="19"/>
      <c r="S1750" s="19"/>
      <c r="T1750" s="19"/>
      <c r="U1750" s="19"/>
      <c r="V1750" s="19"/>
      <c r="W1750" s="19"/>
      <c r="X1750" s="19"/>
      <c r="Y1750" s="19"/>
      <c r="Z1750" s="19"/>
      <c r="AA1750" s="19"/>
      <c r="AB1750" s="19"/>
      <c r="AC1750" s="19"/>
    </row>
    <row r="1751">
      <c r="A1751" s="37" t="s">
        <v>1275</v>
      </c>
      <c r="B1751" s="19"/>
      <c r="C1751" s="19"/>
      <c r="D1751" s="40">
        <v>19.99</v>
      </c>
      <c r="E1751" s="40">
        <v>0.0</v>
      </c>
      <c r="F1751" s="40">
        <f>D1751-E1751</f>
        <v>19.99</v>
      </c>
      <c r="G1751" s="37">
        <v>1.0</v>
      </c>
      <c r="H1751" s="40">
        <f t="shared" si="980"/>
        <v>0</v>
      </c>
      <c r="I1751" s="19"/>
      <c r="J1751" s="19"/>
      <c r="K1751" s="19"/>
      <c r="L1751" s="19"/>
      <c r="M1751" s="19"/>
      <c r="N1751" s="19"/>
      <c r="O1751" s="19"/>
      <c r="P1751" s="19"/>
      <c r="Q1751" s="19"/>
      <c r="R1751" s="19"/>
      <c r="S1751" s="19"/>
      <c r="T1751" s="19"/>
      <c r="U1751" s="19"/>
      <c r="V1751" s="19"/>
      <c r="W1751" s="19"/>
      <c r="X1751" s="19"/>
      <c r="Y1751" s="19"/>
      <c r="Z1751" s="19"/>
      <c r="AA1751" s="19"/>
      <c r="AB1751" s="19"/>
      <c r="AC1751" s="19"/>
    </row>
    <row r="1752">
      <c r="A1752" s="37"/>
      <c r="B1752" s="19"/>
      <c r="C1752" s="19"/>
      <c r="D1752" s="40"/>
      <c r="E1752" s="40"/>
      <c r="F1752" s="40"/>
      <c r="G1752" s="37"/>
      <c r="H1752" s="40"/>
      <c r="I1752" s="19"/>
      <c r="J1752" s="19"/>
      <c r="K1752" s="19"/>
      <c r="L1752" s="19"/>
      <c r="M1752" s="19"/>
      <c r="N1752" s="19"/>
      <c r="O1752" s="19"/>
      <c r="P1752" s="19"/>
      <c r="Q1752" s="19"/>
      <c r="R1752" s="19"/>
      <c r="S1752" s="19"/>
      <c r="T1752" s="19"/>
      <c r="U1752" s="19"/>
      <c r="V1752" s="19"/>
      <c r="W1752" s="19"/>
      <c r="X1752" s="19"/>
      <c r="Y1752" s="19"/>
      <c r="Z1752" s="19"/>
      <c r="AA1752" s="19"/>
      <c r="AB1752" s="19"/>
      <c r="AC1752" s="19"/>
    </row>
    <row r="1753">
      <c r="A1753" s="42" t="s">
        <v>181</v>
      </c>
      <c r="B1753" s="42" t="s">
        <v>160</v>
      </c>
      <c r="C1753" s="43">
        <f>COUNTA(A1754)</f>
        <v>1</v>
      </c>
      <c r="D1753" s="329">
        <f t="shared" ref="D1753:G1753" si="981">SUM(D1754)</f>
        <v>9.99</v>
      </c>
      <c r="E1753" s="329">
        <f t="shared" si="981"/>
        <v>4.99</v>
      </c>
      <c r="F1753" s="329">
        <f t="shared" si="981"/>
        <v>5</v>
      </c>
      <c r="G1753" s="42">
        <f t="shared" si="981"/>
        <v>1</v>
      </c>
      <c r="H1753" s="329">
        <f t="shared" ref="H1753:H1754" si="982">E1753/G1753</f>
        <v>4.99</v>
      </c>
      <c r="I1753" s="19"/>
      <c r="J1753" s="19"/>
      <c r="K1753" s="19"/>
      <c r="L1753" s="19"/>
      <c r="M1753" s="19"/>
      <c r="N1753" s="19"/>
      <c r="O1753" s="19"/>
      <c r="P1753" s="19"/>
      <c r="Q1753" s="19"/>
      <c r="R1753" s="19"/>
      <c r="S1753" s="19"/>
      <c r="T1753" s="19"/>
      <c r="U1753" s="19"/>
      <c r="V1753" s="19"/>
      <c r="W1753" s="19"/>
      <c r="X1753" s="19"/>
      <c r="Y1753" s="19"/>
      <c r="Z1753" s="19"/>
      <c r="AA1753" s="19"/>
      <c r="AB1753" s="19"/>
      <c r="AC1753" s="19"/>
    </row>
    <row r="1754">
      <c r="A1754" s="37" t="s">
        <v>797</v>
      </c>
      <c r="B1754" s="19"/>
      <c r="C1754" s="19"/>
      <c r="D1754" s="40">
        <v>9.99</v>
      </c>
      <c r="E1754" s="40">
        <v>4.99</v>
      </c>
      <c r="F1754" s="40">
        <f>D1754-E1754</f>
        <v>5</v>
      </c>
      <c r="G1754" s="37">
        <v>1.0</v>
      </c>
      <c r="H1754" s="40">
        <f t="shared" si="982"/>
        <v>4.99</v>
      </c>
      <c r="I1754" s="19"/>
      <c r="J1754" s="19"/>
      <c r="K1754" s="19"/>
      <c r="L1754" s="19"/>
      <c r="M1754" s="19"/>
      <c r="N1754" s="19"/>
      <c r="O1754" s="19"/>
      <c r="P1754" s="19"/>
      <c r="Q1754" s="19"/>
      <c r="R1754" s="19"/>
      <c r="S1754" s="19"/>
      <c r="T1754" s="19"/>
      <c r="U1754" s="19"/>
      <c r="V1754" s="19"/>
      <c r="W1754" s="19"/>
      <c r="X1754" s="19"/>
      <c r="Y1754" s="19"/>
      <c r="Z1754" s="19"/>
      <c r="AA1754" s="19"/>
      <c r="AB1754" s="19"/>
      <c r="AC1754" s="19"/>
    </row>
    <row r="1755">
      <c r="A1755" s="37"/>
      <c r="B1755" s="19"/>
      <c r="C1755" s="19"/>
      <c r="D1755" s="40"/>
      <c r="E1755" s="40"/>
      <c r="F1755" s="40"/>
      <c r="G1755" s="37"/>
      <c r="H1755" s="40"/>
      <c r="I1755" s="19"/>
      <c r="J1755" s="19"/>
      <c r="K1755" s="19"/>
      <c r="L1755" s="19"/>
      <c r="M1755" s="19"/>
      <c r="N1755" s="19"/>
      <c r="O1755" s="19"/>
      <c r="P1755" s="19"/>
      <c r="Q1755" s="19"/>
      <c r="R1755" s="19"/>
      <c r="S1755" s="19"/>
      <c r="T1755" s="19"/>
      <c r="U1755" s="19"/>
      <c r="V1755" s="19"/>
      <c r="W1755" s="19"/>
      <c r="X1755" s="19"/>
      <c r="Y1755" s="19"/>
      <c r="Z1755" s="19"/>
      <c r="AA1755" s="19"/>
      <c r="AB1755" s="19"/>
      <c r="AC1755" s="19"/>
    </row>
    <row r="1756">
      <c r="A1756" s="57" t="s">
        <v>409</v>
      </c>
      <c r="B1756" s="57" t="s">
        <v>408</v>
      </c>
      <c r="C1756" s="56">
        <f>COUNTA(A1757)</f>
        <v>1</v>
      </c>
      <c r="D1756" s="335">
        <f t="shared" ref="D1756:G1756" si="983">SUM(D1757)</f>
        <v>9.99</v>
      </c>
      <c r="E1756" s="335">
        <f t="shared" si="983"/>
        <v>4.99</v>
      </c>
      <c r="F1756" s="335">
        <f t="shared" si="983"/>
        <v>5</v>
      </c>
      <c r="G1756" s="57">
        <f t="shared" si="983"/>
        <v>1</v>
      </c>
      <c r="H1756" s="335">
        <f t="shared" ref="H1756:H1757" si="984">E1756/G1756</f>
        <v>4.99</v>
      </c>
      <c r="I1756" s="19"/>
      <c r="J1756" s="19"/>
      <c r="K1756" s="19"/>
      <c r="L1756" s="19"/>
      <c r="M1756" s="19"/>
      <c r="N1756" s="19"/>
      <c r="O1756" s="19"/>
      <c r="P1756" s="19"/>
      <c r="Q1756" s="19"/>
      <c r="R1756" s="19"/>
      <c r="S1756" s="19"/>
      <c r="T1756" s="19"/>
      <c r="U1756" s="19"/>
      <c r="V1756" s="19"/>
      <c r="W1756" s="19"/>
      <c r="X1756" s="19"/>
      <c r="Y1756" s="19"/>
      <c r="Z1756" s="19"/>
      <c r="AA1756" s="19"/>
      <c r="AB1756" s="19"/>
      <c r="AC1756" s="19"/>
    </row>
    <row r="1757">
      <c r="A1757" s="157" t="s">
        <v>1293</v>
      </c>
      <c r="B1757" s="19"/>
      <c r="C1757" s="19"/>
      <c r="D1757" s="159">
        <v>9.99</v>
      </c>
      <c r="E1757" s="159">
        <v>4.99</v>
      </c>
      <c r="F1757" s="159">
        <f>D1757-E1757</f>
        <v>5</v>
      </c>
      <c r="G1757" s="157">
        <v>1.0</v>
      </c>
      <c r="H1757" s="159">
        <f t="shared" si="984"/>
        <v>4.99</v>
      </c>
      <c r="I1757" s="19"/>
      <c r="J1757" s="19"/>
      <c r="K1757" s="19"/>
      <c r="L1757" s="19"/>
      <c r="M1757" s="19"/>
      <c r="N1757" s="19"/>
      <c r="O1757" s="19"/>
      <c r="P1757" s="19"/>
      <c r="Q1757" s="19"/>
      <c r="R1757" s="19"/>
      <c r="S1757" s="19"/>
      <c r="T1757" s="19"/>
      <c r="U1757" s="19"/>
      <c r="V1757" s="19"/>
      <c r="W1757" s="19"/>
      <c r="X1757" s="19"/>
      <c r="Y1757" s="19"/>
      <c r="Z1757" s="19"/>
      <c r="AA1757" s="19"/>
      <c r="AB1757" s="19"/>
      <c r="AC1757" s="19"/>
    </row>
    <row r="1758">
      <c r="A1758" s="157"/>
      <c r="B1758" s="19"/>
      <c r="C1758" s="19"/>
      <c r="D1758" s="159"/>
      <c r="E1758" s="159"/>
      <c r="F1758" s="159"/>
      <c r="G1758" s="157"/>
      <c r="H1758" s="159"/>
      <c r="I1758" s="19"/>
      <c r="J1758" s="19"/>
      <c r="K1758" s="19"/>
      <c r="L1758" s="19"/>
      <c r="M1758" s="19"/>
      <c r="N1758" s="19"/>
      <c r="O1758" s="19"/>
      <c r="P1758" s="19"/>
      <c r="Q1758" s="19"/>
      <c r="R1758" s="19"/>
      <c r="S1758" s="19"/>
      <c r="T1758" s="19"/>
      <c r="U1758" s="19"/>
      <c r="V1758" s="19"/>
      <c r="W1758" s="19"/>
      <c r="X1758" s="19"/>
      <c r="Y1758" s="19"/>
      <c r="Z1758" s="19"/>
      <c r="AA1758" s="19"/>
      <c r="AB1758" s="19"/>
      <c r="AC1758" s="19"/>
    </row>
    <row r="1759">
      <c r="A1759" s="42" t="s">
        <v>512</v>
      </c>
      <c r="B1759" s="133" t="s">
        <v>473</v>
      </c>
      <c r="C1759" s="43">
        <f>COUNTA(A1760)</f>
        <v>1</v>
      </c>
      <c r="D1759" s="329">
        <f t="shared" ref="D1759:G1759" si="985">SUM(D1760)</f>
        <v>28.98</v>
      </c>
      <c r="E1759" s="329">
        <f t="shared" si="985"/>
        <v>14.98</v>
      </c>
      <c r="F1759" s="329">
        <f t="shared" si="985"/>
        <v>14</v>
      </c>
      <c r="G1759" s="42">
        <f t="shared" si="985"/>
        <v>8</v>
      </c>
      <c r="H1759" s="329">
        <f t="shared" ref="H1759:H1760" si="986">E1759/G1759</f>
        <v>1.8725</v>
      </c>
      <c r="I1759" s="19"/>
      <c r="J1759" s="19"/>
      <c r="K1759" s="19"/>
      <c r="L1759" s="19"/>
      <c r="M1759" s="19"/>
      <c r="N1759" s="19"/>
      <c r="O1759" s="19"/>
      <c r="P1759" s="19"/>
      <c r="Q1759" s="19"/>
      <c r="R1759" s="19"/>
      <c r="S1759" s="19"/>
      <c r="T1759" s="19"/>
      <c r="U1759" s="19"/>
      <c r="V1759" s="19"/>
      <c r="W1759" s="19"/>
      <c r="X1759" s="19"/>
      <c r="Y1759" s="19"/>
      <c r="Z1759" s="19"/>
      <c r="AA1759" s="19"/>
      <c r="AB1759" s="19"/>
      <c r="AC1759" s="19"/>
    </row>
    <row r="1760">
      <c r="A1760" s="37" t="s">
        <v>1437</v>
      </c>
      <c r="B1760" s="19"/>
      <c r="C1760" s="19"/>
      <c r="D1760" s="40">
        <v>28.98</v>
      </c>
      <c r="E1760" s="40">
        <v>14.98</v>
      </c>
      <c r="F1760" s="40">
        <f>D1760-E1760</f>
        <v>14</v>
      </c>
      <c r="G1760" s="37">
        <v>8.0</v>
      </c>
      <c r="H1760" s="40">
        <f t="shared" si="986"/>
        <v>1.8725</v>
      </c>
      <c r="I1760" s="19"/>
      <c r="J1760" s="19"/>
      <c r="K1760" s="19"/>
      <c r="L1760" s="19"/>
      <c r="M1760" s="19"/>
      <c r="N1760" s="19"/>
      <c r="O1760" s="19"/>
      <c r="P1760" s="19"/>
      <c r="Q1760" s="19"/>
      <c r="R1760" s="19"/>
      <c r="S1760" s="19"/>
      <c r="T1760" s="19"/>
      <c r="U1760" s="19"/>
      <c r="V1760" s="19"/>
      <c r="W1760" s="19"/>
      <c r="X1760" s="19"/>
      <c r="Y1760" s="19"/>
      <c r="Z1760" s="19"/>
      <c r="AA1760" s="19"/>
      <c r="AB1760" s="19"/>
      <c r="AC1760" s="19"/>
    </row>
    <row r="1761">
      <c r="A1761" s="37"/>
      <c r="B1761" s="19"/>
      <c r="C1761" s="19"/>
      <c r="D1761" s="40"/>
      <c r="E1761" s="40"/>
      <c r="F1761" s="40"/>
      <c r="G1761" s="37"/>
      <c r="H1761" s="40"/>
      <c r="I1761" s="19"/>
      <c r="J1761" s="19"/>
      <c r="K1761" s="19"/>
      <c r="L1761" s="19"/>
      <c r="M1761" s="19"/>
      <c r="N1761" s="19"/>
      <c r="O1761" s="19"/>
      <c r="P1761" s="19"/>
      <c r="Q1761" s="19"/>
      <c r="R1761" s="19"/>
      <c r="S1761" s="19"/>
      <c r="T1761" s="19"/>
      <c r="U1761" s="19"/>
      <c r="V1761" s="19"/>
      <c r="W1761" s="19"/>
      <c r="X1761" s="19"/>
      <c r="Y1761" s="19"/>
      <c r="Z1761" s="19"/>
      <c r="AA1761" s="19"/>
      <c r="AB1761" s="19"/>
      <c r="AC1761" s="19"/>
    </row>
    <row r="1762">
      <c r="A1762" s="57" t="s">
        <v>422</v>
      </c>
      <c r="B1762" s="57" t="s">
        <v>423</v>
      </c>
      <c r="C1762" s="56">
        <f>COUNTA(A1763)</f>
        <v>1</v>
      </c>
      <c r="D1762" s="335">
        <f t="shared" ref="D1762:G1762" si="987">SUM(D1763)</f>
        <v>9.99</v>
      </c>
      <c r="E1762" s="335">
        <f t="shared" si="987"/>
        <v>4.99</v>
      </c>
      <c r="F1762" s="335">
        <f t="shared" si="987"/>
        <v>5</v>
      </c>
      <c r="G1762" s="57">
        <f t="shared" si="987"/>
        <v>1</v>
      </c>
      <c r="H1762" s="335">
        <f t="shared" ref="H1762:H1763" si="988">E1762/G1762</f>
        <v>4.99</v>
      </c>
      <c r="I1762" s="19"/>
      <c r="J1762" s="19"/>
      <c r="K1762" s="19"/>
      <c r="L1762" s="19"/>
      <c r="M1762" s="19"/>
      <c r="N1762" s="19"/>
      <c r="O1762" s="19"/>
      <c r="P1762" s="19"/>
      <c r="Q1762" s="19"/>
      <c r="R1762" s="19"/>
      <c r="S1762" s="19"/>
      <c r="T1762" s="19"/>
      <c r="U1762" s="19"/>
      <c r="V1762" s="19"/>
      <c r="W1762" s="19"/>
      <c r="X1762" s="19"/>
      <c r="Y1762" s="19"/>
      <c r="Z1762" s="19"/>
      <c r="AA1762" s="19"/>
      <c r="AB1762" s="19"/>
      <c r="AC1762" s="19"/>
    </row>
    <row r="1763">
      <c r="A1763" s="157" t="s">
        <v>1311</v>
      </c>
      <c r="B1763" s="19"/>
      <c r="C1763" s="19"/>
      <c r="D1763" s="159">
        <v>9.99</v>
      </c>
      <c r="E1763" s="159">
        <v>4.99</v>
      </c>
      <c r="F1763" s="159">
        <f>D1763-E1763</f>
        <v>5</v>
      </c>
      <c r="G1763" s="156">
        <v>1.0</v>
      </c>
      <c r="H1763" s="159">
        <f t="shared" si="988"/>
        <v>4.99</v>
      </c>
      <c r="I1763" s="19"/>
      <c r="J1763" s="19"/>
      <c r="K1763" s="19"/>
      <c r="L1763" s="19"/>
      <c r="M1763" s="19"/>
      <c r="N1763" s="19"/>
      <c r="O1763" s="19"/>
      <c r="P1763" s="19"/>
      <c r="Q1763" s="19"/>
      <c r="R1763" s="19"/>
      <c r="S1763" s="19"/>
      <c r="T1763" s="19"/>
      <c r="U1763" s="19"/>
      <c r="V1763" s="19"/>
      <c r="W1763" s="19"/>
      <c r="X1763" s="19"/>
      <c r="Y1763" s="19"/>
      <c r="Z1763" s="19"/>
      <c r="AA1763" s="19"/>
      <c r="AB1763" s="19"/>
      <c r="AC1763" s="19"/>
    </row>
    <row r="1764">
      <c r="A1764" s="157"/>
      <c r="B1764" s="19"/>
      <c r="C1764" s="19"/>
      <c r="D1764" s="159"/>
      <c r="E1764" s="159"/>
      <c r="F1764" s="159"/>
      <c r="G1764" s="156"/>
      <c r="H1764" s="159"/>
      <c r="I1764" s="19"/>
      <c r="J1764" s="19"/>
      <c r="K1764" s="19"/>
      <c r="L1764" s="19"/>
      <c r="M1764" s="19"/>
      <c r="N1764" s="19"/>
      <c r="O1764" s="19"/>
      <c r="P1764" s="19"/>
      <c r="Q1764" s="19"/>
      <c r="R1764" s="19"/>
      <c r="S1764" s="19"/>
      <c r="T1764" s="19"/>
      <c r="U1764" s="19"/>
      <c r="V1764" s="19"/>
      <c r="W1764" s="19"/>
      <c r="X1764" s="19"/>
      <c r="Y1764" s="19"/>
      <c r="Z1764" s="19"/>
      <c r="AA1764" s="19"/>
      <c r="AB1764" s="19"/>
      <c r="AC1764" s="19"/>
    </row>
    <row r="1765">
      <c r="A1765" s="76" t="s">
        <v>424</v>
      </c>
      <c r="B1765" s="76" t="s">
        <v>425</v>
      </c>
      <c r="C1765" s="67">
        <f>COUNTA(A1766)</f>
        <v>1</v>
      </c>
      <c r="D1765" s="69">
        <v>14.99</v>
      </c>
      <c r="E1765" s="69">
        <v>4.99</v>
      </c>
      <c r="F1765" s="69">
        <f t="shared" ref="F1765:F1766" si="989">D1765-E1765</f>
        <v>10</v>
      </c>
      <c r="G1765" s="67">
        <v>18.0</v>
      </c>
      <c r="H1765" s="69">
        <f t="shared" ref="H1765:H1766" si="990">E1765/G1765</f>
        <v>0.2772222222</v>
      </c>
      <c r="I1765" s="19"/>
      <c r="J1765" s="19"/>
      <c r="K1765" s="19"/>
      <c r="L1765" s="19"/>
      <c r="M1765" s="19"/>
      <c r="N1765" s="19"/>
      <c r="O1765" s="19"/>
      <c r="P1765" s="19"/>
      <c r="Q1765" s="19"/>
      <c r="R1765" s="19"/>
      <c r="S1765" s="19"/>
      <c r="T1765" s="19"/>
      <c r="U1765" s="19"/>
      <c r="V1765" s="19"/>
      <c r="W1765" s="19"/>
      <c r="X1765" s="19"/>
      <c r="Y1765" s="19"/>
      <c r="Z1765" s="19"/>
      <c r="AA1765" s="19"/>
      <c r="AB1765" s="19"/>
      <c r="AC1765" s="19"/>
    </row>
    <row r="1766">
      <c r="A1766" s="78" t="s">
        <v>1312</v>
      </c>
      <c r="B1766" s="370"/>
      <c r="C1766" s="370"/>
      <c r="D1766" s="80">
        <v>14.99</v>
      </c>
      <c r="E1766" s="80">
        <v>4.99</v>
      </c>
      <c r="F1766" s="80">
        <f t="shared" si="989"/>
        <v>10</v>
      </c>
      <c r="G1766" s="78">
        <v>18.0</v>
      </c>
      <c r="H1766" s="80">
        <f t="shared" si="990"/>
        <v>0.2772222222</v>
      </c>
      <c r="I1766" s="19"/>
      <c r="J1766" s="19"/>
      <c r="K1766" s="19"/>
      <c r="L1766" s="19"/>
      <c r="M1766" s="19"/>
      <c r="N1766" s="19"/>
      <c r="O1766" s="19"/>
      <c r="P1766" s="19"/>
      <c r="Q1766" s="19"/>
      <c r="R1766" s="19"/>
      <c r="S1766" s="19"/>
      <c r="T1766" s="19"/>
      <c r="U1766" s="19"/>
      <c r="V1766" s="19"/>
      <c r="W1766" s="19"/>
      <c r="X1766" s="19"/>
      <c r="Y1766" s="19"/>
      <c r="Z1766" s="19"/>
      <c r="AA1766" s="19"/>
      <c r="AB1766" s="19"/>
      <c r="AC1766" s="19"/>
    </row>
    <row r="1767">
      <c r="A1767" s="350"/>
      <c r="B1767" s="19"/>
      <c r="C1767" s="19"/>
      <c r="D1767" s="351"/>
      <c r="E1767" s="351"/>
      <c r="F1767" s="351"/>
      <c r="G1767" s="350"/>
      <c r="H1767" s="351"/>
      <c r="I1767" s="19"/>
      <c r="J1767" s="19"/>
      <c r="K1767" s="19"/>
      <c r="L1767" s="19"/>
      <c r="M1767" s="19"/>
      <c r="N1767" s="19"/>
      <c r="O1767" s="19"/>
      <c r="P1767" s="19"/>
      <c r="Q1767" s="19"/>
      <c r="R1767" s="19"/>
      <c r="S1767" s="19"/>
      <c r="T1767" s="19"/>
      <c r="U1767" s="19"/>
      <c r="V1767" s="19"/>
      <c r="W1767" s="19"/>
      <c r="X1767" s="19"/>
      <c r="Y1767" s="19"/>
      <c r="Z1767" s="19"/>
      <c r="AA1767" s="19"/>
      <c r="AB1767" s="19"/>
      <c r="AC1767" s="19"/>
    </row>
    <row r="1768">
      <c r="A1768" s="271" t="s">
        <v>448</v>
      </c>
      <c r="B1768" s="271" t="s">
        <v>439</v>
      </c>
      <c r="C1768" s="149">
        <f>COUNTA(A1769)</f>
        <v>1</v>
      </c>
      <c r="D1768" s="151">
        <v>14.25</v>
      </c>
      <c r="E1768" s="151">
        <v>1.57</v>
      </c>
      <c r="F1768" s="151">
        <f t="shared" ref="F1768:F1769" si="991">D1768-E1768</f>
        <v>12.68</v>
      </c>
      <c r="G1768" s="149">
        <v>1.0</v>
      </c>
      <c r="H1768" s="151">
        <f t="shared" ref="H1768:H1769" si="992">E1768/G1768</f>
        <v>1.57</v>
      </c>
      <c r="I1768" s="19"/>
      <c r="J1768" s="19"/>
      <c r="K1768" s="19"/>
      <c r="L1768" s="19"/>
      <c r="M1768" s="19"/>
      <c r="N1768" s="19"/>
      <c r="O1768" s="19"/>
      <c r="P1768" s="19"/>
      <c r="Q1768" s="19"/>
      <c r="R1768" s="19"/>
      <c r="S1768" s="19"/>
      <c r="T1768" s="19"/>
      <c r="U1768" s="19"/>
      <c r="V1768" s="19"/>
      <c r="W1768" s="19"/>
      <c r="X1768" s="19"/>
      <c r="Y1768" s="19"/>
      <c r="Z1768" s="19"/>
      <c r="AA1768" s="19"/>
      <c r="AB1768" s="19"/>
      <c r="AC1768" s="19"/>
    </row>
    <row r="1769">
      <c r="A1769" s="152" t="s">
        <v>1338</v>
      </c>
      <c r="B1769" s="343"/>
      <c r="C1769" s="343"/>
      <c r="D1769" s="155">
        <v>14.25</v>
      </c>
      <c r="E1769" s="155">
        <v>1.57</v>
      </c>
      <c r="F1769" s="155">
        <f t="shared" si="991"/>
        <v>12.68</v>
      </c>
      <c r="G1769" s="153">
        <v>1.0</v>
      </c>
      <c r="H1769" s="155">
        <f t="shared" si="992"/>
        <v>1.57</v>
      </c>
      <c r="I1769" s="19"/>
      <c r="J1769" s="19"/>
      <c r="K1769" s="19"/>
      <c r="L1769" s="19"/>
      <c r="M1769" s="19"/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/>
      <c r="AB1769" s="19"/>
      <c r="AC1769" s="19"/>
    </row>
    <row r="1770">
      <c r="A1770" s="108"/>
      <c r="B1770" s="19"/>
      <c r="C1770" s="19"/>
      <c r="D1770" s="111"/>
      <c r="E1770" s="111"/>
      <c r="F1770" s="111"/>
      <c r="G1770" s="109"/>
      <c r="H1770" s="111"/>
      <c r="I1770" s="19"/>
      <c r="J1770" s="19"/>
      <c r="K1770" s="19"/>
      <c r="L1770" s="19"/>
      <c r="M1770" s="19"/>
      <c r="N1770" s="19"/>
      <c r="O1770" s="19"/>
      <c r="P1770" s="19"/>
      <c r="Q1770" s="19"/>
      <c r="R1770" s="19"/>
      <c r="S1770" s="19"/>
      <c r="T1770" s="19"/>
      <c r="U1770" s="19"/>
      <c r="V1770" s="19"/>
      <c r="W1770" s="19"/>
      <c r="X1770" s="19"/>
      <c r="Y1770" s="19"/>
      <c r="Z1770" s="19"/>
      <c r="AA1770" s="19"/>
      <c r="AB1770" s="19"/>
      <c r="AC1770" s="19"/>
    </row>
    <row r="1771">
      <c r="A1771" s="42" t="s">
        <v>107</v>
      </c>
      <c r="B1771" s="42" t="s">
        <v>89</v>
      </c>
      <c r="C1771" s="43">
        <f>COUNTA(A1772)</f>
        <v>1</v>
      </c>
      <c r="D1771" s="329">
        <f t="shared" ref="D1771:G1771" si="993">SUM(D1772)</f>
        <v>6.19</v>
      </c>
      <c r="E1771" s="329">
        <f t="shared" si="993"/>
        <v>6.19</v>
      </c>
      <c r="F1771" s="329">
        <f t="shared" si="993"/>
        <v>0</v>
      </c>
      <c r="G1771" s="42">
        <f t="shared" si="993"/>
        <v>5</v>
      </c>
      <c r="H1771" s="329">
        <f t="shared" ref="H1771:H1772" si="994">E1771/G1771</f>
        <v>1.238</v>
      </c>
      <c r="I1771" s="19"/>
      <c r="J1771" s="19"/>
      <c r="K1771" s="19"/>
      <c r="L1771" s="19"/>
      <c r="M1771" s="19"/>
      <c r="N1771" s="19"/>
      <c r="O1771" s="19"/>
      <c r="P1771" s="19"/>
      <c r="Q1771" s="19"/>
      <c r="R1771" s="19"/>
      <c r="S1771" s="19"/>
      <c r="T1771" s="19"/>
      <c r="U1771" s="19"/>
      <c r="V1771" s="19"/>
      <c r="W1771" s="19"/>
      <c r="X1771" s="19"/>
      <c r="Y1771" s="19"/>
      <c r="Z1771" s="19"/>
      <c r="AA1771" s="19"/>
      <c r="AB1771" s="19"/>
      <c r="AC1771" s="19"/>
    </row>
    <row r="1772">
      <c r="A1772" s="37" t="s">
        <v>693</v>
      </c>
      <c r="B1772" s="19"/>
      <c r="C1772" s="19"/>
      <c r="D1772" s="40">
        <v>6.19</v>
      </c>
      <c r="E1772" s="40">
        <v>6.19</v>
      </c>
      <c r="F1772" s="40">
        <f>D1772-E1772</f>
        <v>0</v>
      </c>
      <c r="G1772" s="37">
        <v>5.0</v>
      </c>
      <c r="H1772" s="40">
        <f t="shared" si="994"/>
        <v>1.238</v>
      </c>
      <c r="I1772" s="87"/>
      <c r="J1772" s="87"/>
      <c r="K1772" s="87"/>
      <c r="L1772" s="87"/>
      <c r="M1772" s="87"/>
      <c r="N1772" s="87"/>
      <c r="O1772" s="87"/>
      <c r="P1772" s="87"/>
      <c r="Q1772" s="87"/>
      <c r="R1772" s="87"/>
      <c r="S1772" s="87"/>
      <c r="T1772" s="87"/>
      <c r="U1772" s="87"/>
      <c r="V1772" s="87"/>
      <c r="W1772" s="87"/>
      <c r="X1772" s="87"/>
      <c r="Y1772" s="87"/>
      <c r="Z1772" s="87"/>
      <c r="AA1772" s="87"/>
      <c r="AB1772" s="87"/>
      <c r="AC1772" s="87"/>
    </row>
    <row r="1773">
      <c r="A1773" s="37"/>
      <c r="B1773" s="19"/>
      <c r="C1773" s="19"/>
      <c r="D1773" s="40"/>
      <c r="E1773" s="40"/>
      <c r="F1773" s="40"/>
      <c r="G1773" s="37"/>
      <c r="H1773" s="40"/>
      <c r="I1773" s="87"/>
      <c r="J1773" s="87"/>
      <c r="K1773" s="87"/>
      <c r="L1773" s="87"/>
      <c r="M1773" s="87"/>
      <c r="N1773" s="87"/>
      <c r="O1773" s="87"/>
      <c r="P1773" s="87"/>
      <c r="Q1773" s="87"/>
      <c r="R1773" s="87"/>
      <c r="S1773" s="87"/>
      <c r="T1773" s="87"/>
      <c r="U1773" s="87"/>
      <c r="V1773" s="87"/>
      <c r="W1773" s="87"/>
      <c r="X1773" s="87"/>
      <c r="Y1773" s="87"/>
      <c r="Z1773" s="87"/>
      <c r="AA1773" s="87"/>
      <c r="AB1773" s="87"/>
      <c r="AC1773" s="87"/>
    </row>
    <row r="1774">
      <c r="A1774" s="271" t="s">
        <v>470</v>
      </c>
      <c r="B1774" s="271" t="s">
        <v>469</v>
      </c>
      <c r="C1774" s="149">
        <f>COUNTA(A1775)</f>
        <v>1</v>
      </c>
      <c r="D1774" s="151">
        <v>64.99</v>
      </c>
      <c r="E1774" s="151">
        <v>45.49</v>
      </c>
      <c r="F1774" s="151">
        <f t="shared" ref="F1774:F1775" si="995">D1774-E1774</f>
        <v>19.5</v>
      </c>
      <c r="G1774" s="149">
        <v>4.0</v>
      </c>
      <c r="H1774" s="151">
        <f t="shared" ref="H1774:H1775" si="996">E1774/G1774</f>
        <v>11.3725</v>
      </c>
      <c r="I1774" s="19"/>
      <c r="J1774" s="19"/>
      <c r="K1774" s="19"/>
      <c r="L1774" s="19"/>
      <c r="M1774" s="19"/>
      <c r="N1774" s="19"/>
      <c r="O1774" s="19"/>
      <c r="P1774" s="19"/>
      <c r="Q1774" s="19"/>
      <c r="R1774" s="19"/>
      <c r="S1774" s="19"/>
      <c r="T1774" s="19"/>
      <c r="U1774" s="19"/>
      <c r="V1774" s="19"/>
      <c r="W1774" s="19"/>
      <c r="X1774" s="19"/>
      <c r="Y1774" s="19"/>
      <c r="Z1774" s="19"/>
      <c r="AA1774" s="19"/>
      <c r="AB1774" s="19"/>
      <c r="AC1774" s="19"/>
    </row>
    <row r="1775">
      <c r="A1775" s="153" t="s">
        <v>1370</v>
      </c>
      <c r="B1775" s="326"/>
      <c r="C1775" s="326"/>
      <c r="D1775" s="155">
        <v>64.99</v>
      </c>
      <c r="E1775" s="155">
        <v>45.49</v>
      </c>
      <c r="F1775" s="155">
        <f t="shared" si="995"/>
        <v>19.5</v>
      </c>
      <c r="G1775" s="153">
        <v>4.0</v>
      </c>
      <c r="H1775" s="155">
        <f t="shared" si="996"/>
        <v>11.3725</v>
      </c>
      <c r="I1775" s="19"/>
      <c r="J1775" s="19"/>
      <c r="K1775" s="19"/>
      <c r="L1775" s="19"/>
      <c r="M1775" s="19"/>
      <c r="N1775" s="19"/>
      <c r="O1775" s="19"/>
      <c r="P1775" s="19"/>
      <c r="Q1775" s="19"/>
      <c r="R1775" s="19"/>
      <c r="S1775" s="19"/>
      <c r="T1775" s="19"/>
      <c r="U1775" s="19"/>
      <c r="V1775" s="19"/>
      <c r="W1775" s="19"/>
      <c r="X1775" s="19"/>
      <c r="Y1775" s="19"/>
      <c r="Z1775" s="19"/>
      <c r="AA1775" s="19"/>
      <c r="AB1775" s="19"/>
      <c r="AC1775" s="19"/>
    </row>
    <row r="1776">
      <c r="A1776" s="109"/>
      <c r="B1776" s="204"/>
      <c r="C1776" s="204"/>
      <c r="D1776" s="111"/>
      <c r="E1776" s="111"/>
      <c r="F1776" s="111"/>
      <c r="G1776" s="109"/>
      <c r="H1776" s="111"/>
      <c r="I1776" s="19"/>
      <c r="J1776" s="19"/>
      <c r="K1776" s="19"/>
      <c r="L1776" s="19"/>
      <c r="M1776" s="19"/>
      <c r="N1776" s="19"/>
      <c r="O1776" s="19"/>
      <c r="P1776" s="19"/>
      <c r="Q1776" s="19"/>
      <c r="R1776" s="19"/>
      <c r="S1776" s="19"/>
      <c r="T1776" s="19"/>
      <c r="U1776" s="19"/>
      <c r="V1776" s="19"/>
      <c r="W1776" s="19"/>
      <c r="X1776" s="19"/>
      <c r="Y1776" s="19"/>
      <c r="Z1776" s="19"/>
      <c r="AA1776" s="19"/>
      <c r="AB1776" s="19"/>
      <c r="AC1776" s="19"/>
    </row>
    <row r="1777">
      <c r="A1777" s="42" t="s">
        <v>325</v>
      </c>
      <c r="B1777" s="42" t="s">
        <v>18</v>
      </c>
      <c r="C1777" s="43">
        <f>COUNTA(A1778)</f>
        <v>1</v>
      </c>
      <c r="D1777" s="329">
        <f t="shared" ref="D1777:G1777" si="997">SUM(D1778)</f>
        <v>4.99</v>
      </c>
      <c r="E1777" s="329">
        <f t="shared" si="997"/>
        <v>4.99</v>
      </c>
      <c r="F1777" s="329">
        <f t="shared" si="997"/>
        <v>0</v>
      </c>
      <c r="G1777" s="42">
        <f t="shared" si="997"/>
        <v>3</v>
      </c>
      <c r="H1777" s="329">
        <f t="shared" ref="H1777:H1778" si="998">E1777/G1777</f>
        <v>1.663333333</v>
      </c>
      <c r="I1777" s="19"/>
      <c r="J1777" s="19"/>
      <c r="K1777" s="19"/>
      <c r="L1777" s="19"/>
      <c r="M1777" s="19"/>
      <c r="N1777" s="19"/>
      <c r="O1777" s="19"/>
      <c r="P1777" s="19"/>
      <c r="Q1777" s="19"/>
      <c r="R1777" s="19"/>
      <c r="S1777" s="19"/>
      <c r="T1777" s="19"/>
      <c r="U1777" s="19"/>
      <c r="V1777" s="19"/>
      <c r="W1777" s="19"/>
      <c r="X1777" s="19"/>
      <c r="Y1777" s="19"/>
      <c r="Z1777" s="19"/>
      <c r="AA1777" s="19"/>
      <c r="AB1777" s="19"/>
      <c r="AC1777" s="19"/>
    </row>
    <row r="1778">
      <c r="A1778" s="41" t="s">
        <v>1112</v>
      </c>
      <c r="B1778" s="19"/>
      <c r="C1778" s="19"/>
      <c r="D1778" s="40">
        <v>4.99</v>
      </c>
      <c r="E1778" s="40">
        <v>4.99</v>
      </c>
      <c r="F1778" s="40">
        <f>D1778-E1778</f>
        <v>0</v>
      </c>
      <c r="G1778" s="37">
        <v>3.0</v>
      </c>
      <c r="H1778" s="40">
        <f t="shared" si="998"/>
        <v>1.663333333</v>
      </c>
      <c r="I1778" s="19"/>
      <c r="J1778" s="19"/>
      <c r="K1778" s="19"/>
      <c r="L1778" s="19"/>
      <c r="M1778" s="19"/>
      <c r="N1778" s="19"/>
      <c r="O1778" s="19"/>
      <c r="P1778" s="19"/>
      <c r="Q1778" s="19"/>
      <c r="R1778" s="19"/>
      <c r="S1778" s="19"/>
      <c r="T1778" s="19"/>
      <c r="U1778" s="19"/>
      <c r="V1778" s="19"/>
      <c r="W1778" s="19"/>
      <c r="X1778" s="19"/>
      <c r="Y1778" s="19"/>
      <c r="Z1778" s="19"/>
      <c r="AA1778" s="19"/>
      <c r="AB1778" s="19"/>
      <c r="AC1778" s="19"/>
    </row>
    <row r="1779">
      <c r="A1779" s="41"/>
      <c r="B1779" s="19"/>
      <c r="C1779" s="19"/>
      <c r="D1779" s="40"/>
      <c r="E1779" s="40"/>
      <c r="F1779" s="40"/>
      <c r="G1779" s="37"/>
      <c r="H1779" s="40"/>
      <c r="I1779" s="19"/>
      <c r="J1779" s="19"/>
      <c r="K1779" s="19"/>
      <c r="L1779" s="19"/>
      <c r="M1779" s="19"/>
      <c r="N1779" s="19"/>
      <c r="O1779" s="19"/>
      <c r="P1779" s="19"/>
      <c r="Q1779" s="19"/>
      <c r="R1779" s="19"/>
      <c r="S1779" s="19"/>
      <c r="T1779" s="19"/>
      <c r="U1779" s="19"/>
      <c r="V1779" s="19"/>
      <c r="W1779" s="19"/>
      <c r="X1779" s="19"/>
      <c r="Y1779" s="19"/>
      <c r="Z1779" s="19"/>
      <c r="AA1779" s="19"/>
      <c r="AB1779" s="19"/>
      <c r="AC1779" s="19"/>
    </row>
    <row r="1780">
      <c r="A1780" s="55" t="s">
        <v>144</v>
      </c>
      <c r="B1780" s="55" t="s">
        <v>145</v>
      </c>
      <c r="C1780" s="56">
        <f>COUNTA(A1781)</f>
        <v>1</v>
      </c>
      <c r="D1780" s="335">
        <f t="shared" ref="D1780:G1780" si="999">SUM(D1781)</f>
        <v>14.99</v>
      </c>
      <c r="E1780" s="335">
        <f t="shared" si="999"/>
        <v>7.49</v>
      </c>
      <c r="F1780" s="335">
        <f t="shared" si="999"/>
        <v>7.5</v>
      </c>
      <c r="G1780" s="57">
        <f t="shared" si="999"/>
        <v>1</v>
      </c>
      <c r="H1780" s="335">
        <f t="shared" ref="H1780:H1781" si="1000">E1780/G1780</f>
        <v>7.49</v>
      </c>
      <c r="I1780" s="19"/>
      <c r="J1780" s="19"/>
      <c r="K1780" s="19"/>
      <c r="L1780" s="19"/>
      <c r="M1780" s="19"/>
      <c r="N1780" s="19"/>
      <c r="O1780" s="19"/>
      <c r="P1780" s="19"/>
      <c r="Q1780" s="19"/>
      <c r="R1780" s="19"/>
      <c r="S1780" s="19"/>
      <c r="T1780" s="19"/>
      <c r="U1780" s="19"/>
      <c r="V1780" s="19"/>
      <c r="W1780" s="19"/>
      <c r="X1780" s="19"/>
      <c r="Y1780" s="19"/>
      <c r="Z1780" s="19"/>
      <c r="AA1780" s="19"/>
      <c r="AB1780" s="19"/>
      <c r="AC1780" s="19"/>
    </row>
    <row r="1781">
      <c r="A1781" s="157" t="s">
        <v>748</v>
      </c>
      <c r="B1781" s="19"/>
      <c r="C1781" s="19"/>
      <c r="D1781" s="159">
        <v>14.99</v>
      </c>
      <c r="E1781" s="159">
        <v>7.49</v>
      </c>
      <c r="F1781" s="159">
        <f>D1781-E1781</f>
        <v>7.5</v>
      </c>
      <c r="G1781" s="157">
        <v>1.0</v>
      </c>
      <c r="H1781" s="159">
        <f t="shared" si="1000"/>
        <v>7.49</v>
      </c>
      <c r="I1781" s="164"/>
      <c r="J1781" s="164"/>
      <c r="K1781" s="164"/>
      <c r="L1781" s="164"/>
      <c r="M1781" s="164"/>
      <c r="N1781" s="164"/>
      <c r="O1781" s="164"/>
      <c r="P1781" s="164"/>
      <c r="Q1781" s="164"/>
      <c r="R1781" s="164"/>
      <c r="S1781" s="164"/>
      <c r="T1781" s="164"/>
      <c r="U1781" s="164"/>
      <c r="V1781" s="164"/>
      <c r="W1781" s="164"/>
      <c r="X1781" s="164"/>
      <c r="Y1781" s="164"/>
      <c r="Z1781" s="164"/>
      <c r="AA1781" s="164"/>
      <c r="AB1781" s="164"/>
      <c r="AC1781" s="164"/>
    </row>
    <row r="1782">
      <c r="A1782" s="157"/>
      <c r="B1782" s="19"/>
      <c r="C1782" s="19"/>
      <c r="D1782" s="159"/>
      <c r="E1782" s="159"/>
      <c r="F1782" s="159"/>
      <c r="G1782" s="157"/>
      <c r="H1782" s="159"/>
      <c r="I1782" s="164"/>
      <c r="J1782" s="164"/>
      <c r="K1782" s="164"/>
      <c r="L1782" s="164"/>
      <c r="M1782" s="164"/>
      <c r="N1782" s="164"/>
      <c r="O1782" s="164"/>
      <c r="P1782" s="164"/>
      <c r="Q1782" s="164"/>
      <c r="R1782" s="164"/>
      <c r="S1782" s="164"/>
      <c r="T1782" s="164"/>
      <c r="U1782" s="164"/>
      <c r="V1782" s="164"/>
      <c r="W1782" s="164"/>
      <c r="X1782" s="164"/>
      <c r="Y1782" s="164"/>
      <c r="Z1782" s="164"/>
      <c r="AA1782" s="164"/>
      <c r="AB1782" s="164"/>
      <c r="AC1782" s="164"/>
    </row>
    <row r="1783">
      <c r="A1783" s="271" t="s">
        <v>446</v>
      </c>
      <c r="B1783" s="271" t="s">
        <v>439</v>
      </c>
      <c r="C1783" s="149">
        <f>COUNTA(A1784)</f>
        <v>1</v>
      </c>
      <c r="D1783" s="274">
        <f t="shared" ref="D1783:G1783" si="1001">SUM(D1784)</f>
        <v>59.99</v>
      </c>
      <c r="E1783" s="274">
        <f t="shared" si="1001"/>
        <v>29.99</v>
      </c>
      <c r="F1783" s="274">
        <f t="shared" si="1001"/>
        <v>30</v>
      </c>
      <c r="G1783" s="148">
        <f t="shared" si="1001"/>
        <v>49</v>
      </c>
      <c r="H1783" s="274">
        <f t="shared" ref="H1783:H1784" si="1002">E1783/G1783</f>
        <v>0.6120408163</v>
      </c>
      <c r="I1783" s="19"/>
      <c r="J1783" s="19"/>
      <c r="K1783" s="19"/>
      <c r="L1783" s="19"/>
      <c r="M1783" s="19"/>
      <c r="N1783" s="19"/>
      <c r="O1783" s="19"/>
      <c r="P1783" s="19"/>
      <c r="Q1783" s="19"/>
      <c r="R1783" s="19"/>
      <c r="S1783" s="19"/>
      <c r="T1783" s="19"/>
      <c r="U1783" s="19"/>
      <c r="V1783" s="19"/>
      <c r="W1783" s="19"/>
      <c r="X1783" s="19"/>
      <c r="Y1783" s="19"/>
      <c r="Z1783" s="19"/>
      <c r="AA1783" s="19"/>
      <c r="AB1783" s="19"/>
      <c r="AC1783" s="19"/>
    </row>
    <row r="1784">
      <c r="A1784" s="153" t="s">
        <v>1336</v>
      </c>
      <c r="B1784" s="343"/>
      <c r="C1784" s="343"/>
      <c r="D1784" s="155">
        <v>59.99</v>
      </c>
      <c r="E1784" s="155">
        <v>29.99</v>
      </c>
      <c r="F1784" s="155">
        <f>D1784-E1784</f>
        <v>30</v>
      </c>
      <c r="G1784" s="153">
        <v>49.0</v>
      </c>
      <c r="H1784" s="155">
        <f t="shared" si="1002"/>
        <v>0.6120408163</v>
      </c>
      <c r="I1784" s="19"/>
      <c r="J1784" s="19"/>
      <c r="K1784" s="19"/>
      <c r="L1784" s="19"/>
      <c r="M1784" s="19"/>
      <c r="N1784" s="19"/>
      <c r="O1784" s="19"/>
      <c r="P1784" s="19"/>
      <c r="Q1784" s="19"/>
      <c r="R1784" s="19"/>
      <c r="S1784" s="19"/>
      <c r="T1784" s="19"/>
      <c r="U1784" s="19"/>
      <c r="V1784" s="19"/>
      <c r="W1784" s="19"/>
      <c r="X1784" s="19"/>
      <c r="Y1784" s="19"/>
      <c r="Z1784" s="19"/>
      <c r="AA1784" s="19"/>
      <c r="AB1784" s="19"/>
      <c r="AC1784" s="19"/>
    </row>
    <row r="1785">
      <c r="A1785" s="109"/>
      <c r="B1785" s="19"/>
      <c r="C1785" s="19"/>
      <c r="D1785" s="111"/>
      <c r="E1785" s="111"/>
      <c r="F1785" s="111"/>
      <c r="G1785" s="109"/>
      <c r="H1785" s="111"/>
      <c r="I1785" s="19"/>
      <c r="J1785" s="19"/>
      <c r="K1785" s="19"/>
      <c r="L1785" s="19"/>
      <c r="M1785" s="19"/>
      <c r="N1785" s="19"/>
      <c r="O1785" s="19"/>
      <c r="P1785" s="19"/>
      <c r="Q1785" s="19"/>
      <c r="R1785" s="19"/>
      <c r="S1785" s="19"/>
      <c r="T1785" s="19"/>
      <c r="U1785" s="19"/>
      <c r="V1785" s="19"/>
      <c r="W1785" s="19"/>
      <c r="X1785" s="19"/>
      <c r="Y1785" s="19"/>
      <c r="Z1785" s="19"/>
      <c r="AA1785" s="19"/>
      <c r="AB1785" s="19"/>
      <c r="AC1785" s="19"/>
    </row>
    <row r="1786">
      <c r="A1786" s="238" t="s">
        <v>416</v>
      </c>
      <c r="B1786" s="238" t="s">
        <v>415</v>
      </c>
      <c r="C1786" s="239">
        <f>COUNTA(A1787)</f>
        <v>1</v>
      </c>
      <c r="D1786" s="380">
        <f t="shared" ref="D1786:G1786" si="1003">SUM(D1787)</f>
        <v>8.99</v>
      </c>
      <c r="E1786" s="380">
        <f t="shared" si="1003"/>
        <v>5.49</v>
      </c>
      <c r="F1786" s="380">
        <f t="shared" si="1003"/>
        <v>3.5</v>
      </c>
      <c r="G1786" s="238">
        <f t="shared" si="1003"/>
        <v>5</v>
      </c>
      <c r="H1786" s="380">
        <f t="shared" ref="H1786:H1787" si="1004">E1786/G1786</f>
        <v>1.098</v>
      </c>
      <c r="I1786" s="19"/>
      <c r="J1786" s="19"/>
      <c r="K1786" s="19"/>
      <c r="L1786" s="19"/>
      <c r="M1786" s="19"/>
      <c r="N1786" s="19"/>
      <c r="O1786" s="19"/>
      <c r="P1786" s="19"/>
      <c r="Q1786" s="19"/>
      <c r="R1786" s="19"/>
      <c r="S1786" s="19"/>
      <c r="T1786" s="19"/>
      <c r="U1786" s="19"/>
      <c r="V1786" s="19"/>
      <c r="W1786" s="19"/>
      <c r="X1786" s="19"/>
      <c r="Y1786" s="19"/>
      <c r="Z1786" s="19"/>
      <c r="AA1786" s="19"/>
      <c r="AB1786" s="19"/>
      <c r="AC1786" s="19"/>
    </row>
    <row r="1787">
      <c r="A1787" s="244" t="s">
        <v>1299</v>
      </c>
      <c r="B1787" s="19"/>
      <c r="C1787" s="19"/>
      <c r="D1787" s="247">
        <v>8.99</v>
      </c>
      <c r="E1787" s="247">
        <v>5.49</v>
      </c>
      <c r="F1787" s="247">
        <f>D1787-E1787</f>
        <v>3.5</v>
      </c>
      <c r="G1787" s="245">
        <v>5.0</v>
      </c>
      <c r="H1787" s="247">
        <f t="shared" si="1004"/>
        <v>1.098</v>
      </c>
      <c r="I1787" s="249"/>
      <c r="J1787" s="249"/>
      <c r="K1787" s="249"/>
      <c r="L1787" s="249"/>
      <c r="M1787" s="249"/>
      <c r="N1787" s="249"/>
      <c r="O1787" s="249"/>
      <c r="P1787" s="249"/>
      <c r="Q1787" s="249"/>
      <c r="R1787" s="249"/>
      <c r="S1787" s="249"/>
      <c r="T1787" s="249"/>
      <c r="U1787" s="249"/>
      <c r="V1787" s="249"/>
      <c r="W1787" s="249"/>
      <c r="X1787" s="249"/>
      <c r="Y1787" s="249"/>
      <c r="Z1787" s="249"/>
      <c r="AA1787" s="249"/>
      <c r="AB1787" s="249"/>
      <c r="AC1787" s="249"/>
    </row>
    <row r="1788">
      <c r="A1788" s="244"/>
      <c r="B1788" s="19"/>
      <c r="C1788" s="19"/>
      <c r="D1788" s="247"/>
      <c r="E1788" s="247"/>
      <c r="F1788" s="247"/>
      <c r="G1788" s="245"/>
      <c r="H1788" s="247"/>
      <c r="I1788" s="249"/>
      <c r="J1788" s="249"/>
      <c r="K1788" s="249"/>
      <c r="L1788" s="249"/>
      <c r="M1788" s="249"/>
      <c r="N1788" s="249"/>
      <c r="O1788" s="249"/>
      <c r="P1788" s="249"/>
      <c r="Q1788" s="249"/>
      <c r="R1788" s="249"/>
      <c r="S1788" s="249"/>
      <c r="T1788" s="249"/>
      <c r="U1788" s="249"/>
      <c r="V1788" s="249"/>
      <c r="W1788" s="249"/>
      <c r="X1788" s="249"/>
      <c r="Y1788" s="249"/>
      <c r="Z1788" s="249"/>
      <c r="AA1788" s="249"/>
      <c r="AB1788" s="249"/>
      <c r="AC1788" s="249"/>
    </row>
    <row r="1789">
      <c r="A1789" s="55" t="s">
        <v>247</v>
      </c>
      <c r="B1789" s="55" t="s">
        <v>244</v>
      </c>
      <c r="C1789" s="56">
        <f>COUNTA(A1790)</f>
        <v>1</v>
      </c>
      <c r="D1789" s="335">
        <f t="shared" ref="D1789:G1789" si="1005">SUM(D1790)</f>
        <v>14.99</v>
      </c>
      <c r="E1789" s="335">
        <f t="shared" si="1005"/>
        <v>3.99</v>
      </c>
      <c r="F1789" s="335">
        <f t="shared" si="1005"/>
        <v>11</v>
      </c>
      <c r="G1789" s="57">
        <f t="shared" si="1005"/>
        <v>4</v>
      </c>
      <c r="H1789" s="335">
        <f t="shared" ref="H1789:H1790" si="1006">E1789/G1789</f>
        <v>0.9975</v>
      </c>
      <c r="I1789" s="19"/>
      <c r="J1789" s="19"/>
      <c r="K1789" s="19"/>
      <c r="L1789" s="19"/>
      <c r="M1789" s="19"/>
      <c r="N1789" s="19"/>
      <c r="O1789" s="19"/>
      <c r="P1789" s="19"/>
      <c r="Q1789" s="19"/>
      <c r="R1789" s="19"/>
      <c r="S1789" s="19"/>
      <c r="T1789" s="19"/>
      <c r="U1789" s="19"/>
      <c r="V1789" s="19"/>
      <c r="W1789" s="19"/>
      <c r="X1789" s="19"/>
      <c r="Y1789" s="19"/>
      <c r="Z1789" s="19"/>
      <c r="AA1789" s="19"/>
      <c r="AB1789" s="19"/>
      <c r="AC1789" s="19"/>
    </row>
    <row r="1790">
      <c r="A1790" s="157" t="s">
        <v>938</v>
      </c>
      <c r="B1790" s="19"/>
      <c r="C1790" s="19"/>
      <c r="D1790" s="159">
        <v>14.99</v>
      </c>
      <c r="E1790" s="159">
        <v>3.99</v>
      </c>
      <c r="F1790" s="159">
        <f>D1790-E1790</f>
        <v>11</v>
      </c>
      <c r="G1790" s="157">
        <v>4.0</v>
      </c>
      <c r="H1790" s="159">
        <f t="shared" si="1006"/>
        <v>0.9975</v>
      </c>
      <c r="I1790" s="19"/>
      <c r="J1790" s="19"/>
      <c r="K1790" s="19"/>
      <c r="L1790" s="19"/>
      <c r="M1790" s="19"/>
      <c r="N1790" s="19"/>
      <c r="O1790" s="19"/>
      <c r="P1790" s="19"/>
      <c r="Q1790" s="19"/>
      <c r="R1790" s="19"/>
      <c r="S1790" s="19"/>
      <c r="T1790" s="19"/>
      <c r="U1790" s="19"/>
      <c r="V1790" s="19"/>
      <c r="W1790" s="19"/>
      <c r="X1790" s="19"/>
      <c r="Y1790" s="19"/>
      <c r="Z1790" s="19"/>
      <c r="AA1790" s="19"/>
      <c r="AB1790" s="19"/>
      <c r="AC1790" s="19"/>
    </row>
    <row r="1791">
      <c r="A1791" s="157"/>
      <c r="B1791" s="19"/>
      <c r="C1791" s="19"/>
      <c r="D1791" s="159"/>
      <c r="E1791" s="159"/>
      <c r="F1791" s="159"/>
      <c r="G1791" s="157"/>
      <c r="H1791" s="159"/>
      <c r="I1791" s="19"/>
      <c r="J1791" s="19"/>
      <c r="K1791" s="19"/>
      <c r="L1791" s="19"/>
      <c r="M1791" s="19"/>
      <c r="N1791" s="19"/>
      <c r="O1791" s="19"/>
      <c r="P1791" s="19"/>
      <c r="Q1791" s="19"/>
      <c r="R1791" s="19"/>
      <c r="S1791" s="19"/>
      <c r="T1791" s="19"/>
      <c r="U1791" s="19"/>
      <c r="V1791" s="19"/>
      <c r="W1791" s="19"/>
      <c r="X1791" s="19"/>
      <c r="Y1791" s="19"/>
      <c r="Z1791" s="19"/>
      <c r="AA1791" s="19"/>
      <c r="AB1791" s="19"/>
      <c r="AC1791" s="19"/>
    </row>
    <row r="1792">
      <c r="A1792" s="25" t="s">
        <v>285</v>
      </c>
      <c r="B1792" s="225" t="s">
        <v>280</v>
      </c>
      <c r="C1792" s="24">
        <f>COUNTA(A1793)</f>
        <v>1</v>
      </c>
      <c r="D1792" s="344">
        <f t="shared" ref="D1792:G1792" si="1007">SUM(D1793)</f>
        <v>4.99</v>
      </c>
      <c r="E1792" s="344">
        <f t="shared" si="1007"/>
        <v>4.99</v>
      </c>
      <c r="F1792" s="344">
        <f t="shared" si="1007"/>
        <v>0</v>
      </c>
      <c r="G1792" s="25">
        <f t="shared" si="1007"/>
        <v>5</v>
      </c>
      <c r="H1792" s="344">
        <f t="shared" ref="H1792:H1793" si="1008">E1792/G1792</f>
        <v>0.998</v>
      </c>
      <c r="I1792" s="19"/>
      <c r="J1792" s="19"/>
      <c r="K1792" s="19"/>
      <c r="L1792" s="19"/>
      <c r="M1792" s="19"/>
      <c r="N1792" s="19"/>
      <c r="O1792" s="19"/>
      <c r="P1792" s="19"/>
      <c r="Q1792" s="19"/>
      <c r="R1792" s="19"/>
      <c r="S1792" s="19"/>
      <c r="T1792" s="19"/>
      <c r="U1792" s="19"/>
      <c r="V1792" s="19"/>
      <c r="W1792" s="19"/>
      <c r="X1792" s="19"/>
      <c r="Y1792" s="19"/>
      <c r="Z1792" s="19"/>
      <c r="AA1792" s="19"/>
      <c r="AB1792" s="19"/>
      <c r="AC1792" s="19"/>
    </row>
    <row r="1793">
      <c r="A1793" s="23" t="s">
        <v>996</v>
      </c>
      <c r="B1793" s="19"/>
      <c r="C1793" s="19"/>
      <c r="D1793" s="29">
        <v>4.99</v>
      </c>
      <c r="E1793" s="29">
        <v>4.99</v>
      </c>
      <c r="F1793" s="29">
        <f>D1793-E1793</f>
        <v>0</v>
      </c>
      <c r="G1793" s="23">
        <v>5.0</v>
      </c>
      <c r="H1793" s="29">
        <f t="shared" si="1008"/>
        <v>0.998</v>
      </c>
      <c r="I1793" s="19"/>
      <c r="J1793" s="19"/>
      <c r="K1793" s="19"/>
      <c r="L1793" s="19"/>
      <c r="M1793" s="19"/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/>
      <c r="AB1793" s="19"/>
      <c r="AC1793" s="19"/>
    </row>
    <row r="1794">
      <c r="A1794" s="23"/>
      <c r="B1794" s="19"/>
      <c r="C1794" s="19"/>
      <c r="D1794" s="29"/>
      <c r="E1794" s="29"/>
      <c r="F1794" s="29"/>
      <c r="G1794" s="23"/>
      <c r="H1794" s="29"/>
      <c r="I1794" s="19"/>
      <c r="J1794" s="19"/>
      <c r="K1794" s="19"/>
      <c r="L1794" s="19"/>
      <c r="M1794" s="19"/>
      <c r="N1794" s="19"/>
      <c r="O1794" s="19"/>
      <c r="P1794" s="19"/>
      <c r="Q1794" s="19"/>
      <c r="R1794" s="19"/>
      <c r="S1794" s="19"/>
      <c r="T1794" s="19"/>
      <c r="U1794" s="19"/>
      <c r="V1794" s="19"/>
      <c r="W1794" s="19"/>
      <c r="X1794" s="19"/>
      <c r="Y1794" s="19"/>
      <c r="Z1794" s="19"/>
      <c r="AA1794" s="19"/>
      <c r="AB1794" s="19"/>
      <c r="AC1794" s="19"/>
    </row>
    <row r="1795">
      <c r="A1795" s="42" t="s">
        <v>178</v>
      </c>
      <c r="B1795" s="42" t="s">
        <v>160</v>
      </c>
      <c r="C1795" s="43">
        <f>COUNTA(A1796)</f>
        <v>1</v>
      </c>
      <c r="D1795" s="329">
        <f t="shared" ref="D1795:G1795" si="1009">SUM(D1796)</f>
        <v>3.59</v>
      </c>
      <c r="E1795" s="329">
        <f t="shared" si="1009"/>
        <v>3.59</v>
      </c>
      <c r="F1795" s="329">
        <f t="shared" si="1009"/>
        <v>0</v>
      </c>
      <c r="G1795" s="42">
        <f t="shared" si="1009"/>
        <v>5</v>
      </c>
      <c r="H1795" s="329">
        <f t="shared" ref="H1795:H1796" si="1010">E1795/G1795</f>
        <v>0.718</v>
      </c>
      <c r="I1795" s="19"/>
      <c r="J1795" s="19"/>
      <c r="K1795" s="19"/>
      <c r="L1795" s="19"/>
      <c r="M1795" s="19"/>
      <c r="N1795" s="19"/>
      <c r="O1795" s="19"/>
      <c r="P1795" s="19"/>
      <c r="Q1795" s="19"/>
      <c r="R1795" s="19"/>
      <c r="S1795" s="19"/>
      <c r="T1795" s="19"/>
      <c r="U1795" s="19"/>
      <c r="V1795" s="19"/>
      <c r="W1795" s="19"/>
      <c r="X1795" s="19"/>
      <c r="Y1795" s="19"/>
      <c r="Z1795" s="19"/>
      <c r="AA1795" s="19"/>
      <c r="AB1795" s="19"/>
      <c r="AC1795" s="19"/>
    </row>
    <row r="1796">
      <c r="A1796" s="37" t="s">
        <v>794</v>
      </c>
      <c r="B1796" s="19"/>
      <c r="C1796" s="19"/>
      <c r="D1796" s="40">
        <v>3.59</v>
      </c>
      <c r="E1796" s="40">
        <v>3.59</v>
      </c>
      <c r="F1796" s="40">
        <f>D1796-E1796</f>
        <v>0</v>
      </c>
      <c r="G1796" s="37">
        <v>5.0</v>
      </c>
      <c r="H1796" s="40">
        <f t="shared" si="1010"/>
        <v>0.718</v>
      </c>
      <c r="I1796" s="19"/>
      <c r="J1796" s="19"/>
      <c r="K1796" s="19"/>
      <c r="L1796" s="19"/>
      <c r="M1796" s="19"/>
      <c r="N1796" s="19"/>
      <c r="O1796" s="19"/>
      <c r="P1796" s="19"/>
      <c r="Q1796" s="19"/>
      <c r="R1796" s="19"/>
      <c r="S1796" s="19"/>
      <c r="T1796" s="19"/>
      <c r="U1796" s="19"/>
      <c r="V1796" s="19"/>
      <c r="W1796" s="19"/>
      <c r="X1796" s="19"/>
      <c r="Y1796" s="19"/>
      <c r="Z1796" s="19"/>
      <c r="AA1796" s="19"/>
      <c r="AB1796" s="19"/>
      <c r="AC1796" s="19"/>
    </row>
    <row r="1797">
      <c r="A1797" s="37"/>
      <c r="B1797" s="19"/>
      <c r="C1797" s="19"/>
      <c r="D1797" s="40"/>
      <c r="E1797" s="40"/>
      <c r="F1797" s="40"/>
      <c r="G1797" s="37"/>
      <c r="H1797" s="40"/>
      <c r="I1797" s="19"/>
      <c r="J1797" s="19"/>
      <c r="K1797" s="19"/>
      <c r="L1797" s="19"/>
      <c r="M1797" s="19"/>
      <c r="N1797" s="19"/>
      <c r="O1797" s="19"/>
      <c r="P1797" s="19"/>
      <c r="Q1797" s="19"/>
      <c r="R1797" s="19"/>
      <c r="S1797" s="19"/>
      <c r="T1797" s="19"/>
      <c r="U1797" s="19"/>
      <c r="V1797" s="19"/>
      <c r="W1797" s="19"/>
      <c r="X1797" s="19"/>
      <c r="Y1797" s="19"/>
      <c r="Z1797" s="19"/>
      <c r="AA1797" s="19"/>
      <c r="AB1797" s="19"/>
      <c r="AC1797" s="19"/>
    </row>
    <row r="1798">
      <c r="A1798" s="271" t="s">
        <v>447</v>
      </c>
      <c r="B1798" s="271" t="s">
        <v>439</v>
      </c>
      <c r="C1798" s="149">
        <f>COUNTA(A1799)</f>
        <v>1</v>
      </c>
      <c r="D1798" s="274">
        <f t="shared" ref="D1798:G1798" si="1011">SUM(D1799)</f>
        <v>19.99</v>
      </c>
      <c r="E1798" s="274">
        <f t="shared" si="1011"/>
        <v>14.99</v>
      </c>
      <c r="F1798" s="274">
        <f t="shared" si="1011"/>
        <v>5</v>
      </c>
      <c r="G1798" s="148">
        <f t="shared" si="1011"/>
        <v>1</v>
      </c>
      <c r="H1798" s="274">
        <f t="shared" ref="H1798:H1799" si="1012">E1798/G1798</f>
        <v>14.99</v>
      </c>
      <c r="I1798" s="19"/>
      <c r="J1798" s="19"/>
      <c r="K1798" s="19"/>
      <c r="L1798" s="19"/>
      <c r="M1798" s="19"/>
      <c r="N1798" s="19"/>
      <c r="O1798" s="19"/>
      <c r="P1798" s="19"/>
      <c r="Q1798" s="19"/>
      <c r="R1798" s="19"/>
      <c r="S1798" s="19"/>
      <c r="T1798" s="19"/>
      <c r="U1798" s="19"/>
      <c r="V1798" s="19"/>
      <c r="W1798" s="19"/>
      <c r="X1798" s="19"/>
      <c r="Y1798" s="19"/>
      <c r="Z1798" s="19"/>
      <c r="AA1798" s="19"/>
      <c r="AB1798" s="19"/>
      <c r="AC1798" s="19"/>
    </row>
    <row r="1799">
      <c r="A1799" s="153" t="s">
        <v>1337</v>
      </c>
      <c r="B1799" s="343"/>
      <c r="C1799" s="343"/>
      <c r="D1799" s="155">
        <v>19.99</v>
      </c>
      <c r="E1799" s="155">
        <v>14.99</v>
      </c>
      <c r="F1799" s="155">
        <f>D1799-E1799</f>
        <v>5</v>
      </c>
      <c r="G1799" s="153">
        <v>1.0</v>
      </c>
      <c r="H1799" s="155">
        <f t="shared" si="1012"/>
        <v>14.99</v>
      </c>
      <c r="I1799" s="19"/>
      <c r="J1799" s="19"/>
      <c r="K1799" s="19"/>
      <c r="L1799" s="19"/>
      <c r="M1799" s="19"/>
      <c r="N1799" s="19"/>
      <c r="O1799" s="19"/>
      <c r="P1799" s="19"/>
      <c r="Q1799" s="19"/>
      <c r="R1799" s="19"/>
      <c r="S1799" s="19"/>
      <c r="T1799" s="19"/>
      <c r="U1799" s="19"/>
      <c r="V1799" s="19"/>
      <c r="W1799" s="19"/>
      <c r="X1799" s="19"/>
      <c r="Y1799" s="19"/>
      <c r="Z1799" s="19"/>
      <c r="AA1799" s="19"/>
      <c r="AB1799" s="19"/>
      <c r="AC1799" s="19"/>
    </row>
    <row r="1800">
      <c r="A1800" s="109"/>
      <c r="B1800" s="19"/>
      <c r="C1800" s="19"/>
      <c r="D1800" s="111"/>
      <c r="E1800" s="111"/>
      <c r="F1800" s="111"/>
      <c r="G1800" s="109"/>
      <c r="H1800" s="111"/>
      <c r="I1800" s="19"/>
      <c r="J1800" s="19"/>
      <c r="K1800" s="19"/>
      <c r="L1800" s="19"/>
      <c r="M1800" s="19"/>
      <c r="N1800" s="19"/>
      <c r="O1800" s="19"/>
      <c r="P1800" s="19"/>
      <c r="Q1800" s="19"/>
      <c r="R1800" s="19"/>
      <c r="S1800" s="19"/>
      <c r="T1800" s="19"/>
      <c r="U1800" s="19"/>
      <c r="V1800" s="19"/>
      <c r="W1800" s="19"/>
      <c r="X1800" s="19"/>
      <c r="Y1800" s="19"/>
      <c r="Z1800" s="19"/>
      <c r="AA1800" s="19"/>
      <c r="AB1800" s="19"/>
      <c r="AC1800" s="19"/>
    </row>
    <row r="1801">
      <c r="A1801" s="42" t="s">
        <v>179</v>
      </c>
      <c r="B1801" s="42" t="s">
        <v>160</v>
      </c>
      <c r="C1801" s="43">
        <f>COUNTA(A1802)</f>
        <v>1</v>
      </c>
      <c r="D1801" s="329">
        <f t="shared" ref="D1801:G1801" si="1013">SUM(D1802)</f>
        <v>14.99</v>
      </c>
      <c r="E1801" s="329">
        <f t="shared" si="1013"/>
        <v>4.99</v>
      </c>
      <c r="F1801" s="329">
        <f t="shared" si="1013"/>
        <v>10</v>
      </c>
      <c r="G1801" s="42">
        <f t="shared" si="1013"/>
        <v>10</v>
      </c>
      <c r="H1801" s="329">
        <f t="shared" ref="H1801:H1802" si="1014">E1801/G1801</f>
        <v>0.499</v>
      </c>
      <c r="I1801" s="19"/>
      <c r="J1801" s="19"/>
      <c r="K1801" s="19"/>
      <c r="L1801" s="19"/>
      <c r="M1801" s="19"/>
      <c r="N1801" s="19"/>
      <c r="O1801" s="19"/>
      <c r="P1801" s="19"/>
      <c r="Q1801" s="19"/>
      <c r="R1801" s="19"/>
      <c r="S1801" s="19"/>
      <c r="T1801" s="19"/>
      <c r="U1801" s="19"/>
      <c r="V1801" s="19"/>
      <c r="W1801" s="19"/>
      <c r="X1801" s="19"/>
      <c r="Y1801" s="19"/>
      <c r="Z1801" s="19"/>
      <c r="AA1801" s="19"/>
      <c r="AB1801" s="19"/>
      <c r="AC1801" s="19"/>
    </row>
    <row r="1802">
      <c r="A1802" s="37" t="s">
        <v>795</v>
      </c>
      <c r="B1802" s="19"/>
      <c r="C1802" s="19"/>
      <c r="D1802" s="40">
        <v>14.99</v>
      </c>
      <c r="E1802" s="40">
        <v>4.99</v>
      </c>
      <c r="F1802" s="40">
        <f>D1802-E1802</f>
        <v>10</v>
      </c>
      <c r="G1802" s="37">
        <v>10.0</v>
      </c>
      <c r="H1802" s="40">
        <f t="shared" si="1014"/>
        <v>0.499</v>
      </c>
      <c r="I1802" s="19"/>
      <c r="J1802" s="19"/>
      <c r="K1802" s="19"/>
      <c r="L1802" s="19"/>
      <c r="M1802" s="19"/>
      <c r="N1802" s="19"/>
      <c r="O1802" s="19"/>
      <c r="P1802" s="19"/>
      <c r="Q1802" s="19"/>
      <c r="R1802" s="19"/>
      <c r="S1802" s="19"/>
      <c r="T1802" s="19"/>
      <c r="U1802" s="19"/>
      <c r="V1802" s="19"/>
      <c r="W1802" s="19"/>
      <c r="X1802" s="19"/>
      <c r="Y1802" s="19"/>
      <c r="Z1802" s="19"/>
      <c r="AA1802" s="19"/>
      <c r="AB1802" s="19"/>
      <c r="AC1802" s="19"/>
    </row>
    <row r="1803">
      <c r="A1803" s="37"/>
      <c r="B1803" s="19"/>
      <c r="C1803" s="19"/>
      <c r="D1803" s="40"/>
      <c r="E1803" s="40"/>
      <c r="F1803" s="40"/>
      <c r="G1803" s="37"/>
      <c r="H1803" s="40"/>
      <c r="I1803" s="19"/>
      <c r="J1803" s="19"/>
      <c r="K1803" s="19"/>
      <c r="L1803" s="19"/>
      <c r="M1803" s="19"/>
      <c r="N1803" s="19"/>
      <c r="O1803" s="19"/>
      <c r="P1803" s="19"/>
      <c r="Q1803" s="19"/>
      <c r="R1803" s="19"/>
      <c r="S1803" s="19"/>
      <c r="T1803" s="19"/>
      <c r="U1803" s="19"/>
      <c r="V1803" s="19"/>
      <c r="W1803" s="19"/>
      <c r="X1803" s="19"/>
      <c r="Y1803" s="19"/>
      <c r="Z1803" s="19"/>
      <c r="AA1803" s="19"/>
      <c r="AB1803" s="19"/>
      <c r="AC1803" s="19"/>
    </row>
    <row r="1804">
      <c r="A1804" s="42" t="s">
        <v>503</v>
      </c>
      <c r="B1804" s="133" t="s">
        <v>473</v>
      </c>
      <c r="C1804" s="43">
        <f>COUNTA(A1805)</f>
        <v>1</v>
      </c>
      <c r="D1804" s="329">
        <f t="shared" ref="D1804:G1804" si="1015">SUM(D1805)</f>
        <v>39.99</v>
      </c>
      <c r="E1804" s="329">
        <f t="shared" si="1015"/>
        <v>0</v>
      </c>
      <c r="F1804" s="329">
        <f t="shared" si="1015"/>
        <v>39.99</v>
      </c>
      <c r="G1804" s="42">
        <f t="shared" si="1015"/>
        <v>19</v>
      </c>
      <c r="H1804" s="329">
        <f t="shared" ref="H1804:H1805" si="1016">E1804/G1804</f>
        <v>0</v>
      </c>
      <c r="I1804" s="19"/>
      <c r="J1804" s="19"/>
      <c r="K1804" s="19"/>
      <c r="L1804" s="19"/>
      <c r="M1804" s="19"/>
      <c r="N1804" s="19"/>
      <c r="O1804" s="19"/>
      <c r="P1804" s="19"/>
      <c r="Q1804" s="19"/>
      <c r="R1804" s="19"/>
      <c r="S1804" s="19"/>
      <c r="T1804" s="19"/>
      <c r="U1804" s="19"/>
      <c r="V1804" s="19"/>
      <c r="W1804" s="19"/>
      <c r="X1804" s="19"/>
      <c r="Y1804" s="19"/>
      <c r="Z1804" s="19"/>
      <c r="AA1804" s="19"/>
      <c r="AB1804" s="19"/>
      <c r="AC1804" s="19"/>
    </row>
    <row r="1805">
      <c r="A1805" s="37" t="s">
        <v>1427</v>
      </c>
      <c r="B1805" s="19"/>
      <c r="C1805" s="19"/>
      <c r="D1805" s="40">
        <v>39.99</v>
      </c>
      <c r="E1805" s="40">
        <v>0.0</v>
      </c>
      <c r="F1805" s="40">
        <f>D1805-E1805</f>
        <v>39.99</v>
      </c>
      <c r="G1805" s="37">
        <v>19.0</v>
      </c>
      <c r="H1805" s="40">
        <f t="shared" si="1016"/>
        <v>0</v>
      </c>
      <c r="I1805" s="19"/>
      <c r="J1805" s="19"/>
      <c r="K1805" s="19"/>
      <c r="L1805" s="19"/>
      <c r="M1805" s="19"/>
      <c r="N1805" s="19"/>
      <c r="O1805" s="19"/>
      <c r="P1805" s="19"/>
      <c r="Q1805" s="19"/>
      <c r="R1805" s="19"/>
      <c r="S1805" s="19"/>
      <c r="T1805" s="19"/>
      <c r="U1805" s="19"/>
      <c r="V1805" s="19"/>
      <c r="W1805" s="19"/>
      <c r="X1805" s="19"/>
      <c r="Y1805" s="19"/>
      <c r="Z1805" s="19"/>
      <c r="AA1805" s="19"/>
      <c r="AB1805" s="19"/>
      <c r="AC1805" s="19"/>
    </row>
    <row r="1806">
      <c r="A1806" s="37"/>
      <c r="B1806" s="19"/>
      <c r="C1806" s="19"/>
      <c r="D1806" s="40"/>
      <c r="E1806" s="40"/>
      <c r="F1806" s="40"/>
      <c r="G1806" s="37"/>
      <c r="H1806" s="40"/>
      <c r="I1806" s="19"/>
      <c r="J1806" s="19"/>
      <c r="K1806" s="19"/>
      <c r="L1806" s="19"/>
      <c r="M1806" s="19"/>
      <c r="N1806" s="19"/>
      <c r="O1806" s="19"/>
      <c r="P1806" s="19"/>
      <c r="Q1806" s="19"/>
      <c r="R1806" s="19"/>
      <c r="S1806" s="19"/>
      <c r="T1806" s="19"/>
      <c r="U1806" s="19"/>
      <c r="V1806" s="19"/>
      <c r="W1806" s="19"/>
      <c r="X1806" s="19"/>
      <c r="Y1806" s="19"/>
      <c r="Z1806" s="19"/>
      <c r="AA1806" s="19"/>
      <c r="AB1806" s="19"/>
      <c r="AC1806" s="19"/>
    </row>
    <row r="1807">
      <c r="A1807" s="42" t="s">
        <v>504</v>
      </c>
      <c r="B1807" s="133" t="s">
        <v>473</v>
      </c>
      <c r="C1807" s="43">
        <f>COUNTA(A1808)</f>
        <v>1</v>
      </c>
      <c r="D1807" s="329">
        <f t="shared" ref="D1807:G1807" si="1017">SUM(D1808)</f>
        <v>4.99</v>
      </c>
      <c r="E1807" s="329">
        <f t="shared" si="1017"/>
        <v>2.99</v>
      </c>
      <c r="F1807" s="329">
        <f t="shared" si="1017"/>
        <v>2</v>
      </c>
      <c r="G1807" s="42">
        <f t="shared" si="1017"/>
        <v>1</v>
      </c>
      <c r="H1807" s="329">
        <f t="shared" ref="H1807:H1808" si="1018">E1807/G1807</f>
        <v>2.99</v>
      </c>
      <c r="I1807" s="19"/>
      <c r="J1807" s="19"/>
      <c r="K1807" s="19"/>
      <c r="L1807" s="19"/>
      <c r="M1807" s="19"/>
      <c r="N1807" s="19"/>
      <c r="O1807" s="19"/>
      <c r="P1807" s="19"/>
      <c r="Q1807" s="19"/>
      <c r="R1807" s="19"/>
      <c r="S1807" s="19"/>
      <c r="T1807" s="19"/>
      <c r="U1807" s="19"/>
      <c r="V1807" s="19"/>
      <c r="W1807" s="19"/>
      <c r="X1807" s="19"/>
      <c r="Y1807" s="19"/>
      <c r="Z1807" s="19"/>
      <c r="AA1807" s="19"/>
      <c r="AB1807" s="19"/>
      <c r="AC1807" s="19"/>
    </row>
    <row r="1808">
      <c r="A1808" s="37" t="s">
        <v>1428</v>
      </c>
      <c r="B1808" s="19"/>
      <c r="C1808" s="19"/>
      <c r="D1808" s="40">
        <v>4.99</v>
      </c>
      <c r="E1808" s="40">
        <v>2.99</v>
      </c>
      <c r="F1808" s="40">
        <f>D1808-E1808</f>
        <v>2</v>
      </c>
      <c r="G1808" s="37">
        <v>1.0</v>
      </c>
      <c r="H1808" s="40">
        <f t="shared" si="1018"/>
        <v>2.99</v>
      </c>
      <c r="I1808" s="19"/>
      <c r="J1808" s="19"/>
      <c r="K1808" s="19"/>
      <c r="L1808" s="19"/>
      <c r="M1808" s="19"/>
      <c r="N1808" s="19"/>
      <c r="O1808" s="19"/>
      <c r="P1808" s="19"/>
      <c r="Q1808" s="19"/>
      <c r="R1808" s="19"/>
      <c r="S1808" s="19"/>
      <c r="T1808" s="19"/>
      <c r="U1808" s="19"/>
      <c r="V1808" s="19"/>
      <c r="W1808" s="19"/>
      <c r="X1808" s="19"/>
      <c r="Y1808" s="19"/>
      <c r="Z1808" s="19"/>
      <c r="AA1808" s="19"/>
      <c r="AB1808" s="19"/>
      <c r="AC1808" s="19"/>
    </row>
    <row r="1809">
      <c r="A1809" s="37"/>
      <c r="B1809" s="19"/>
      <c r="C1809" s="19"/>
      <c r="D1809" s="40"/>
      <c r="E1809" s="40"/>
      <c r="F1809" s="40"/>
      <c r="G1809" s="37"/>
      <c r="H1809" s="40"/>
      <c r="I1809" s="19"/>
      <c r="J1809" s="19"/>
      <c r="K1809" s="19"/>
      <c r="L1809" s="19"/>
      <c r="M1809" s="19"/>
      <c r="N1809" s="19"/>
      <c r="O1809" s="19"/>
      <c r="P1809" s="19"/>
      <c r="Q1809" s="19"/>
      <c r="R1809" s="19"/>
      <c r="S1809" s="19"/>
      <c r="T1809" s="19"/>
      <c r="U1809" s="19"/>
      <c r="V1809" s="19"/>
      <c r="W1809" s="19"/>
      <c r="X1809" s="19"/>
      <c r="Y1809" s="19"/>
      <c r="Z1809" s="19"/>
      <c r="AA1809" s="19"/>
      <c r="AB1809" s="19"/>
      <c r="AC1809" s="19"/>
    </row>
    <row r="1810">
      <c r="A1810" s="42" t="s">
        <v>505</v>
      </c>
      <c r="B1810" s="133" t="s">
        <v>473</v>
      </c>
      <c r="C1810" s="43">
        <f>COUNTA(A1811)</f>
        <v>1</v>
      </c>
      <c r="D1810" s="329">
        <f t="shared" ref="D1810:G1810" si="1019">SUM(D1811)</f>
        <v>29.99</v>
      </c>
      <c r="E1810" s="329">
        <f t="shared" si="1019"/>
        <v>14.99</v>
      </c>
      <c r="F1810" s="329">
        <f t="shared" si="1019"/>
        <v>15</v>
      </c>
      <c r="G1810" s="42">
        <f t="shared" si="1019"/>
        <v>1</v>
      </c>
      <c r="H1810" s="329">
        <f t="shared" ref="H1810:H1811" si="1020">E1810/G1810</f>
        <v>14.99</v>
      </c>
      <c r="I1810" s="19"/>
      <c r="J1810" s="19"/>
      <c r="K1810" s="19"/>
      <c r="L1810" s="19"/>
      <c r="M1810" s="19"/>
      <c r="N1810" s="19"/>
      <c r="O1810" s="19"/>
      <c r="P1810" s="19"/>
      <c r="Q1810" s="19"/>
      <c r="R1810" s="19"/>
      <c r="S1810" s="19"/>
      <c r="T1810" s="19"/>
      <c r="U1810" s="19"/>
      <c r="V1810" s="19"/>
      <c r="W1810" s="19"/>
      <c r="X1810" s="19"/>
      <c r="Y1810" s="19"/>
      <c r="Z1810" s="19"/>
      <c r="AA1810" s="19"/>
      <c r="AB1810" s="19"/>
      <c r="AC1810" s="19"/>
    </row>
    <row r="1811">
      <c r="A1811" s="41" t="s">
        <v>1429</v>
      </c>
      <c r="B1811" s="19"/>
      <c r="C1811" s="19"/>
      <c r="D1811" s="40">
        <v>29.99</v>
      </c>
      <c r="E1811" s="40">
        <v>14.99</v>
      </c>
      <c r="F1811" s="40">
        <f>D1811-E1811</f>
        <v>15</v>
      </c>
      <c r="G1811" s="37">
        <v>1.0</v>
      </c>
      <c r="H1811" s="40">
        <f t="shared" si="1020"/>
        <v>14.99</v>
      </c>
      <c r="I1811" s="19"/>
      <c r="J1811" s="19"/>
      <c r="K1811" s="19"/>
      <c r="L1811" s="19"/>
      <c r="M1811" s="19"/>
      <c r="N1811" s="19"/>
      <c r="O1811" s="19"/>
      <c r="P1811" s="19"/>
      <c r="Q1811" s="19"/>
      <c r="R1811" s="19"/>
      <c r="S1811" s="19"/>
      <c r="T1811" s="19"/>
      <c r="U1811" s="19"/>
      <c r="V1811" s="19"/>
      <c r="W1811" s="19"/>
      <c r="X1811" s="19"/>
      <c r="Y1811" s="19"/>
      <c r="Z1811" s="19"/>
      <c r="AA1811" s="19"/>
      <c r="AB1811" s="19"/>
      <c r="AC1811" s="19"/>
    </row>
    <row r="1812">
      <c r="A1812" s="41"/>
      <c r="B1812" s="19"/>
      <c r="C1812" s="19"/>
      <c r="D1812" s="40"/>
      <c r="E1812" s="40"/>
      <c r="F1812" s="40"/>
      <c r="G1812" s="37"/>
      <c r="H1812" s="40"/>
      <c r="I1812" s="19"/>
      <c r="J1812" s="19"/>
      <c r="K1812" s="19"/>
      <c r="L1812" s="19"/>
      <c r="M1812" s="19"/>
      <c r="N1812" s="19"/>
      <c r="O1812" s="19"/>
      <c r="P1812" s="19"/>
      <c r="Q1812" s="19"/>
      <c r="R1812" s="19"/>
      <c r="S1812" s="19"/>
      <c r="T1812" s="19"/>
      <c r="U1812" s="19"/>
      <c r="V1812" s="19"/>
      <c r="W1812" s="19"/>
      <c r="X1812" s="19"/>
      <c r="Y1812" s="19"/>
      <c r="Z1812" s="19"/>
      <c r="AA1812" s="19"/>
      <c r="AB1812" s="19"/>
      <c r="AC1812" s="19"/>
    </row>
    <row r="1813">
      <c r="A1813" s="42" t="s">
        <v>506</v>
      </c>
      <c r="B1813" s="133" t="s">
        <v>473</v>
      </c>
      <c r="C1813" s="43">
        <f>COUNTA(A1814)</f>
        <v>1</v>
      </c>
      <c r="D1813" s="329">
        <f t="shared" ref="D1813:G1813" si="1021">SUM(D1814)</f>
        <v>0</v>
      </c>
      <c r="E1813" s="329">
        <f t="shared" si="1021"/>
        <v>0</v>
      </c>
      <c r="F1813" s="329">
        <f t="shared" si="1021"/>
        <v>0</v>
      </c>
      <c r="G1813" s="42">
        <f t="shared" si="1021"/>
        <v>1</v>
      </c>
      <c r="H1813" s="329">
        <f t="shared" ref="H1813:H1814" si="1022">E1813/G1813</f>
        <v>0</v>
      </c>
      <c r="I1813" s="19"/>
      <c r="J1813" s="19"/>
      <c r="K1813" s="19"/>
      <c r="L1813" s="19"/>
      <c r="M1813" s="19"/>
      <c r="N1813" s="19"/>
      <c r="O1813" s="19"/>
      <c r="P1813" s="19"/>
      <c r="Q1813" s="19"/>
      <c r="R1813" s="19"/>
      <c r="S1813" s="19"/>
      <c r="T1813" s="19"/>
      <c r="U1813" s="19"/>
      <c r="V1813" s="19"/>
      <c r="W1813" s="19"/>
      <c r="X1813" s="19"/>
      <c r="Y1813" s="19"/>
      <c r="Z1813" s="19"/>
      <c r="AA1813" s="19"/>
      <c r="AB1813" s="19"/>
      <c r="AC1813" s="19"/>
    </row>
    <row r="1814">
      <c r="A1814" s="37" t="s">
        <v>1430</v>
      </c>
      <c r="B1814" s="19"/>
      <c r="C1814" s="19"/>
      <c r="D1814" s="40">
        <v>0.0</v>
      </c>
      <c r="E1814" s="40">
        <v>0.0</v>
      </c>
      <c r="F1814" s="40">
        <f>D1814-E1814</f>
        <v>0</v>
      </c>
      <c r="G1814" s="37">
        <v>1.0</v>
      </c>
      <c r="H1814" s="40">
        <f t="shared" si="1022"/>
        <v>0</v>
      </c>
      <c r="I1814" s="19"/>
      <c r="J1814" s="19"/>
      <c r="K1814" s="19"/>
      <c r="L1814" s="19"/>
      <c r="M1814" s="19"/>
      <c r="N1814" s="19"/>
      <c r="O1814" s="19"/>
      <c r="P1814" s="19"/>
      <c r="Q1814" s="19"/>
      <c r="R1814" s="19"/>
      <c r="S1814" s="19"/>
      <c r="T1814" s="19"/>
      <c r="U1814" s="19"/>
      <c r="V1814" s="19"/>
      <c r="W1814" s="19"/>
      <c r="X1814" s="19"/>
      <c r="Y1814" s="19"/>
      <c r="Z1814" s="19"/>
      <c r="AA1814" s="19"/>
      <c r="AB1814" s="19"/>
      <c r="AC1814" s="19"/>
    </row>
    <row r="1815">
      <c r="A1815" s="37"/>
      <c r="B1815" s="19"/>
      <c r="C1815" s="19"/>
      <c r="D1815" s="40"/>
      <c r="E1815" s="40"/>
      <c r="F1815" s="40"/>
      <c r="G1815" s="37"/>
      <c r="H1815" s="40"/>
      <c r="I1815" s="19"/>
      <c r="J1815" s="19"/>
      <c r="K1815" s="19"/>
      <c r="L1815" s="19"/>
      <c r="M1815" s="19"/>
      <c r="N1815" s="19"/>
      <c r="O1815" s="19"/>
      <c r="P1815" s="19"/>
      <c r="Q1815" s="19"/>
      <c r="R1815" s="19"/>
      <c r="S1815" s="19"/>
      <c r="T1815" s="19"/>
      <c r="U1815" s="19"/>
      <c r="V1815" s="19"/>
      <c r="W1815" s="19"/>
      <c r="X1815" s="19"/>
      <c r="Y1815" s="19"/>
      <c r="Z1815" s="19"/>
      <c r="AA1815" s="19"/>
      <c r="AB1815" s="19"/>
      <c r="AC1815" s="19"/>
    </row>
    <row r="1816">
      <c r="A1816" s="42" t="s">
        <v>507</v>
      </c>
      <c r="B1816" s="133" t="s">
        <v>473</v>
      </c>
      <c r="C1816" s="43">
        <f>COUNTA(A1817)</f>
        <v>1</v>
      </c>
      <c r="D1816" s="329">
        <f t="shared" ref="D1816:G1816" si="1023">SUM(D1817)</f>
        <v>19.99</v>
      </c>
      <c r="E1816" s="329">
        <f t="shared" si="1023"/>
        <v>7.99</v>
      </c>
      <c r="F1816" s="329">
        <f t="shared" si="1023"/>
        <v>12</v>
      </c>
      <c r="G1816" s="42">
        <f t="shared" si="1023"/>
        <v>14</v>
      </c>
      <c r="H1816" s="329">
        <f t="shared" ref="H1816:H1817" si="1024">E1816/G1816</f>
        <v>0.5707142857</v>
      </c>
      <c r="I1816" s="19"/>
      <c r="J1816" s="19"/>
      <c r="K1816" s="19"/>
      <c r="L1816" s="19"/>
      <c r="M1816" s="19"/>
      <c r="N1816" s="19"/>
      <c r="O1816" s="19"/>
      <c r="P1816" s="19"/>
      <c r="Q1816" s="19"/>
      <c r="R1816" s="19"/>
      <c r="S1816" s="19"/>
      <c r="T1816" s="19"/>
      <c r="U1816" s="19"/>
      <c r="V1816" s="19"/>
      <c r="W1816" s="19"/>
      <c r="X1816" s="19"/>
      <c r="Y1816" s="19"/>
      <c r="Z1816" s="19"/>
      <c r="AA1816" s="19"/>
      <c r="AB1816" s="19"/>
      <c r="AC1816" s="19"/>
    </row>
    <row r="1817">
      <c r="A1817" s="37" t="s">
        <v>1431</v>
      </c>
      <c r="B1817" s="19"/>
      <c r="C1817" s="19"/>
      <c r="D1817" s="40">
        <v>19.99</v>
      </c>
      <c r="E1817" s="40">
        <v>7.99</v>
      </c>
      <c r="F1817" s="40">
        <f>D1817-E1817</f>
        <v>12</v>
      </c>
      <c r="G1817" s="37">
        <v>14.0</v>
      </c>
      <c r="H1817" s="40">
        <f t="shared" si="1024"/>
        <v>0.5707142857</v>
      </c>
      <c r="I1817" s="19"/>
      <c r="J1817" s="19"/>
      <c r="K1817" s="19"/>
      <c r="L1817" s="19"/>
      <c r="M1817" s="19"/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/>
      <c r="AB1817" s="19"/>
      <c r="AC1817" s="19"/>
    </row>
    <row r="1818">
      <c r="A1818" s="37"/>
      <c r="B1818" s="19"/>
      <c r="C1818" s="19"/>
      <c r="D1818" s="40"/>
      <c r="E1818" s="40"/>
      <c r="F1818" s="40"/>
      <c r="G1818" s="37"/>
      <c r="H1818" s="40"/>
      <c r="I1818" s="19"/>
      <c r="J1818" s="19"/>
      <c r="K1818" s="19"/>
      <c r="L1818" s="19"/>
      <c r="M1818" s="19"/>
      <c r="N1818" s="19"/>
      <c r="O1818" s="19"/>
      <c r="P1818" s="19"/>
      <c r="Q1818" s="19"/>
      <c r="R1818" s="19"/>
      <c r="S1818" s="19"/>
      <c r="T1818" s="19"/>
      <c r="U1818" s="19"/>
      <c r="V1818" s="19"/>
      <c r="W1818" s="19"/>
      <c r="X1818" s="19"/>
      <c r="Y1818" s="19"/>
      <c r="Z1818" s="19"/>
      <c r="AA1818" s="19"/>
      <c r="AB1818" s="19"/>
      <c r="AC1818" s="19"/>
    </row>
    <row r="1819">
      <c r="A1819" s="57" t="s">
        <v>262</v>
      </c>
      <c r="B1819" s="56" t="s">
        <v>254</v>
      </c>
      <c r="C1819" s="56">
        <f>COUNTA(A1820)</f>
        <v>1</v>
      </c>
      <c r="D1819" s="335">
        <f t="shared" ref="D1819:G1819" si="1025">SUM(D1820)</f>
        <v>16.99</v>
      </c>
      <c r="E1819" s="335">
        <f t="shared" si="1025"/>
        <v>5.99</v>
      </c>
      <c r="F1819" s="335">
        <f t="shared" si="1025"/>
        <v>11</v>
      </c>
      <c r="G1819" s="57">
        <f t="shared" si="1025"/>
        <v>25</v>
      </c>
      <c r="H1819" s="335">
        <f t="shared" ref="H1819:H1820" si="1026">E1819/G1819</f>
        <v>0.2396</v>
      </c>
      <c r="I1819" s="19"/>
      <c r="J1819" s="19"/>
      <c r="K1819" s="19"/>
      <c r="L1819" s="19"/>
      <c r="M1819" s="19"/>
      <c r="N1819" s="19"/>
      <c r="O1819" s="19"/>
      <c r="P1819" s="19"/>
      <c r="Q1819" s="19"/>
      <c r="R1819" s="19"/>
      <c r="S1819" s="19"/>
      <c r="T1819" s="19"/>
      <c r="U1819" s="19"/>
      <c r="V1819" s="19"/>
      <c r="W1819" s="19"/>
      <c r="X1819" s="19"/>
      <c r="Y1819" s="19"/>
      <c r="Z1819" s="19"/>
      <c r="AA1819" s="19"/>
      <c r="AB1819" s="19"/>
      <c r="AC1819" s="19"/>
    </row>
    <row r="1820">
      <c r="A1820" s="157" t="s">
        <v>964</v>
      </c>
      <c r="B1820" s="19"/>
      <c r="C1820" s="19"/>
      <c r="D1820" s="159">
        <v>16.99</v>
      </c>
      <c r="E1820" s="159">
        <v>5.99</v>
      </c>
      <c r="F1820" s="159">
        <f>D1820-E1820</f>
        <v>11</v>
      </c>
      <c r="G1820" s="157">
        <v>25.0</v>
      </c>
      <c r="H1820" s="159">
        <f t="shared" si="1026"/>
        <v>0.2396</v>
      </c>
      <c r="I1820" s="164"/>
      <c r="J1820" s="164"/>
      <c r="K1820" s="164"/>
      <c r="L1820" s="164"/>
      <c r="M1820" s="164"/>
      <c r="N1820" s="164"/>
      <c r="O1820" s="164"/>
      <c r="P1820" s="164"/>
      <c r="Q1820" s="164"/>
      <c r="R1820" s="164"/>
      <c r="S1820" s="164"/>
      <c r="T1820" s="164"/>
      <c r="U1820" s="164"/>
      <c r="V1820" s="164"/>
      <c r="W1820" s="164"/>
      <c r="X1820" s="164"/>
      <c r="Y1820" s="164"/>
      <c r="Z1820" s="164"/>
      <c r="AA1820" s="164"/>
      <c r="AB1820" s="164"/>
      <c r="AC1820" s="164"/>
    </row>
    <row r="1821">
      <c r="A1821" s="157"/>
      <c r="B1821" s="19"/>
      <c r="C1821" s="19"/>
      <c r="D1821" s="159"/>
      <c r="E1821" s="159"/>
      <c r="F1821" s="159"/>
      <c r="G1821" s="157"/>
      <c r="H1821" s="159"/>
      <c r="I1821" s="164"/>
      <c r="J1821" s="164"/>
      <c r="K1821" s="164"/>
      <c r="L1821" s="164"/>
      <c r="M1821" s="164"/>
      <c r="N1821" s="164"/>
      <c r="O1821" s="164"/>
      <c r="P1821" s="164"/>
      <c r="Q1821" s="164"/>
      <c r="R1821" s="164"/>
      <c r="S1821" s="164"/>
      <c r="T1821" s="164"/>
      <c r="U1821" s="164"/>
      <c r="V1821" s="164"/>
      <c r="W1821" s="164"/>
      <c r="X1821" s="164"/>
      <c r="Y1821" s="164"/>
      <c r="Z1821" s="164"/>
      <c r="AA1821" s="164"/>
      <c r="AB1821" s="164"/>
      <c r="AC1821" s="164"/>
    </row>
    <row r="1822">
      <c r="A1822" s="42" t="s">
        <v>502</v>
      </c>
      <c r="B1822" s="133" t="s">
        <v>473</v>
      </c>
      <c r="C1822" s="43">
        <f>COUNTA(A1823)</f>
        <v>1</v>
      </c>
      <c r="D1822" s="329">
        <f t="shared" ref="D1822:G1822" si="1027">SUM(D1823)</f>
        <v>24.99</v>
      </c>
      <c r="E1822" s="329">
        <f t="shared" si="1027"/>
        <v>5</v>
      </c>
      <c r="F1822" s="329">
        <f t="shared" si="1027"/>
        <v>19.99</v>
      </c>
      <c r="G1822" s="42">
        <f t="shared" si="1027"/>
        <v>1</v>
      </c>
      <c r="H1822" s="329">
        <f t="shared" ref="H1822:H1823" si="1028">E1822/G1822</f>
        <v>5</v>
      </c>
      <c r="I1822" s="19"/>
      <c r="J1822" s="19"/>
      <c r="K1822" s="19"/>
      <c r="L1822" s="19"/>
      <c r="M1822" s="19"/>
      <c r="N1822" s="19"/>
      <c r="O1822" s="19"/>
      <c r="P1822" s="19"/>
      <c r="Q1822" s="19"/>
      <c r="R1822" s="19"/>
      <c r="S1822" s="19"/>
      <c r="T1822" s="19"/>
      <c r="U1822" s="19"/>
      <c r="V1822" s="19"/>
      <c r="W1822" s="19"/>
      <c r="X1822" s="19"/>
      <c r="Y1822" s="19"/>
      <c r="Z1822" s="19"/>
      <c r="AA1822" s="19"/>
      <c r="AB1822" s="19"/>
      <c r="AC1822" s="19"/>
    </row>
    <row r="1823">
      <c r="A1823" s="37" t="s">
        <v>1426</v>
      </c>
      <c r="B1823" s="19"/>
      <c r="C1823" s="19"/>
      <c r="D1823" s="40">
        <v>24.99</v>
      </c>
      <c r="E1823" s="40">
        <v>5.0</v>
      </c>
      <c r="F1823" s="40">
        <f>D1823-E1823</f>
        <v>19.99</v>
      </c>
      <c r="G1823" s="37">
        <v>1.0</v>
      </c>
      <c r="H1823" s="40">
        <f t="shared" si="1028"/>
        <v>5</v>
      </c>
      <c r="I1823" s="19"/>
      <c r="J1823" s="19"/>
      <c r="K1823" s="19"/>
      <c r="L1823" s="19"/>
      <c r="M1823" s="19"/>
      <c r="N1823" s="19"/>
      <c r="O1823" s="19"/>
      <c r="P1823" s="19"/>
      <c r="Q1823" s="19"/>
      <c r="R1823" s="19"/>
      <c r="S1823" s="19"/>
      <c r="T1823" s="19"/>
      <c r="U1823" s="19"/>
      <c r="V1823" s="19"/>
      <c r="W1823" s="19"/>
      <c r="X1823" s="19"/>
      <c r="Y1823" s="19"/>
      <c r="Z1823" s="19"/>
      <c r="AA1823" s="19"/>
      <c r="AB1823" s="19"/>
      <c r="AC1823" s="19"/>
    </row>
    <row r="1824">
      <c r="A1824" s="37"/>
      <c r="B1824" s="19"/>
      <c r="C1824" s="19"/>
      <c r="D1824" s="40"/>
      <c r="E1824" s="40"/>
      <c r="F1824" s="40"/>
      <c r="G1824" s="37"/>
      <c r="H1824" s="40"/>
      <c r="I1824" s="19"/>
      <c r="J1824" s="19"/>
      <c r="K1824" s="19"/>
      <c r="L1824" s="19"/>
      <c r="M1824" s="19"/>
      <c r="N1824" s="19"/>
      <c r="O1824" s="19"/>
      <c r="P1824" s="19"/>
      <c r="Q1824" s="19"/>
      <c r="R1824" s="19"/>
      <c r="S1824" s="19"/>
      <c r="T1824" s="19"/>
      <c r="U1824" s="19"/>
      <c r="V1824" s="19"/>
      <c r="W1824" s="19"/>
      <c r="X1824" s="19"/>
      <c r="Y1824" s="19"/>
      <c r="Z1824" s="19"/>
      <c r="AA1824" s="19"/>
      <c r="AB1824" s="19"/>
      <c r="AC1824" s="19"/>
    </row>
    <row r="1825">
      <c r="A1825" s="271" t="s">
        <v>445</v>
      </c>
      <c r="B1825" s="271" t="s">
        <v>439</v>
      </c>
      <c r="C1825" s="149">
        <f>COUNTA(A1826)</f>
        <v>1</v>
      </c>
      <c r="D1825" s="274">
        <f t="shared" ref="D1825:G1825" si="1029">SUM(D1826)</f>
        <v>69.99</v>
      </c>
      <c r="E1825" s="274">
        <f t="shared" si="1029"/>
        <v>0</v>
      </c>
      <c r="F1825" s="274">
        <f t="shared" si="1029"/>
        <v>69.99</v>
      </c>
      <c r="G1825" s="148">
        <f t="shared" si="1029"/>
        <v>11</v>
      </c>
      <c r="H1825" s="274">
        <f t="shared" ref="H1825:H1826" si="1030">E1825/G1825</f>
        <v>0</v>
      </c>
      <c r="I1825" s="19"/>
      <c r="J1825" s="19"/>
      <c r="K1825" s="19"/>
      <c r="L1825" s="19"/>
      <c r="M1825" s="19"/>
      <c r="N1825" s="19"/>
      <c r="O1825" s="19"/>
      <c r="P1825" s="19"/>
      <c r="Q1825" s="19"/>
      <c r="R1825" s="19"/>
      <c r="S1825" s="19"/>
      <c r="T1825" s="19"/>
      <c r="U1825" s="19"/>
      <c r="V1825" s="19"/>
      <c r="W1825" s="19"/>
      <c r="X1825" s="19"/>
      <c r="Y1825" s="19"/>
      <c r="Z1825" s="19"/>
      <c r="AA1825" s="19"/>
      <c r="AB1825" s="19"/>
      <c r="AC1825" s="19"/>
    </row>
    <row r="1826">
      <c r="A1826" s="153" t="s">
        <v>1335</v>
      </c>
      <c r="B1826" s="343"/>
      <c r="C1826" s="343"/>
      <c r="D1826" s="155">
        <v>69.99</v>
      </c>
      <c r="E1826" s="155">
        <v>0.0</v>
      </c>
      <c r="F1826" s="155">
        <f>D1826-E1826</f>
        <v>69.99</v>
      </c>
      <c r="G1826" s="153">
        <v>11.0</v>
      </c>
      <c r="H1826" s="155">
        <f t="shared" si="1030"/>
        <v>0</v>
      </c>
      <c r="I1826" s="19"/>
      <c r="J1826" s="19"/>
      <c r="K1826" s="19"/>
      <c r="L1826" s="19"/>
      <c r="M1826" s="19"/>
      <c r="N1826" s="19"/>
      <c r="O1826" s="19"/>
      <c r="P1826" s="19"/>
      <c r="Q1826" s="19"/>
      <c r="R1826" s="19"/>
      <c r="S1826" s="19"/>
      <c r="T1826" s="19"/>
      <c r="U1826" s="19"/>
      <c r="V1826" s="19"/>
      <c r="W1826" s="19"/>
      <c r="X1826" s="19"/>
      <c r="Y1826" s="19"/>
      <c r="Z1826" s="19"/>
      <c r="AA1826" s="19"/>
      <c r="AB1826" s="19"/>
      <c r="AC1826" s="19"/>
    </row>
    <row r="1827">
      <c r="A1827" s="109"/>
      <c r="B1827" s="19"/>
      <c r="C1827" s="19"/>
      <c r="D1827" s="111"/>
      <c r="E1827" s="111"/>
      <c r="F1827" s="111"/>
      <c r="G1827" s="109"/>
      <c r="H1827" s="111"/>
      <c r="I1827" s="19"/>
      <c r="J1827" s="19"/>
      <c r="K1827" s="19"/>
      <c r="L1827" s="19"/>
      <c r="M1827" s="19"/>
      <c r="N1827" s="19"/>
      <c r="O1827" s="19"/>
      <c r="P1827" s="19"/>
      <c r="Q1827" s="19"/>
      <c r="R1827" s="19"/>
      <c r="S1827" s="19"/>
      <c r="T1827" s="19"/>
      <c r="U1827" s="19"/>
      <c r="V1827" s="19"/>
      <c r="W1827" s="19"/>
      <c r="X1827" s="19"/>
      <c r="Y1827" s="19"/>
      <c r="Z1827" s="19"/>
      <c r="AA1827" s="19"/>
      <c r="AB1827" s="19"/>
      <c r="AC1827" s="19"/>
    </row>
    <row r="1828">
      <c r="A1828" s="42" t="s">
        <v>104</v>
      </c>
      <c r="B1828" s="43" t="s">
        <v>89</v>
      </c>
      <c r="C1828" s="43">
        <f>COUNTA(A1829)</f>
        <v>1</v>
      </c>
      <c r="D1828" s="329">
        <f t="shared" ref="D1828:G1828" si="1031">SUM(D1829)</f>
        <v>14.99</v>
      </c>
      <c r="E1828" s="329">
        <f t="shared" si="1031"/>
        <v>2</v>
      </c>
      <c r="F1828" s="329">
        <f t="shared" si="1031"/>
        <v>12.99</v>
      </c>
      <c r="G1828" s="42">
        <f t="shared" si="1031"/>
        <v>2</v>
      </c>
      <c r="H1828" s="329">
        <f t="shared" ref="H1828:H1829" si="1032">E1828/G1828</f>
        <v>1</v>
      </c>
      <c r="I1828" s="19"/>
      <c r="J1828" s="19"/>
      <c r="K1828" s="19"/>
      <c r="L1828" s="19"/>
      <c r="M1828" s="19"/>
      <c r="N1828" s="19"/>
      <c r="O1828" s="19"/>
      <c r="P1828" s="19"/>
      <c r="Q1828" s="19"/>
      <c r="R1828" s="19"/>
      <c r="S1828" s="19"/>
      <c r="T1828" s="19"/>
      <c r="U1828" s="19"/>
      <c r="V1828" s="19"/>
      <c r="W1828" s="19"/>
      <c r="X1828" s="19"/>
      <c r="Y1828" s="19"/>
      <c r="Z1828" s="19"/>
      <c r="AA1828" s="19"/>
      <c r="AB1828" s="19"/>
      <c r="AC1828" s="19"/>
    </row>
    <row r="1829">
      <c r="A1829" s="37" t="s">
        <v>677</v>
      </c>
      <c r="B1829" s="19"/>
      <c r="C1829" s="19"/>
      <c r="D1829" s="40">
        <v>14.99</v>
      </c>
      <c r="E1829" s="40">
        <v>2.0</v>
      </c>
      <c r="F1829" s="40">
        <f>D1829-E1829</f>
        <v>12.99</v>
      </c>
      <c r="G1829" s="37">
        <v>2.0</v>
      </c>
      <c r="H1829" s="40">
        <f t="shared" si="1032"/>
        <v>1</v>
      </c>
      <c r="I1829" s="87"/>
      <c r="J1829" s="87"/>
      <c r="K1829" s="87"/>
      <c r="L1829" s="87"/>
      <c r="M1829" s="87"/>
      <c r="N1829" s="87"/>
      <c r="O1829" s="87"/>
      <c r="P1829" s="87"/>
      <c r="Q1829" s="87"/>
      <c r="R1829" s="87"/>
      <c r="S1829" s="87"/>
      <c r="T1829" s="87"/>
      <c r="U1829" s="87"/>
      <c r="V1829" s="87"/>
      <c r="W1829" s="87"/>
      <c r="X1829" s="87"/>
      <c r="Y1829" s="87"/>
      <c r="Z1829" s="87"/>
      <c r="AA1829" s="87"/>
      <c r="AB1829" s="87"/>
      <c r="AC1829" s="87"/>
    </row>
    <row r="1830">
      <c r="A1830" s="37"/>
      <c r="B1830" s="19"/>
      <c r="C1830" s="19"/>
      <c r="D1830" s="40"/>
      <c r="E1830" s="40"/>
      <c r="F1830" s="40"/>
      <c r="G1830" s="37"/>
      <c r="H1830" s="40"/>
      <c r="I1830" s="87"/>
      <c r="J1830" s="87"/>
      <c r="K1830" s="87"/>
      <c r="L1830" s="87"/>
      <c r="M1830" s="87"/>
      <c r="N1830" s="87"/>
      <c r="O1830" s="87"/>
      <c r="P1830" s="87"/>
      <c r="Q1830" s="87"/>
      <c r="R1830" s="87"/>
      <c r="S1830" s="87"/>
      <c r="T1830" s="87"/>
      <c r="U1830" s="87"/>
      <c r="V1830" s="87"/>
      <c r="W1830" s="87"/>
      <c r="X1830" s="87"/>
      <c r="Y1830" s="87"/>
      <c r="Z1830" s="87"/>
      <c r="AA1830" s="87"/>
      <c r="AB1830" s="87"/>
      <c r="AC1830" s="87"/>
    </row>
    <row r="1831">
      <c r="A1831" s="42" t="s">
        <v>501</v>
      </c>
      <c r="B1831" s="42" t="s">
        <v>473</v>
      </c>
      <c r="C1831" s="43">
        <f>COUNTA(A1832)</f>
        <v>1</v>
      </c>
      <c r="D1831" s="329">
        <f t="shared" ref="D1831:G1831" si="1033">SUM(D1832)</f>
        <v>29.99</v>
      </c>
      <c r="E1831" s="329">
        <f t="shared" si="1033"/>
        <v>1</v>
      </c>
      <c r="F1831" s="329">
        <f t="shared" si="1033"/>
        <v>28.99</v>
      </c>
      <c r="G1831" s="42">
        <f t="shared" si="1033"/>
        <v>25</v>
      </c>
      <c r="H1831" s="329">
        <f t="shared" ref="H1831:H1832" si="1034">E1831/G1831</f>
        <v>0.04</v>
      </c>
      <c r="I1831" s="19"/>
      <c r="J1831" s="19"/>
      <c r="K1831" s="19"/>
      <c r="L1831" s="19"/>
      <c r="M1831" s="19"/>
      <c r="N1831" s="19"/>
      <c r="O1831" s="19"/>
      <c r="P1831" s="19"/>
      <c r="Q1831" s="19"/>
      <c r="R1831" s="19"/>
      <c r="S1831" s="19"/>
      <c r="T1831" s="19"/>
      <c r="U1831" s="19"/>
      <c r="V1831" s="19"/>
      <c r="W1831" s="19"/>
      <c r="X1831" s="19"/>
      <c r="Y1831" s="19"/>
      <c r="Z1831" s="19"/>
      <c r="AA1831" s="19"/>
      <c r="AB1831" s="19"/>
      <c r="AC1831" s="19"/>
    </row>
    <row r="1832">
      <c r="A1832" s="37" t="s">
        <v>1425</v>
      </c>
      <c r="B1832" s="19"/>
      <c r="C1832" s="19"/>
      <c r="D1832" s="40">
        <v>29.99</v>
      </c>
      <c r="E1832" s="40">
        <v>1.0</v>
      </c>
      <c r="F1832" s="40">
        <f>D1832-E1832</f>
        <v>28.99</v>
      </c>
      <c r="G1832" s="37">
        <v>25.0</v>
      </c>
      <c r="H1832" s="40">
        <f t="shared" si="1034"/>
        <v>0.04</v>
      </c>
      <c r="I1832" s="19"/>
      <c r="J1832" s="19"/>
      <c r="K1832" s="19"/>
      <c r="L1832" s="19"/>
      <c r="M1832" s="19"/>
      <c r="N1832" s="19"/>
      <c r="O1832" s="19"/>
      <c r="P1832" s="19"/>
      <c r="Q1832" s="19"/>
      <c r="R1832" s="19"/>
      <c r="S1832" s="19"/>
      <c r="T1832" s="19"/>
      <c r="U1832" s="19"/>
      <c r="V1832" s="19"/>
      <c r="W1832" s="19"/>
      <c r="X1832" s="19"/>
      <c r="Y1832" s="19"/>
      <c r="Z1832" s="19"/>
      <c r="AA1832" s="19"/>
      <c r="AB1832" s="19"/>
      <c r="AC1832" s="19"/>
    </row>
    <row r="1833">
      <c r="A1833" s="37"/>
      <c r="B1833" s="19"/>
      <c r="C1833" s="19"/>
      <c r="D1833" s="40"/>
      <c r="E1833" s="40"/>
      <c r="F1833" s="40"/>
      <c r="G1833" s="37"/>
      <c r="H1833" s="40"/>
      <c r="I1833" s="19"/>
      <c r="J1833" s="19"/>
      <c r="K1833" s="19"/>
      <c r="L1833" s="19"/>
      <c r="M1833" s="19"/>
      <c r="N1833" s="19"/>
      <c r="O1833" s="19"/>
      <c r="P1833" s="19"/>
      <c r="Q1833" s="19"/>
      <c r="R1833" s="19"/>
      <c r="S1833" s="19"/>
      <c r="T1833" s="19"/>
      <c r="U1833" s="19"/>
      <c r="V1833" s="19"/>
      <c r="W1833" s="19"/>
      <c r="X1833" s="19"/>
      <c r="Y1833" s="19"/>
      <c r="Z1833" s="19"/>
      <c r="AA1833" s="19"/>
      <c r="AB1833" s="19"/>
      <c r="AC1833" s="19"/>
    </row>
    <row r="1834">
      <c r="A1834" s="148" t="s">
        <v>443</v>
      </c>
      <c r="B1834" s="271" t="s">
        <v>439</v>
      </c>
      <c r="C1834" s="149">
        <f>COUNTA(A1835)</f>
        <v>1</v>
      </c>
      <c r="D1834" s="274">
        <f t="shared" ref="D1834:G1834" si="1035">SUM(D1835)</f>
        <v>13.99</v>
      </c>
      <c r="E1834" s="274">
        <f t="shared" si="1035"/>
        <v>6.29</v>
      </c>
      <c r="F1834" s="274">
        <f t="shared" si="1035"/>
        <v>7.7</v>
      </c>
      <c r="G1834" s="148">
        <f t="shared" si="1035"/>
        <v>14</v>
      </c>
      <c r="H1834" s="274">
        <f t="shared" ref="H1834:H1835" si="1036">E1834/G1834</f>
        <v>0.4492857143</v>
      </c>
      <c r="I1834" s="19"/>
      <c r="J1834" s="19"/>
      <c r="K1834" s="19"/>
      <c r="L1834" s="19"/>
      <c r="M1834" s="19"/>
      <c r="N1834" s="19"/>
      <c r="O1834" s="19"/>
      <c r="P1834" s="19"/>
      <c r="Q1834" s="19"/>
      <c r="R1834" s="19"/>
      <c r="S1834" s="19"/>
      <c r="T1834" s="19"/>
      <c r="U1834" s="19"/>
      <c r="V1834" s="19"/>
      <c r="W1834" s="19"/>
      <c r="X1834" s="19"/>
      <c r="Y1834" s="19"/>
      <c r="Z1834" s="19"/>
      <c r="AA1834" s="19"/>
      <c r="AB1834" s="19"/>
      <c r="AC1834" s="19"/>
    </row>
    <row r="1835">
      <c r="A1835" s="153" t="s">
        <v>1331</v>
      </c>
      <c r="B1835" s="343"/>
      <c r="C1835" s="343"/>
      <c r="D1835" s="155">
        <v>13.99</v>
      </c>
      <c r="E1835" s="155">
        <v>6.29</v>
      </c>
      <c r="F1835" s="155">
        <f>D1835-E1835</f>
        <v>7.7</v>
      </c>
      <c r="G1835" s="153">
        <v>14.0</v>
      </c>
      <c r="H1835" s="155">
        <f t="shared" si="1036"/>
        <v>0.4492857143</v>
      </c>
      <c r="I1835" s="19"/>
      <c r="J1835" s="19"/>
      <c r="K1835" s="19"/>
      <c r="L1835" s="19"/>
      <c r="M1835" s="19"/>
      <c r="N1835" s="19"/>
      <c r="O1835" s="19"/>
      <c r="P1835" s="19"/>
      <c r="Q1835" s="19"/>
      <c r="R1835" s="19"/>
      <c r="S1835" s="19"/>
      <c r="T1835" s="19"/>
      <c r="U1835" s="19"/>
      <c r="V1835" s="19"/>
      <c r="W1835" s="19"/>
      <c r="X1835" s="19"/>
      <c r="Y1835" s="19"/>
      <c r="Z1835" s="19"/>
      <c r="AA1835" s="19"/>
      <c r="AB1835" s="19"/>
      <c r="AC1835" s="19"/>
    </row>
    <row r="1836">
      <c r="A1836" s="109"/>
      <c r="B1836" s="19"/>
      <c r="C1836" s="19"/>
      <c r="D1836" s="111"/>
      <c r="E1836" s="111"/>
      <c r="F1836" s="111"/>
      <c r="G1836" s="109"/>
      <c r="H1836" s="111"/>
      <c r="I1836" s="19"/>
      <c r="J1836" s="19"/>
      <c r="K1836" s="19"/>
      <c r="L1836" s="19"/>
      <c r="M1836" s="19"/>
      <c r="N1836" s="19"/>
      <c r="O1836" s="19"/>
      <c r="P1836" s="19"/>
      <c r="Q1836" s="19"/>
      <c r="R1836" s="19"/>
      <c r="S1836" s="19"/>
      <c r="T1836" s="19"/>
      <c r="U1836" s="19"/>
      <c r="V1836" s="19"/>
      <c r="W1836" s="19"/>
      <c r="X1836" s="19"/>
      <c r="Y1836" s="19"/>
      <c r="Z1836" s="19"/>
      <c r="AA1836" s="19"/>
      <c r="AB1836" s="19"/>
      <c r="AC1836" s="19"/>
    </row>
    <row r="1837">
      <c r="A1837" s="57" t="s">
        <v>148</v>
      </c>
      <c r="B1837" s="57" t="s">
        <v>147</v>
      </c>
      <c r="C1837" s="56">
        <f>COUNTA(A1838)</f>
        <v>1</v>
      </c>
      <c r="D1837" s="335">
        <f t="shared" ref="D1837:G1837" si="1037">SUM(D1838)</f>
        <v>19.99</v>
      </c>
      <c r="E1837" s="335">
        <f t="shared" si="1037"/>
        <v>9.99</v>
      </c>
      <c r="F1837" s="335">
        <f t="shared" si="1037"/>
        <v>10</v>
      </c>
      <c r="G1837" s="57">
        <f t="shared" si="1037"/>
        <v>17</v>
      </c>
      <c r="H1837" s="335">
        <f t="shared" ref="H1837:H1838" si="1038">E1837/G1837</f>
        <v>0.5876470588</v>
      </c>
      <c r="I1837" s="19"/>
      <c r="J1837" s="19"/>
      <c r="K1837" s="19"/>
      <c r="L1837" s="19"/>
      <c r="M1837" s="19"/>
      <c r="N1837" s="19"/>
      <c r="O1837" s="19"/>
      <c r="P1837" s="19"/>
      <c r="Q1837" s="19"/>
      <c r="R1837" s="19"/>
      <c r="S1837" s="19"/>
      <c r="T1837" s="19"/>
      <c r="U1837" s="19"/>
      <c r="V1837" s="19"/>
      <c r="W1837" s="19"/>
      <c r="X1837" s="19"/>
      <c r="Y1837" s="19"/>
      <c r="Z1837" s="19"/>
      <c r="AA1837" s="19"/>
      <c r="AB1837" s="19"/>
      <c r="AC1837" s="19"/>
    </row>
    <row r="1838">
      <c r="A1838" s="157" t="s">
        <v>750</v>
      </c>
      <c r="B1838" s="19"/>
      <c r="C1838" s="19"/>
      <c r="D1838" s="159">
        <v>19.99</v>
      </c>
      <c r="E1838" s="159">
        <v>9.99</v>
      </c>
      <c r="F1838" s="159">
        <f>D1838-E1838</f>
        <v>10</v>
      </c>
      <c r="G1838" s="157">
        <v>17.0</v>
      </c>
      <c r="H1838" s="159">
        <f t="shared" si="1038"/>
        <v>0.5876470588</v>
      </c>
      <c r="I1838" s="19"/>
      <c r="J1838" s="19"/>
      <c r="K1838" s="19"/>
      <c r="L1838" s="19"/>
      <c r="M1838" s="19"/>
      <c r="N1838" s="19"/>
      <c r="O1838" s="19"/>
      <c r="P1838" s="19"/>
      <c r="Q1838" s="19"/>
      <c r="R1838" s="19"/>
      <c r="S1838" s="19"/>
      <c r="T1838" s="19"/>
      <c r="U1838" s="19"/>
      <c r="V1838" s="19"/>
      <c r="W1838" s="19"/>
      <c r="X1838" s="19"/>
      <c r="Y1838" s="19"/>
      <c r="Z1838" s="19"/>
      <c r="AA1838" s="19"/>
      <c r="AB1838" s="19"/>
      <c r="AC1838" s="19"/>
    </row>
    <row r="1839">
      <c r="A1839" s="157"/>
      <c r="B1839" s="19"/>
      <c r="C1839" s="19"/>
      <c r="D1839" s="159"/>
      <c r="E1839" s="159"/>
      <c r="F1839" s="159"/>
      <c r="G1839" s="157"/>
      <c r="H1839" s="159"/>
      <c r="I1839" s="19"/>
      <c r="J1839" s="19"/>
      <c r="K1839" s="19"/>
      <c r="L1839" s="19"/>
      <c r="M1839" s="19"/>
      <c r="N1839" s="19"/>
      <c r="O1839" s="19"/>
      <c r="P1839" s="19"/>
      <c r="Q1839" s="19"/>
      <c r="R1839" s="19"/>
      <c r="S1839" s="19"/>
      <c r="T1839" s="19"/>
      <c r="U1839" s="19"/>
      <c r="V1839" s="19"/>
      <c r="W1839" s="19"/>
      <c r="X1839" s="19"/>
      <c r="Y1839" s="19"/>
      <c r="Z1839" s="19"/>
      <c r="AA1839" s="19"/>
      <c r="AB1839" s="19"/>
      <c r="AC1839" s="19"/>
    </row>
    <row r="1840">
      <c r="A1840" s="42" t="s">
        <v>101</v>
      </c>
      <c r="B1840" s="42" t="s">
        <v>89</v>
      </c>
      <c r="C1840" s="43">
        <f>COUNTA(A1841)</f>
        <v>1</v>
      </c>
      <c r="D1840" s="329">
        <f t="shared" ref="D1840:G1840" si="1039">SUM(D1841)</f>
        <v>24.99</v>
      </c>
      <c r="E1840" s="329">
        <f t="shared" si="1039"/>
        <v>0</v>
      </c>
      <c r="F1840" s="329">
        <f t="shared" si="1039"/>
        <v>24.99</v>
      </c>
      <c r="G1840" s="42">
        <f t="shared" si="1039"/>
        <v>37</v>
      </c>
      <c r="H1840" s="329">
        <f t="shared" ref="H1840:H1841" si="1040">E1840/G1840</f>
        <v>0</v>
      </c>
      <c r="I1840" s="19"/>
      <c r="J1840" s="19"/>
      <c r="K1840" s="19"/>
      <c r="L1840" s="19"/>
      <c r="M1840" s="19"/>
      <c r="N1840" s="19"/>
      <c r="O1840" s="19"/>
      <c r="P1840" s="19"/>
      <c r="Q1840" s="19"/>
      <c r="R1840" s="19"/>
      <c r="S1840" s="19"/>
      <c r="T1840" s="19"/>
      <c r="U1840" s="19"/>
      <c r="V1840" s="19"/>
      <c r="W1840" s="19"/>
      <c r="X1840" s="19"/>
      <c r="Y1840" s="19"/>
      <c r="Z1840" s="19"/>
      <c r="AA1840" s="19"/>
      <c r="AB1840" s="19"/>
      <c r="AC1840" s="19"/>
    </row>
    <row r="1841">
      <c r="A1841" s="37" t="s">
        <v>673</v>
      </c>
      <c r="B1841" s="19"/>
      <c r="C1841" s="19"/>
      <c r="D1841" s="40">
        <v>24.99</v>
      </c>
      <c r="E1841" s="40">
        <v>0.0</v>
      </c>
      <c r="F1841" s="40">
        <f>D1841-E1841</f>
        <v>24.99</v>
      </c>
      <c r="G1841" s="37">
        <v>37.0</v>
      </c>
      <c r="H1841" s="40">
        <f t="shared" si="1040"/>
        <v>0</v>
      </c>
      <c r="I1841" s="87"/>
      <c r="J1841" s="87"/>
      <c r="K1841" s="87"/>
      <c r="L1841" s="87"/>
      <c r="M1841" s="87"/>
      <c r="N1841" s="87"/>
      <c r="O1841" s="87"/>
      <c r="P1841" s="87"/>
      <c r="Q1841" s="87"/>
      <c r="R1841" s="87"/>
      <c r="S1841" s="87"/>
      <c r="T1841" s="87"/>
      <c r="U1841" s="87"/>
      <c r="V1841" s="87"/>
      <c r="W1841" s="87"/>
      <c r="X1841" s="87"/>
      <c r="Y1841" s="87"/>
      <c r="Z1841" s="87"/>
      <c r="AA1841" s="87"/>
      <c r="AB1841" s="87"/>
      <c r="AC1841" s="87"/>
    </row>
    <row r="1842">
      <c r="A1842" s="37"/>
      <c r="B1842" s="19"/>
      <c r="C1842" s="19"/>
      <c r="D1842" s="40"/>
      <c r="E1842" s="40"/>
      <c r="F1842" s="40"/>
      <c r="G1842" s="37"/>
      <c r="H1842" s="40"/>
      <c r="I1842" s="87"/>
      <c r="J1842" s="87"/>
      <c r="K1842" s="87"/>
      <c r="L1842" s="87"/>
      <c r="M1842" s="87"/>
      <c r="N1842" s="87"/>
      <c r="O1842" s="87"/>
      <c r="P1842" s="87"/>
      <c r="Q1842" s="87"/>
      <c r="R1842" s="87"/>
      <c r="S1842" s="87"/>
      <c r="T1842" s="87"/>
      <c r="U1842" s="87"/>
      <c r="V1842" s="87"/>
      <c r="W1842" s="87"/>
      <c r="X1842" s="87"/>
      <c r="Y1842" s="87"/>
      <c r="Z1842" s="87"/>
      <c r="AA1842" s="87"/>
      <c r="AB1842" s="87"/>
      <c r="AC1842" s="87"/>
    </row>
    <row r="1843">
      <c r="A1843" s="131" t="s">
        <v>102</v>
      </c>
      <c r="B1843" s="42" t="s">
        <v>89</v>
      </c>
      <c r="C1843" s="43">
        <f>COUNTA(A1844)</f>
        <v>1</v>
      </c>
      <c r="D1843" s="329">
        <f t="shared" ref="D1843:G1843" si="1041">SUM(D1844)</f>
        <v>14.99</v>
      </c>
      <c r="E1843" s="329">
        <f t="shared" si="1041"/>
        <v>9.89</v>
      </c>
      <c r="F1843" s="329">
        <f t="shared" si="1041"/>
        <v>5.1</v>
      </c>
      <c r="G1843" s="42">
        <f t="shared" si="1041"/>
        <v>1</v>
      </c>
      <c r="H1843" s="329">
        <f t="shared" ref="H1843:H1844" si="1042">E1843/G1843</f>
        <v>9.89</v>
      </c>
      <c r="I1843" s="19"/>
      <c r="J1843" s="19"/>
      <c r="K1843" s="19"/>
      <c r="L1843" s="19"/>
      <c r="M1843" s="19"/>
      <c r="N1843" s="19"/>
      <c r="O1843" s="19"/>
      <c r="P1843" s="19"/>
      <c r="Q1843" s="19"/>
      <c r="R1843" s="19"/>
      <c r="S1843" s="19"/>
      <c r="T1843" s="19"/>
      <c r="U1843" s="19"/>
      <c r="V1843" s="19"/>
      <c r="W1843" s="19"/>
      <c r="X1843" s="19"/>
      <c r="Y1843" s="19"/>
      <c r="Z1843" s="19"/>
      <c r="AA1843" s="19"/>
      <c r="AB1843" s="19"/>
      <c r="AC1843" s="19"/>
    </row>
    <row r="1844">
      <c r="A1844" s="41" t="s">
        <v>674</v>
      </c>
      <c r="B1844" s="19"/>
      <c r="C1844" s="19"/>
      <c r="D1844" s="40">
        <v>14.99</v>
      </c>
      <c r="E1844" s="40">
        <v>9.89</v>
      </c>
      <c r="F1844" s="40">
        <f>D1844-E1844</f>
        <v>5.1</v>
      </c>
      <c r="G1844" s="37">
        <v>1.0</v>
      </c>
      <c r="H1844" s="40">
        <f t="shared" si="1042"/>
        <v>9.89</v>
      </c>
      <c r="I1844" s="87"/>
      <c r="J1844" s="87"/>
      <c r="K1844" s="87"/>
      <c r="L1844" s="87"/>
      <c r="M1844" s="87"/>
      <c r="N1844" s="87"/>
      <c r="O1844" s="87"/>
      <c r="P1844" s="87"/>
      <c r="Q1844" s="87"/>
      <c r="R1844" s="87"/>
      <c r="S1844" s="87"/>
      <c r="T1844" s="87"/>
      <c r="U1844" s="87"/>
      <c r="V1844" s="87"/>
      <c r="W1844" s="87"/>
      <c r="X1844" s="87"/>
      <c r="Y1844" s="87"/>
      <c r="Z1844" s="87"/>
      <c r="AA1844" s="87"/>
      <c r="AB1844" s="87"/>
      <c r="AC1844" s="87"/>
    </row>
    <row r="1845">
      <c r="A1845" s="41"/>
      <c r="B1845" s="19"/>
      <c r="C1845" s="19"/>
      <c r="D1845" s="40"/>
      <c r="E1845" s="40"/>
      <c r="F1845" s="40"/>
      <c r="G1845" s="37"/>
      <c r="H1845" s="40"/>
      <c r="I1845" s="87"/>
      <c r="J1845" s="87"/>
      <c r="K1845" s="87"/>
      <c r="L1845" s="87"/>
      <c r="M1845" s="87"/>
      <c r="N1845" s="87"/>
      <c r="O1845" s="87"/>
      <c r="P1845" s="87"/>
      <c r="Q1845" s="87"/>
      <c r="R1845" s="87"/>
      <c r="S1845" s="87"/>
      <c r="T1845" s="87"/>
      <c r="U1845" s="87"/>
      <c r="V1845" s="87"/>
      <c r="W1845" s="87"/>
      <c r="X1845" s="87"/>
      <c r="Y1845" s="87"/>
      <c r="Z1845" s="87"/>
      <c r="AA1845" s="87"/>
      <c r="AB1845" s="87"/>
      <c r="AC1845" s="87"/>
    </row>
    <row r="1846">
      <c r="A1846" s="42" t="s">
        <v>500</v>
      </c>
      <c r="B1846" s="42" t="s">
        <v>473</v>
      </c>
      <c r="C1846" s="43">
        <f>COUNTA(A1847)</f>
        <v>1</v>
      </c>
      <c r="D1846" s="329">
        <f t="shared" ref="D1846:G1846" si="1043">SUM(D1847)</f>
        <v>12.99</v>
      </c>
      <c r="E1846" s="329">
        <f t="shared" si="1043"/>
        <v>3.99</v>
      </c>
      <c r="F1846" s="329">
        <f t="shared" si="1043"/>
        <v>9</v>
      </c>
      <c r="G1846" s="42">
        <f t="shared" si="1043"/>
        <v>5</v>
      </c>
      <c r="H1846" s="329">
        <f t="shared" ref="H1846:H1847" si="1044">E1846/G1846</f>
        <v>0.798</v>
      </c>
      <c r="I1846" s="19"/>
      <c r="J1846" s="19"/>
      <c r="K1846" s="19"/>
      <c r="L1846" s="19"/>
      <c r="M1846" s="19"/>
      <c r="N1846" s="19"/>
      <c r="O1846" s="19"/>
      <c r="P1846" s="19"/>
      <c r="Q1846" s="19"/>
      <c r="R1846" s="19"/>
      <c r="S1846" s="19"/>
      <c r="T1846" s="19"/>
      <c r="U1846" s="19"/>
      <c r="V1846" s="19"/>
      <c r="W1846" s="19"/>
      <c r="X1846" s="19"/>
      <c r="Y1846" s="19"/>
      <c r="Z1846" s="19"/>
      <c r="AA1846" s="19"/>
      <c r="AB1846" s="19"/>
      <c r="AC1846" s="19"/>
    </row>
    <row r="1847">
      <c r="A1847" s="37" t="s">
        <v>1424</v>
      </c>
      <c r="B1847" s="19"/>
      <c r="C1847" s="19"/>
      <c r="D1847" s="40">
        <v>12.99</v>
      </c>
      <c r="E1847" s="40">
        <v>3.99</v>
      </c>
      <c r="F1847" s="40">
        <f>D1847-E1847</f>
        <v>9</v>
      </c>
      <c r="G1847" s="37">
        <v>5.0</v>
      </c>
      <c r="H1847" s="40">
        <f t="shared" si="1044"/>
        <v>0.798</v>
      </c>
      <c r="I1847" s="19"/>
      <c r="J1847" s="19"/>
      <c r="K1847" s="19"/>
      <c r="L1847" s="19"/>
      <c r="M1847" s="19"/>
      <c r="N1847" s="19"/>
      <c r="O1847" s="19"/>
      <c r="P1847" s="19"/>
      <c r="Q1847" s="19"/>
      <c r="R1847" s="19"/>
      <c r="S1847" s="19"/>
      <c r="T1847" s="19"/>
      <c r="U1847" s="19"/>
      <c r="V1847" s="19"/>
      <c r="W1847" s="19"/>
      <c r="X1847" s="19"/>
      <c r="Y1847" s="19"/>
      <c r="Z1847" s="19"/>
      <c r="AA1847" s="19"/>
      <c r="AB1847" s="19"/>
      <c r="AC1847" s="19"/>
    </row>
    <row r="1848">
      <c r="A1848" s="37"/>
      <c r="B1848" s="19"/>
      <c r="C1848" s="19"/>
      <c r="D1848" s="40"/>
      <c r="E1848" s="40"/>
      <c r="F1848" s="40"/>
      <c r="G1848" s="37"/>
      <c r="H1848" s="40"/>
      <c r="I1848" s="19"/>
      <c r="J1848" s="19"/>
      <c r="K1848" s="19"/>
      <c r="L1848" s="19"/>
      <c r="M1848" s="19"/>
      <c r="N1848" s="19"/>
      <c r="O1848" s="19"/>
      <c r="P1848" s="19"/>
      <c r="Q1848" s="19"/>
      <c r="R1848" s="19"/>
      <c r="S1848" s="19"/>
      <c r="T1848" s="19"/>
      <c r="U1848" s="19"/>
      <c r="V1848" s="19"/>
      <c r="W1848" s="19"/>
      <c r="X1848" s="19"/>
      <c r="Y1848" s="19"/>
      <c r="Z1848" s="19"/>
      <c r="AA1848" s="19"/>
      <c r="AB1848" s="19"/>
      <c r="AC1848" s="19"/>
    </row>
    <row r="1849">
      <c r="A1849" s="42" t="s">
        <v>496</v>
      </c>
      <c r="B1849" s="42" t="s">
        <v>473</v>
      </c>
      <c r="C1849" s="43">
        <f>COUNTA(A1850)</f>
        <v>1</v>
      </c>
      <c r="D1849" s="329">
        <f t="shared" ref="D1849:G1849" si="1045">SUM(D1850)</f>
        <v>10.99</v>
      </c>
      <c r="E1849" s="329">
        <f t="shared" si="1045"/>
        <v>10.99</v>
      </c>
      <c r="F1849" s="329">
        <f t="shared" si="1045"/>
        <v>0</v>
      </c>
      <c r="G1849" s="42">
        <f t="shared" si="1045"/>
        <v>10</v>
      </c>
      <c r="H1849" s="329">
        <f t="shared" ref="H1849:H1850" si="1046">E1849/G1849</f>
        <v>1.099</v>
      </c>
      <c r="I1849" s="19"/>
      <c r="J1849" s="19"/>
      <c r="K1849" s="19"/>
      <c r="L1849" s="19"/>
      <c r="M1849" s="19"/>
      <c r="N1849" s="19"/>
      <c r="O1849" s="19"/>
      <c r="P1849" s="19"/>
      <c r="Q1849" s="19"/>
      <c r="R1849" s="19"/>
      <c r="S1849" s="19"/>
      <c r="T1849" s="19"/>
      <c r="U1849" s="19"/>
      <c r="V1849" s="19"/>
      <c r="W1849" s="19"/>
      <c r="X1849" s="19"/>
      <c r="Y1849" s="19"/>
      <c r="Z1849" s="19"/>
      <c r="AA1849" s="19"/>
      <c r="AB1849" s="19"/>
      <c r="AC1849" s="19"/>
    </row>
    <row r="1850">
      <c r="A1850" s="37" t="s">
        <v>1414</v>
      </c>
      <c r="B1850" s="19"/>
      <c r="C1850" s="19"/>
      <c r="D1850" s="40">
        <v>10.99</v>
      </c>
      <c r="E1850" s="40">
        <v>10.99</v>
      </c>
      <c r="F1850" s="40">
        <f>D1850-E1850</f>
        <v>0</v>
      </c>
      <c r="G1850" s="37">
        <v>10.0</v>
      </c>
      <c r="H1850" s="40">
        <f t="shared" si="1046"/>
        <v>1.099</v>
      </c>
      <c r="I1850" s="19"/>
      <c r="J1850" s="19"/>
      <c r="K1850" s="19"/>
      <c r="L1850" s="19"/>
      <c r="M1850" s="19"/>
      <c r="N1850" s="19"/>
      <c r="O1850" s="19"/>
      <c r="P1850" s="19"/>
      <c r="Q1850" s="19"/>
      <c r="R1850" s="19"/>
      <c r="S1850" s="19"/>
      <c r="T1850" s="19"/>
      <c r="U1850" s="19"/>
      <c r="V1850" s="19"/>
      <c r="W1850" s="19"/>
      <c r="X1850" s="19"/>
      <c r="Y1850" s="19"/>
      <c r="Z1850" s="19"/>
      <c r="AA1850" s="19"/>
      <c r="AB1850" s="19"/>
      <c r="AC1850" s="19"/>
    </row>
    <row r="1851">
      <c r="A1851" s="37"/>
      <c r="B1851" s="19"/>
      <c r="C1851" s="19"/>
      <c r="D1851" s="40"/>
      <c r="E1851" s="40"/>
      <c r="F1851" s="40"/>
      <c r="G1851" s="37"/>
      <c r="H1851" s="40"/>
      <c r="I1851" s="19"/>
      <c r="J1851" s="19"/>
      <c r="K1851" s="19"/>
      <c r="L1851" s="19"/>
      <c r="M1851" s="19"/>
      <c r="N1851" s="19"/>
      <c r="O1851" s="19"/>
      <c r="P1851" s="19"/>
      <c r="Q1851" s="19"/>
      <c r="R1851" s="19"/>
      <c r="S1851" s="19"/>
      <c r="T1851" s="19"/>
      <c r="U1851" s="19"/>
      <c r="V1851" s="19"/>
      <c r="W1851" s="19"/>
      <c r="X1851" s="19"/>
      <c r="Y1851" s="19"/>
      <c r="Z1851" s="19"/>
      <c r="AA1851" s="19"/>
      <c r="AB1851" s="19"/>
      <c r="AC1851" s="19"/>
    </row>
    <row r="1852">
      <c r="A1852" s="42" t="s">
        <v>100</v>
      </c>
      <c r="B1852" s="42" t="s">
        <v>89</v>
      </c>
      <c r="C1852" s="43">
        <f>COUNTA(A1853)</f>
        <v>1</v>
      </c>
      <c r="D1852" s="329">
        <f t="shared" ref="D1852:G1852" si="1047">SUM(D1853)</f>
        <v>0</v>
      </c>
      <c r="E1852" s="329">
        <f t="shared" si="1047"/>
        <v>0</v>
      </c>
      <c r="F1852" s="329">
        <f t="shared" si="1047"/>
        <v>0</v>
      </c>
      <c r="G1852" s="42">
        <f t="shared" si="1047"/>
        <v>10</v>
      </c>
      <c r="H1852" s="329">
        <f t="shared" ref="H1852:H1853" si="1048">E1852/G1852</f>
        <v>0</v>
      </c>
      <c r="I1852" s="19"/>
      <c r="J1852" s="19"/>
      <c r="K1852" s="19"/>
      <c r="L1852" s="19"/>
      <c r="M1852" s="19"/>
      <c r="N1852" s="19"/>
      <c r="O1852" s="19"/>
      <c r="P1852" s="19"/>
      <c r="Q1852" s="19"/>
      <c r="R1852" s="19"/>
      <c r="S1852" s="19"/>
      <c r="T1852" s="19"/>
      <c r="U1852" s="19"/>
      <c r="V1852" s="19"/>
      <c r="W1852" s="19"/>
      <c r="X1852" s="19"/>
      <c r="Y1852" s="19"/>
      <c r="Z1852" s="19"/>
      <c r="AA1852" s="19"/>
      <c r="AB1852" s="19"/>
      <c r="AC1852" s="19"/>
    </row>
    <row r="1853">
      <c r="A1853" s="37" t="s">
        <v>672</v>
      </c>
      <c r="B1853" s="19"/>
      <c r="C1853" s="19"/>
      <c r="D1853" s="40">
        <v>0.0</v>
      </c>
      <c r="E1853" s="40">
        <v>0.0</v>
      </c>
      <c r="F1853" s="40">
        <f>D1853-E1853</f>
        <v>0</v>
      </c>
      <c r="G1853" s="37">
        <v>10.0</v>
      </c>
      <c r="H1853" s="40">
        <f t="shared" si="1048"/>
        <v>0</v>
      </c>
      <c r="I1853" s="87"/>
      <c r="J1853" s="87"/>
      <c r="K1853" s="87"/>
      <c r="L1853" s="87"/>
      <c r="M1853" s="87"/>
      <c r="N1853" s="87"/>
      <c r="O1853" s="87"/>
      <c r="P1853" s="87"/>
      <c r="Q1853" s="87"/>
      <c r="R1853" s="87"/>
      <c r="S1853" s="87"/>
      <c r="T1853" s="87"/>
      <c r="U1853" s="87"/>
      <c r="V1853" s="87"/>
      <c r="W1853" s="87"/>
      <c r="X1853" s="87"/>
      <c r="Y1853" s="87"/>
      <c r="Z1853" s="87"/>
      <c r="AA1853" s="87"/>
      <c r="AB1853" s="87"/>
      <c r="AC1853" s="87"/>
    </row>
    <row r="1854">
      <c r="A1854" s="37"/>
      <c r="B1854" s="19"/>
      <c r="C1854" s="19"/>
      <c r="D1854" s="40"/>
      <c r="E1854" s="40"/>
      <c r="F1854" s="40"/>
      <c r="G1854" s="37"/>
      <c r="H1854" s="40"/>
      <c r="I1854" s="87"/>
      <c r="J1854" s="87"/>
      <c r="K1854" s="87"/>
      <c r="L1854" s="87"/>
      <c r="M1854" s="87"/>
      <c r="N1854" s="87"/>
      <c r="O1854" s="87"/>
      <c r="P1854" s="87"/>
      <c r="Q1854" s="87"/>
      <c r="R1854" s="87"/>
      <c r="S1854" s="87"/>
      <c r="T1854" s="87"/>
      <c r="U1854" s="87"/>
      <c r="V1854" s="87"/>
      <c r="W1854" s="87"/>
      <c r="X1854" s="87"/>
      <c r="Y1854" s="87"/>
      <c r="Z1854" s="87"/>
      <c r="AA1854" s="87"/>
      <c r="AB1854" s="87"/>
      <c r="AC1854" s="87"/>
    </row>
    <row r="1855">
      <c r="A1855" s="42" t="s">
        <v>493</v>
      </c>
      <c r="B1855" s="42" t="s">
        <v>473</v>
      </c>
      <c r="C1855" s="43">
        <f>COUNTA(A1856)</f>
        <v>1</v>
      </c>
      <c r="D1855" s="329">
        <f t="shared" ref="D1855:G1855" si="1049">SUM(D1856)</f>
        <v>14.99</v>
      </c>
      <c r="E1855" s="329">
        <f t="shared" si="1049"/>
        <v>8.24</v>
      </c>
      <c r="F1855" s="329">
        <f t="shared" si="1049"/>
        <v>6.75</v>
      </c>
      <c r="G1855" s="42">
        <f t="shared" si="1049"/>
        <v>5</v>
      </c>
      <c r="H1855" s="329">
        <f t="shared" ref="H1855:H1856" si="1050">E1855/G1855</f>
        <v>1.648</v>
      </c>
      <c r="I1855" s="19"/>
      <c r="J1855" s="19"/>
      <c r="K1855" s="19"/>
      <c r="L1855" s="19"/>
      <c r="M1855" s="19"/>
      <c r="N1855" s="19"/>
      <c r="O1855" s="19"/>
      <c r="P1855" s="19"/>
      <c r="Q1855" s="19"/>
      <c r="R1855" s="19"/>
      <c r="S1855" s="19"/>
      <c r="T1855" s="19"/>
      <c r="U1855" s="19"/>
      <c r="V1855" s="19"/>
      <c r="W1855" s="19"/>
      <c r="X1855" s="19"/>
      <c r="Y1855" s="19"/>
      <c r="Z1855" s="19"/>
      <c r="AA1855" s="19"/>
      <c r="AB1855" s="19"/>
      <c r="AC1855" s="19"/>
    </row>
    <row r="1856">
      <c r="A1856" s="37" t="s">
        <v>1407</v>
      </c>
      <c r="B1856" s="19"/>
      <c r="C1856" s="19"/>
      <c r="D1856" s="40">
        <v>14.99</v>
      </c>
      <c r="E1856" s="40">
        <v>8.24</v>
      </c>
      <c r="F1856" s="40">
        <f>D1856-E1856</f>
        <v>6.75</v>
      </c>
      <c r="G1856" s="37">
        <v>5.0</v>
      </c>
      <c r="H1856" s="40">
        <f t="shared" si="1050"/>
        <v>1.648</v>
      </c>
      <c r="I1856" s="19"/>
      <c r="J1856" s="19"/>
      <c r="K1856" s="19"/>
      <c r="L1856" s="19"/>
      <c r="M1856" s="19"/>
      <c r="N1856" s="19"/>
      <c r="O1856" s="19"/>
      <c r="P1856" s="19"/>
      <c r="Q1856" s="19"/>
      <c r="R1856" s="19"/>
      <c r="S1856" s="19"/>
      <c r="T1856" s="19"/>
      <c r="U1856" s="19"/>
      <c r="V1856" s="19"/>
      <c r="W1856" s="19"/>
      <c r="X1856" s="19"/>
      <c r="Y1856" s="19"/>
      <c r="Z1856" s="19"/>
      <c r="AA1856" s="19"/>
      <c r="AB1856" s="19"/>
      <c r="AC1856" s="19"/>
    </row>
    <row r="1857">
      <c r="A1857" s="37"/>
      <c r="B1857" s="19"/>
      <c r="C1857" s="19"/>
      <c r="D1857" s="40"/>
      <c r="E1857" s="40"/>
      <c r="F1857" s="40"/>
      <c r="G1857" s="37"/>
      <c r="H1857" s="40"/>
      <c r="I1857" s="19"/>
      <c r="J1857" s="19"/>
      <c r="K1857" s="19"/>
      <c r="L1857" s="19"/>
      <c r="M1857" s="19"/>
      <c r="N1857" s="19"/>
      <c r="O1857" s="19"/>
      <c r="P1857" s="19"/>
      <c r="Q1857" s="19"/>
      <c r="R1857" s="19"/>
      <c r="S1857" s="19"/>
      <c r="T1857" s="19"/>
      <c r="U1857" s="19"/>
      <c r="V1857" s="19"/>
      <c r="W1857" s="19"/>
      <c r="X1857" s="19"/>
      <c r="Y1857" s="19"/>
      <c r="Z1857" s="19"/>
      <c r="AA1857" s="19"/>
      <c r="AB1857" s="19"/>
      <c r="AC1857" s="19"/>
    </row>
    <row r="1858">
      <c r="A1858" s="55" t="s">
        <v>260</v>
      </c>
      <c r="B1858" s="55" t="s">
        <v>254</v>
      </c>
      <c r="C1858" s="56">
        <f>COUNTA(A1859)</f>
        <v>1</v>
      </c>
      <c r="D1858" s="335">
        <f t="shared" ref="D1858:G1858" si="1051">SUM(D1859)</f>
        <v>19.99</v>
      </c>
      <c r="E1858" s="335">
        <f t="shared" si="1051"/>
        <v>7.49</v>
      </c>
      <c r="F1858" s="335">
        <f t="shared" si="1051"/>
        <v>12.5</v>
      </c>
      <c r="G1858" s="57">
        <f t="shared" si="1051"/>
        <v>6</v>
      </c>
      <c r="H1858" s="335">
        <f t="shared" ref="H1858:H1859" si="1052">E1858/G1858</f>
        <v>1.248333333</v>
      </c>
      <c r="I1858" s="19"/>
      <c r="J1858" s="19"/>
      <c r="K1858" s="19"/>
      <c r="L1858" s="19"/>
      <c r="M1858" s="19"/>
      <c r="N1858" s="19"/>
      <c r="O1858" s="19"/>
      <c r="P1858" s="19"/>
      <c r="Q1858" s="19"/>
      <c r="R1858" s="19"/>
      <c r="S1858" s="19"/>
      <c r="T1858" s="19"/>
      <c r="U1858" s="19"/>
      <c r="V1858" s="19"/>
      <c r="W1858" s="19"/>
      <c r="X1858" s="19"/>
      <c r="Y1858" s="19"/>
      <c r="Z1858" s="19"/>
      <c r="AA1858" s="19"/>
      <c r="AB1858" s="19"/>
      <c r="AC1858" s="19"/>
    </row>
    <row r="1859">
      <c r="A1859" s="157" t="s">
        <v>961</v>
      </c>
      <c r="B1859" s="19"/>
      <c r="C1859" s="19"/>
      <c r="D1859" s="159">
        <v>19.99</v>
      </c>
      <c r="E1859" s="159">
        <v>7.49</v>
      </c>
      <c r="F1859" s="159">
        <f>D1859-E1859</f>
        <v>12.5</v>
      </c>
      <c r="G1859" s="157">
        <v>6.0</v>
      </c>
      <c r="H1859" s="159">
        <f t="shared" si="1052"/>
        <v>1.248333333</v>
      </c>
      <c r="I1859" s="164"/>
      <c r="J1859" s="164"/>
      <c r="K1859" s="164"/>
      <c r="L1859" s="164"/>
      <c r="M1859" s="164"/>
      <c r="N1859" s="164"/>
      <c r="O1859" s="164"/>
      <c r="P1859" s="164"/>
      <c r="Q1859" s="164"/>
      <c r="R1859" s="164"/>
      <c r="S1859" s="164"/>
      <c r="T1859" s="164"/>
      <c r="U1859" s="164"/>
      <c r="V1859" s="164"/>
      <c r="W1859" s="164"/>
      <c r="X1859" s="164"/>
      <c r="Y1859" s="164"/>
      <c r="Z1859" s="164"/>
      <c r="AA1859" s="164"/>
      <c r="AB1859" s="164"/>
      <c r="AC1859" s="164"/>
    </row>
    <row r="1860">
      <c r="A1860" s="157"/>
      <c r="B1860" s="19"/>
      <c r="C1860" s="19"/>
      <c r="D1860" s="159"/>
      <c r="E1860" s="159"/>
      <c r="F1860" s="159"/>
      <c r="G1860" s="157"/>
      <c r="H1860" s="159"/>
      <c r="I1860" s="164"/>
      <c r="J1860" s="164"/>
      <c r="K1860" s="164"/>
      <c r="L1860" s="164"/>
      <c r="M1860" s="164"/>
      <c r="N1860" s="164"/>
      <c r="O1860" s="164"/>
      <c r="P1860" s="164"/>
      <c r="Q1860" s="164"/>
      <c r="R1860" s="164"/>
      <c r="S1860" s="164"/>
      <c r="T1860" s="164"/>
      <c r="U1860" s="164"/>
      <c r="V1860" s="164"/>
      <c r="W1860" s="164"/>
      <c r="X1860" s="164"/>
      <c r="Y1860" s="164"/>
      <c r="Z1860" s="164"/>
      <c r="AA1860" s="164"/>
      <c r="AB1860" s="164"/>
      <c r="AC1860" s="164"/>
    </row>
    <row r="1861">
      <c r="A1861" s="42" t="s">
        <v>175</v>
      </c>
      <c r="B1861" s="42" t="s">
        <v>160</v>
      </c>
      <c r="C1861" s="43">
        <f>COUNTA(A1862)</f>
        <v>1</v>
      </c>
      <c r="D1861" s="329">
        <f t="shared" ref="D1861:G1861" si="1053">SUM(D1862)</f>
        <v>69.99</v>
      </c>
      <c r="E1861" s="329">
        <f t="shared" si="1053"/>
        <v>34.99</v>
      </c>
      <c r="F1861" s="329">
        <f t="shared" si="1053"/>
        <v>35</v>
      </c>
      <c r="G1861" s="42">
        <f t="shared" si="1053"/>
        <v>42</v>
      </c>
      <c r="H1861" s="329">
        <f t="shared" ref="H1861:H1862" si="1054">E1861/G1861</f>
        <v>0.8330952381</v>
      </c>
      <c r="I1861" s="19"/>
      <c r="J1861" s="19"/>
      <c r="K1861" s="19"/>
      <c r="L1861" s="19"/>
      <c r="M1861" s="19"/>
      <c r="N1861" s="19"/>
      <c r="O1861" s="19"/>
      <c r="P1861" s="19"/>
      <c r="Q1861" s="19"/>
      <c r="R1861" s="19"/>
      <c r="S1861" s="19"/>
      <c r="T1861" s="19"/>
      <c r="U1861" s="19"/>
      <c r="V1861" s="19"/>
      <c r="W1861" s="19"/>
      <c r="X1861" s="19"/>
      <c r="Y1861" s="19"/>
      <c r="Z1861" s="19"/>
      <c r="AA1861" s="19"/>
      <c r="AB1861" s="19"/>
      <c r="AC1861" s="19"/>
    </row>
    <row r="1862">
      <c r="A1862" s="41" t="s">
        <v>787</v>
      </c>
      <c r="B1862" s="19"/>
      <c r="C1862" s="19"/>
      <c r="D1862" s="40">
        <v>69.99</v>
      </c>
      <c r="E1862" s="40">
        <v>34.99</v>
      </c>
      <c r="F1862" s="40">
        <f>D1862-E1862</f>
        <v>35</v>
      </c>
      <c r="G1862" s="37">
        <v>42.0</v>
      </c>
      <c r="H1862" s="40">
        <f t="shared" si="1054"/>
        <v>0.8330952381</v>
      </c>
      <c r="I1862" s="19"/>
      <c r="J1862" s="19"/>
      <c r="K1862" s="19"/>
      <c r="L1862" s="19"/>
      <c r="M1862" s="19"/>
      <c r="N1862" s="19"/>
      <c r="O1862" s="19"/>
      <c r="P1862" s="19"/>
      <c r="Q1862" s="19"/>
      <c r="R1862" s="19"/>
      <c r="S1862" s="19"/>
      <c r="T1862" s="19"/>
      <c r="U1862" s="19"/>
      <c r="V1862" s="19"/>
      <c r="W1862" s="19"/>
      <c r="X1862" s="19"/>
      <c r="Y1862" s="19"/>
      <c r="Z1862" s="19"/>
      <c r="AA1862" s="19"/>
      <c r="AB1862" s="19"/>
      <c r="AC1862" s="19"/>
    </row>
    <row r="1863">
      <c r="A1863" s="41"/>
      <c r="B1863" s="19"/>
      <c r="C1863" s="19"/>
      <c r="D1863" s="40"/>
      <c r="E1863" s="40"/>
      <c r="F1863" s="40"/>
      <c r="G1863" s="37"/>
      <c r="H1863" s="40"/>
      <c r="I1863" s="19"/>
      <c r="J1863" s="19"/>
      <c r="K1863" s="19"/>
      <c r="L1863" s="19"/>
      <c r="M1863" s="19"/>
      <c r="N1863" s="19"/>
      <c r="O1863" s="19"/>
      <c r="P1863" s="19"/>
      <c r="Q1863" s="19"/>
      <c r="R1863" s="19"/>
      <c r="S1863" s="19"/>
      <c r="T1863" s="19"/>
      <c r="U1863" s="19"/>
      <c r="V1863" s="19"/>
      <c r="W1863" s="19"/>
      <c r="X1863" s="19"/>
      <c r="Y1863" s="19"/>
      <c r="Z1863" s="19"/>
      <c r="AA1863" s="19"/>
      <c r="AB1863" s="19"/>
      <c r="AC1863" s="19"/>
    </row>
    <row r="1864">
      <c r="A1864" s="25" t="s">
        <v>284</v>
      </c>
      <c r="B1864" s="225" t="s">
        <v>280</v>
      </c>
      <c r="C1864" s="24">
        <f>COUNTA(A1865)</f>
        <v>1</v>
      </c>
      <c r="D1864" s="344">
        <f t="shared" ref="D1864:G1864" si="1055">SUM(D1865)</f>
        <v>9.99</v>
      </c>
      <c r="E1864" s="344">
        <f t="shared" si="1055"/>
        <v>9.99</v>
      </c>
      <c r="F1864" s="344">
        <f t="shared" si="1055"/>
        <v>0</v>
      </c>
      <c r="G1864" s="25">
        <f t="shared" si="1055"/>
        <v>20</v>
      </c>
      <c r="H1864" s="344">
        <f t="shared" ref="H1864:H1865" si="1056">E1864/G1864</f>
        <v>0.4995</v>
      </c>
      <c r="I1864" s="19"/>
      <c r="J1864" s="19"/>
      <c r="K1864" s="19"/>
      <c r="L1864" s="19"/>
      <c r="M1864" s="19"/>
      <c r="N1864" s="19"/>
      <c r="O1864" s="19"/>
      <c r="P1864" s="19"/>
      <c r="Q1864" s="19"/>
      <c r="R1864" s="19"/>
      <c r="S1864" s="19"/>
      <c r="T1864" s="19"/>
      <c r="U1864" s="19"/>
      <c r="V1864" s="19"/>
      <c r="W1864" s="19"/>
      <c r="X1864" s="19"/>
      <c r="Y1864" s="19"/>
      <c r="Z1864" s="19"/>
      <c r="AA1864" s="19"/>
      <c r="AB1864" s="19"/>
      <c r="AC1864" s="19"/>
    </row>
    <row r="1865">
      <c r="A1865" s="23" t="s">
        <v>995</v>
      </c>
      <c r="B1865" s="19"/>
      <c r="C1865" s="19"/>
      <c r="D1865" s="29">
        <v>9.99</v>
      </c>
      <c r="E1865" s="29">
        <v>9.99</v>
      </c>
      <c r="F1865" s="29">
        <f>D1865-E1865</f>
        <v>0</v>
      </c>
      <c r="G1865" s="23">
        <v>20.0</v>
      </c>
      <c r="H1865" s="29">
        <f t="shared" si="1056"/>
        <v>0.4995</v>
      </c>
      <c r="I1865" s="19"/>
      <c r="J1865" s="19"/>
      <c r="K1865" s="19"/>
      <c r="L1865" s="19"/>
      <c r="M1865" s="19"/>
      <c r="N1865" s="19"/>
      <c r="O1865" s="19"/>
      <c r="P1865" s="19"/>
      <c r="Q1865" s="19"/>
      <c r="R1865" s="19"/>
      <c r="S1865" s="19"/>
      <c r="T1865" s="19"/>
      <c r="U1865" s="19"/>
      <c r="V1865" s="19"/>
      <c r="W1865" s="19"/>
      <c r="X1865" s="19"/>
      <c r="Y1865" s="19"/>
      <c r="Z1865" s="19"/>
      <c r="AA1865" s="19"/>
      <c r="AB1865" s="19"/>
      <c r="AC1865" s="19"/>
    </row>
    <row r="1866">
      <c r="A1866" s="23"/>
      <c r="B1866" s="19"/>
      <c r="C1866" s="19"/>
      <c r="D1866" s="29"/>
      <c r="E1866" s="29"/>
      <c r="F1866" s="29"/>
      <c r="G1866" s="23"/>
      <c r="H1866" s="29"/>
      <c r="I1866" s="19"/>
      <c r="J1866" s="19"/>
      <c r="K1866" s="19"/>
      <c r="L1866" s="19"/>
      <c r="M1866" s="19"/>
      <c r="N1866" s="19"/>
      <c r="O1866" s="19"/>
      <c r="P1866" s="19"/>
      <c r="Q1866" s="19"/>
      <c r="R1866" s="19"/>
      <c r="S1866" s="19"/>
      <c r="T1866" s="19"/>
      <c r="U1866" s="19"/>
      <c r="V1866" s="19"/>
      <c r="W1866" s="19"/>
      <c r="X1866" s="19"/>
      <c r="Y1866" s="19"/>
      <c r="Z1866" s="19"/>
      <c r="AA1866" s="19"/>
      <c r="AB1866" s="19"/>
      <c r="AC1866" s="19"/>
    </row>
    <row r="1867">
      <c r="A1867" s="57" t="s">
        <v>303</v>
      </c>
      <c r="B1867" s="57" t="s">
        <v>304</v>
      </c>
      <c r="C1867" s="56">
        <f>COUNTA(A1868)</f>
        <v>1</v>
      </c>
      <c r="D1867" s="335">
        <f t="shared" ref="D1867:G1867" si="1057">SUM(D1868)</f>
        <v>4.99</v>
      </c>
      <c r="E1867" s="335">
        <f t="shared" si="1057"/>
        <v>0</v>
      </c>
      <c r="F1867" s="335">
        <f t="shared" si="1057"/>
        <v>4.99</v>
      </c>
      <c r="G1867" s="57">
        <f t="shared" si="1057"/>
        <v>3</v>
      </c>
      <c r="H1867" s="335">
        <f t="shared" ref="H1867:H1868" si="1058">E1867/G1867</f>
        <v>0</v>
      </c>
      <c r="I1867" s="19"/>
      <c r="J1867" s="19"/>
      <c r="K1867" s="19"/>
      <c r="L1867" s="19"/>
      <c r="M1867" s="19"/>
      <c r="N1867" s="19"/>
      <c r="O1867" s="19"/>
      <c r="P1867" s="19"/>
      <c r="Q1867" s="19"/>
      <c r="R1867" s="19"/>
      <c r="S1867" s="19"/>
      <c r="T1867" s="19"/>
      <c r="U1867" s="19"/>
      <c r="V1867" s="19"/>
      <c r="W1867" s="19"/>
      <c r="X1867" s="19"/>
      <c r="Y1867" s="19"/>
      <c r="Z1867" s="19"/>
      <c r="AA1867" s="19"/>
      <c r="AB1867" s="19"/>
      <c r="AC1867" s="19"/>
    </row>
    <row r="1868">
      <c r="A1868" s="157" t="s">
        <v>1012</v>
      </c>
      <c r="B1868" s="19"/>
      <c r="C1868" s="19"/>
      <c r="D1868" s="159">
        <v>4.99</v>
      </c>
      <c r="E1868" s="159">
        <v>0.0</v>
      </c>
      <c r="F1868" s="159">
        <f>D1868-E1868</f>
        <v>4.99</v>
      </c>
      <c r="G1868" s="157">
        <v>3.0</v>
      </c>
      <c r="H1868" s="159">
        <f t="shared" si="1058"/>
        <v>0</v>
      </c>
      <c r="I1868" s="19"/>
      <c r="J1868" s="19"/>
      <c r="K1868" s="19"/>
      <c r="L1868" s="19"/>
      <c r="M1868" s="19"/>
      <c r="N1868" s="19"/>
      <c r="O1868" s="19"/>
      <c r="P1868" s="19"/>
      <c r="Q1868" s="19"/>
      <c r="R1868" s="19"/>
      <c r="S1868" s="19"/>
      <c r="T1868" s="19"/>
      <c r="U1868" s="19"/>
      <c r="V1868" s="19"/>
      <c r="W1868" s="19"/>
      <c r="X1868" s="19"/>
      <c r="Y1868" s="19"/>
      <c r="Z1868" s="19"/>
      <c r="AA1868" s="19"/>
      <c r="AB1868" s="19"/>
      <c r="AC1868" s="19"/>
    </row>
    <row r="1869">
      <c r="A1869" s="157"/>
      <c r="B1869" s="19"/>
      <c r="C1869" s="19"/>
      <c r="D1869" s="159"/>
      <c r="E1869" s="159"/>
      <c r="F1869" s="159"/>
      <c r="G1869" s="157"/>
      <c r="H1869" s="159"/>
      <c r="I1869" s="19"/>
      <c r="J1869" s="19"/>
      <c r="K1869" s="19"/>
      <c r="L1869" s="19"/>
      <c r="M1869" s="19"/>
      <c r="N1869" s="19"/>
      <c r="O1869" s="19"/>
      <c r="P1869" s="19"/>
      <c r="Q1869" s="19"/>
      <c r="R1869" s="19"/>
      <c r="S1869" s="19"/>
      <c r="T1869" s="19"/>
      <c r="U1869" s="19"/>
      <c r="V1869" s="19"/>
      <c r="W1869" s="19"/>
      <c r="X1869" s="19"/>
      <c r="Y1869" s="19"/>
      <c r="Z1869" s="19"/>
      <c r="AA1869" s="19"/>
      <c r="AB1869" s="19"/>
      <c r="AC1869" s="19"/>
    </row>
    <row r="1870">
      <c r="A1870" s="25" t="s">
        <v>283</v>
      </c>
      <c r="B1870" s="25" t="s">
        <v>280</v>
      </c>
      <c r="C1870" s="24">
        <f>COUNTA(A1871)</f>
        <v>1</v>
      </c>
      <c r="D1870" s="344">
        <f t="shared" ref="D1870:G1870" si="1059">SUM(D1871)</f>
        <v>21.99</v>
      </c>
      <c r="E1870" s="344">
        <f t="shared" si="1059"/>
        <v>14.73</v>
      </c>
      <c r="F1870" s="344">
        <f t="shared" si="1059"/>
        <v>7.26</v>
      </c>
      <c r="G1870" s="25">
        <f t="shared" si="1059"/>
        <v>1</v>
      </c>
      <c r="H1870" s="344">
        <f t="shared" ref="H1870:H1871" si="1060">E1870/G1870</f>
        <v>14.73</v>
      </c>
      <c r="I1870" s="19"/>
      <c r="J1870" s="19"/>
      <c r="K1870" s="19"/>
      <c r="L1870" s="19"/>
      <c r="M1870" s="19"/>
      <c r="N1870" s="19"/>
      <c r="O1870" s="19"/>
      <c r="P1870" s="19"/>
      <c r="Q1870" s="19"/>
      <c r="R1870" s="19"/>
      <c r="S1870" s="19"/>
      <c r="T1870" s="19"/>
      <c r="U1870" s="19"/>
      <c r="V1870" s="19"/>
      <c r="W1870" s="19"/>
      <c r="X1870" s="19"/>
      <c r="Y1870" s="19"/>
      <c r="Z1870" s="19"/>
      <c r="AA1870" s="19"/>
      <c r="AB1870" s="19"/>
      <c r="AC1870" s="19"/>
    </row>
    <row r="1871">
      <c r="A1871" s="23" t="s">
        <v>994</v>
      </c>
      <c r="B1871" s="19"/>
      <c r="C1871" s="19"/>
      <c r="D1871" s="29">
        <v>21.99</v>
      </c>
      <c r="E1871" s="29">
        <v>14.73</v>
      </c>
      <c r="F1871" s="29">
        <f>D1871-E1871</f>
        <v>7.26</v>
      </c>
      <c r="G1871" s="23">
        <v>1.0</v>
      </c>
      <c r="H1871" s="29">
        <f t="shared" si="1060"/>
        <v>14.73</v>
      </c>
      <c r="I1871" s="19"/>
      <c r="J1871" s="19"/>
      <c r="K1871" s="19"/>
      <c r="L1871" s="19"/>
      <c r="M1871" s="19"/>
      <c r="N1871" s="19"/>
      <c r="O1871" s="19"/>
      <c r="P1871" s="19"/>
      <c r="Q1871" s="19"/>
      <c r="R1871" s="19"/>
      <c r="S1871" s="19"/>
      <c r="T1871" s="19"/>
      <c r="U1871" s="19"/>
      <c r="V1871" s="19"/>
      <c r="W1871" s="19"/>
      <c r="X1871" s="19"/>
      <c r="Y1871" s="19"/>
      <c r="Z1871" s="19"/>
      <c r="AA1871" s="19"/>
      <c r="AB1871" s="19"/>
      <c r="AC1871" s="19"/>
    </row>
    <row r="1872">
      <c r="A1872" s="23"/>
      <c r="B1872" s="19"/>
      <c r="C1872" s="19"/>
      <c r="D1872" s="29"/>
      <c r="E1872" s="29"/>
      <c r="F1872" s="29"/>
      <c r="G1872" s="23"/>
      <c r="H1872" s="29"/>
      <c r="I1872" s="19"/>
      <c r="J1872" s="19"/>
      <c r="K1872" s="19"/>
      <c r="L1872" s="19"/>
      <c r="M1872" s="19"/>
      <c r="N1872" s="19"/>
      <c r="O1872" s="19"/>
      <c r="P1872" s="19"/>
      <c r="Q1872" s="19"/>
      <c r="R1872" s="19"/>
      <c r="S1872" s="19"/>
      <c r="T1872" s="19"/>
      <c r="U1872" s="19"/>
      <c r="V1872" s="19"/>
      <c r="W1872" s="19"/>
      <c r="X1872" s="19"/>
      <c r="Y1872" s="19"/>
      <c r="Z1872" s="19"/>
      <c r="AA1872" s="19"/>
      <c r="AB1872" s="19"/>
      <c r="AC1872" s="19"/>
    </row>
    <row r="1873">
      <c r="A1873" s="42" t="s">
        <v>172</v>
      </c>
      <c r="B1873" s="43" t="s">
        <v>160</v>
      </c>
      <c r="C1873" s="43">
        <f>COUNTA(A1874)</f>
        <v>1</v>
      </c>
      <c r="D1873" s="329">
        <f t="shared" ref="D1873:G1873" si="1061">SUM(D1874)</f>
        <v>6.99</v>
      </c>
      <c r="E1873" s="329">
        <f t="shared" si="1061"/>
        <v>6.99</v>
      </c>
      <c r="F1873" s="329">
        <f t="shared" si="1061"/>
        <v>0</v>
      </c>
      <c r="G1873" s="42">
        <f t="shared" si="1061"/>
        <v>20</v>
      </c>
      <c r="H1873" s="329">
        <f t="shared" ref="H1873:H1874" si="1062">E1873/G1873</f>
        <v>0.3495</v>
      </c>
      <c r="I1873" s="19"/>
      <c r="J1873" s="19"/>
      <c r="K1873" s="19"/>
      <c r="L1873" s="19"/>
      <c r="M1873" s="19"/>
      <c r="N1873" s="19"/>
      <c r="O1873" s="19"/>
      <c r="P1873" s="19"/>
      <c r="Q1873" s="19"/>
      <c r="R1873" s="19"/>
      <c r="S1873" s="19"/>
      <c r="T1873" s="19"/>
      <c r="U1873" s="19"/>
      <c r="V1873" s="19"/>
      <c r="W1873" s="19"/>
      <c r="X1873" s="19"/>
      <c r="Y1873" s="19"/>
      <c r="Z1873" s="19"/>
      <c r="AA1873" s="19"/>
      <c r="AB1873" s="19"/>
      <c r="AC1873" s="19"/>
    </row>
    <row r="1874">
      <c r="A1874" s="37" t="s">
        <v>781</v>
      </c>
      <c r="B1874" s="19"/>
      <c r="C1874" s="19"/>
      <c r="D1874" s="40">
        <v>6.99</v>
      </c>
      <c r="E1874" s="40">
        <v>6.99</v>
      </c>
      <c r="F1874" s="40">
        <f>D1874-E1874</f>
        <v>0</v>
      </c>
      <c r="G1874" s="37">
        <v>20.0</v>
      </c>
      <c r="H1874" s="40">
        <f t="shared" si="1062"/>
        <v>0.3495</v>
      </c>
      <c r="I1874" s="19"/>
      <c r="J1874" s="19"/>
      <c r="K1874" s="19"/>
      <c r="L1874" s="19"/>
      <c r="M1874" s="19"/>
      <c r="N1874" s="19"/>
      <c r="O1874" s="19"/>
      <c r="P1874" s="19"/>
      <c r="Q1874" s="19"/>
      <c r="R1874" s="19"/>
      <c r="S1874" s="19"/>
      <c r="T1874" s="19"/>
      <c r="U1874" s="19"/>
      <c r="V1874" s="19"/>
      <c r="W1874" s="19"/>
      <c r="X1874" s="19"/>
      <c r="Y1874" s="19"/>
      <c r="Z1874" s="19"/>
      <c r="AA1874" s="19"/>
      <c r="AB1874" s="19"/>
      <c r="AC1874" s="19"/>
    </row>
    <row r="1875">
      <c r="A1875" s="37"/>
      <c r="B1875" s="19"/>
      <c r="C1875" s="19"/>
      <c r="D1875" s="40"/>
      <c r="E1875" s="40"/>
      <c r="F1875" s="40"/>
      <c r="G1875" s="37"/>
      <c r="H1875" s="40"/>
      <c r="I1875" s="19"/>
      <c r="J1875" s="19"/>
      <c r="K1875" s="19"/>
      <c r="L1875" s="19"/>
      <c r="M1875" s="19"/>
      <c r="N1875" s="19"/>
      <c r="O1875" s="19"/>
      <c r="P1875" s="19"/>
      <c r="Q1875" s="19"/>
      <c r="R1875" s="19"/>
      <c r="S1875" s="19"/>
      <c r="T1875" s="19"/>
      <c r="U1875" s="19"/>
      <c r="V1875" s="19"/>
      <c r="W1875" s="19"/>
      <c r="X1875" s="19"/>
      <c r="Y1875" s="19"/>
      <c r="Z1875" s="19"/>
      <c r="AA1875" s="19"/>
      <c r="AB1875" s="19"/>
      <c r="AC1875" s="19"/>
    </row>
    <row r="1876">
      <c r="A1876" s="131" t="s">
        <v>487</v>
      </c>
      <c r="B1876" s="42" t="s">
        <v>473</v>
      </c>
      <c r="C1876" s="43">
        <f>COUNTA(A1877)</f>
        <v>1</v>
      </c>
      <c r="D1876" s="329">
        <f t="shared" ref="D1876:G1876" si="1063">SUM(D1877)</f>
        <v>29.99</v>
      </c>
      <c r="E1876" s="329">
        <f t="shared" si="1063"/>
        <v>0</v>
      </c>
      <c r="F1876" s="329">
        <f t="shared" si="1063"/>
        <v>29.99</v>
      </c>
      <c r="G1876" s="42">
        <f t="shared" si="1063"/>
        <v>1</v>
      </c>
      <c r="H1876" s="329">
        <f t="shared" ref="H1876:H1877" si="1064">E1876/G1876</f>
        <v>0</v>
      </c>
      <c r="I1876" s="19"/>
      <c r="J1876" s="19"/>
      <c r="K1876" s="19"/>
      <c r="L1876" s="19"/>
      <c r="M1876" s="19"/>
      <c r="N1876" s="19"/>
      <c r="O1876" s="19"/>
      <c r="P1876" s="19"/>
      <c r="Q1876" s="19"/>
      <c r="R1876" s="19"/>
      <c r="S1876" s="19"/>
      <c r="T1876" s="19"/>
      <c r="U1876" s="19"/>
      <c r="V1876" s="19"/>
      <c r="W1876" s="19"/>
      <c r="X1876" s="19"/>
      <c r="Y1876" s="19"/>
      <c r="Z1876" s="19"/>
      <c r="AA1876" s="19"/>
      <c r="AB1876" s="19"/>
      <c r="AC1876" s="19"/>
    </row>
    <row r="1877">
      <c r="A1877" s="41" t="s">
        <v>1395</v>
      </c>
      <c r="B1877" s="19"/>
      <c r="C1877" s="19"/>
      <c r="D1877" s="40">
        <v>29.99</v>
      </c>
      <c r="E1877" s="40">
        <v>0.0</v>
      </c>
      <c r="F1877" s="40">
        <f>D1877-E1877</f>
        <v>29.99</v>
      </c>
      <c r="G1877" s="37">
        <v>1.0</v>
      </c>
      <c r="H1877" s="40">
        <f t="shared" si="1064"/>
        <v>0</v>
      </c>
      <c r="I1877" s="19"/>
      <c r="J1877" s="19"/>
      <c r="K1877" s="19"/>
      <c r="L1877" s="19"/>
      <c r="M1877" s="19"/>
      <c r="N1877" s="19"/>
      <c r="O1877" s="19"/>
      <c r="P1877" s="19"/>
      <c r="Q1877" s="19"/>
      <c r="R1877" s="19"/>
      <c r="S1877" s="19"/>
      <c r="T1877" s="19"/>
      <c r="U1877" s="19"/>
      <c r="V1877" s="19"/>
      <c r="W1877" s="19"/>
      <c r="X1877" s="19"/>
      <c r="Y1877" s="19"/>
      <c r="Z1877" s="19"/>
      <c r="AA1877" s="19"/>
      <c r="AB1877" s="19"/>
      <c r="AC1877" s="19"/>
    </row>
    <row r="1878">
      <c r="A1878" s="41"/>
      <c r="B1878" s="19"/>
      <c r="C1878" s="19"/>
      <c r="D1878" s="40"/>
      <c r="E1878" s="40"/>
      <c r="F1878" s="40"/>
      <c r="G1878" s="37"/>
      <c r="H1878" s="40"/>
      <c r="I1878" s="19"/>
      <c r="J1878" s="19"/>
      <c r="K1878" s="19"/>
      <c r="L1878" s="19"/>
      <c r="M1878" s="19"/>
      <c r="N1878" s="19"/>
      <c r="O1878" s="19"/>
      <c r="P1878" s="19"/>
      <c r="Q1878" s="19"/>
      <c r="R1878" s="19"/>
      <c r="S1878" s="19"/>
      <c r="T1878" s="19"/>
      <c r="U1878" s="19"/>
      <c r="V1878" s="19"/>
      <c r="W1878" s="19"/>
      <c r="X1878" s="19"/>
      <c r="Y1878" s="19"/>
      <c r="Z1878" s="19"/>
      <c r="AA1878" s="19"/>
      <c r="AB1878" s="19"/>
      <c r="AC1878" s="19"/>
    </row>
    <row r="1879">
      <c r="A1879" s="42" t="s">
        <v>488</v>
      </c>
      <c r="B1879" s="42" t="s">
        <v>473</v>
      </c>
      <c r="C1879" s="43">
        <f>COUNTA(A1880)</f>
        <v>1</v>
      </c>
      <c r="D1879" s="329">
        <f t="shared" ref="D1879:G1879" si="1065">SUM(D1880)</f>
        <v>29.99</v>
      </c>
      <c r="E1879" s="329">
        <f t="shared" si="1065"/>
        <v>0</v>
      </c>
      <c r="F1879" s="329">
        <f t="shared" si="1065"/>
        <v>29.99</v>
      </c>
      <c r="G1879" s="42">
        <f t="shared" si="1065"/>
        <v>1</v>
      </c>
      <c r="H1879" s="329">
        <f t="shared" ref="H1879:H1880" si="1066">E1879/G1879</f>
        <v>0</v>
      </c>
      <c r="I1879" s="19"/>
      <c r="J1879" s="19"/>
      <c r="K1879" s="19"/>
      <c r="L1879" s="19"/>
      <c r="M1879" s="19"/>
      <c r="N1879" s="19"/>
      <c r="O1879" s="19"/>
      <c r="P1879" s="19"/>
      <c r="Q1879" s="19"/>
      <c r="R1879" s="19"/>
      <c r="S1879" s="19"/>
      <c r="T1879" s="19"/>
      <c r="U1879" s="19"/>
      <c r="V1879" s="19"/>
      <c r="W1879" s="19"/>
      <c r="X1879" s="19"/>
      <c r="Y1879" s="19"/>
      <c r="Z1879" s="19"/>
      <c r="AA1879" s="19"/>
      <c r="AB1879" s="19"/>
      <c r="AC1879" s="19"/>
    </row>
    <row r="1880">
      <c r="A1880" s="37" t="s">
        <v>1396</v>
      </c>
      <c r="B1880" s="19"/>
      <c r="C1880" s="19"/>
      <c r="D1880" s="40">
        <v>29.99</v>
      </c>
      <c r="E1880" s="40">
        <v>0.0</v>
      </c>
      <c r="F1880" s="40">
        <f>D1880-E1880</f>
        <v>29.99</v>
      </c>
      <c r="G1880" s="37">
        <v>1.0</v>
      </c>
      <c r="H1880" s="40">
        <f t="shared" si="1066"/>
        <v>0</v>
      </c>
      <c r="I1880" s="19"/>
      <c r="J1880" s="19"/>
      <c r="K1880" s="19"/>
      <c r="L1880" s="19"/>
      <c r="M1880" s="19"/>
      <c r="N1880" s="19"/>
      <c r="O1880" s="19"/>
      <c r="P1880" s="19"/>
      <c r="Q1880" s="19"/>
      <c r="R1880" s="19"/>
      <c r="S1880" s="19"/>
      <c r="T1880" s="19"/>
      <c r="U1880" s="19"/>
      <c r="V1880" s="19"/>
      <c r="W1880" s="19"/>
      <c r="X1880" s="19"/>
      <c r="Y1880" s="19"/>
      <c r="Z1880" s="19"/>
      <c r="AA1880" s="19"/>
      <c r="AB1880" s="19"/>
      <c r="AC1880" s="19"/>
    </row>
    <row r="1881">
      <c r="A1881" s="37"/>
      <c r="B1881" s="19"/>
      <c r="C1881" s="19"/>
      <c r="D1881" s="40"/>
      <c r="E1881" s="40"/>
      <c r="F1881" s="40"/>
      <c r="G1881" s="37"/>
      <c r="H1881" s="40"/>
      <c r="I1881" s="19"/>
      <c r="J1881" s="19"/>
      <c r="K1881" s="19"/>
      <c r="L1881" s="19"/>
      <c r="M1881" s="19"/>
      <c r="N1881" s="19"/>
      <c r="O1881" s="19"/>
      <c r="P1881" s="19"/>
      <c r="Q1881" s="19"/>
      <c r="R1881" s="19"/>
      <c r="S1881" s="19"/>
      <c r="T1881" s="19"/>
      <c r="U1881" s="19"/>
      <c r="V1881" s="19"/>
      <c r="W1881" s="19"/>
      <c r="X1881" s="19"/>
      <c r="Y1881" s="19"/>
      <c r="Z1881" s="19"/>
      <c r="AA1881" s="19"/>
      <c r="AB1881" s="19"/>
      <c r="AC1881" s="19"/>
    </row>
    <row r="1882">
      <c r="A1882" s="148" t="s">
        <v>441</v>
      </c>
      <c r="B1882" s="148" t="s">
        <v>439</v>
      </c>
      <c r="C1882" s="149">
        <f>COUNTA(A1883)</f>
        <v>1</v>
      </c>
      <c r="D1882" s="274">
        <f t="shared" ref="D1882:G1882" si="1067">SUM(D1883)</f>
        <v>19.99</v>
      </c>
      <c r="E1882" s="274">
        <f t="shared" si="1067"/>
        <v>7.99</v>
      </c>
      <c r="F1882" s="274">
        <f t="shared" si="1067"/>
        <v>12</v>
      </c>
      <c r="G1882" s="148">
        <f t="shared" si="1067"/>
        <v>1</v>
      </c>
      <c r="H1882" s="274">
        <f t="shared" ref="H1882:H1883" si="1068">E1882/G1882</f>
        <v>7.99</v>
      </c>
      <c r="I1882" s="19"/>
      <c r="J1882" s="19"/>
      <c r="K1882" s="19"/>
      <c r="L1882" s="19"/>
      <c r="M1882" s="19"/>
      <c r="N1882" s="19"/>
      <c r="O1882" s="19"/>
      <c r="P1882" s="19"/>
      <c r="Q1882" s="19"/>
      <c r="R1882" s="19"/>
      <c r="S1882" s="19"/>
      <c r="T1882" s="19"/>
      <c r="U1882" s="19"/>
      <c r="V1882" s="19"/>
      <c r="W1882" s="19"/>
      <c r="X1882" s="19"/>
      <c r="Y1882" s="19"/>
      <c r="Z1882" s="19"/>
      <c r="AA1882" s="19"/>
      <c r="AB1882" s="19"/>
      <c r="AC1882" s="19"/>
    </row>
    <row r="1883">
      <c r="A1883" s="153" t="s">
        <v>1328</v>
      </c>
      <c r="B1883" s="343"/>
      <c r="C1883" s="343"/>
      <c r="D1883" s="155">
        <v>19.99</v>
      </c>
      <c r="E1883" s="155">
        <v>7.99</v>
      </c>
      <c r="F1883" s="155">
        <f>D1883-E1883</f>
        <v>12</v>
      </c>
      <c r="G1883" s="153">
        <v>1.0</v>
      </c>
      <c r="H1883" s="155">
        <f t="shared" si="1068"/>
        <v>7.99</v>
      </c>
      <c r="I1883" s="19"/>
      <c r="J1883" s="19"/>
      <c r="K1883" s="19"/>
      <c r="L1883" s="19"/>
      <c r="M1883" s="19"/>
      <c r="N1883" s="19"/>
      <c r="O1883" s="19"/>
      <c r="P1883" s="19"/>
      <c r="Q1883" s="19"/>
      <c r="R1883" s="19"/>
      <c r="S1883" s="19"/>
      <c r="T1883" s="19"/>
      <c r="U1883" s="19"/>
      <c r="V1883" s="19"/>
      <c r="W1883" s="19"/>
      <c r="X1883" s="19"/>
      <c r="Y1883" s="19"/>
      <c r="Z1883" s="19"/>
      <c r="AA1883" s="19"/>
      <c r="AB1883" s="19"/>
      <c r="AC1883" s="19"/>
    </row>
    <row r="1884">
      <c r="A1884" s="109"/>
      <c r="B1884" s="19"/>
      <c r="C1884" s="19"/>
      <c r="D1884" s="111"/>
      <c r="E1884" s="111"/>
      <c r="F1884" s="111"/>
      <c r="G1884" s="109"/>
      <c r="H1884" s="111"/>
      <c r="I1884" s="19"/>
      <c r="J1884" s="19"/>
      <c r="K1884" s="19"/>
      <c r="L1884" s="19"/>
      <c r="M1884" s="19"/>
      <c r="N1884" s="19"/>
      <c r="O1884" s="19"/>
      <c r="P1884" s="19"/>
      <c r="Q1884" s="19"/>
      <c r="R1884" s="19"/>
      <c r="S1884" s="19"/>
      <c r="T1884" s="19"/>
      <c r="U1884" s="19"/>
      <c r="V1884" s="19"/>
      <c r="W1884" s="19"/>
      <c r="X1884" s="19"/>
      <c r="Y1884" s="19"/>
      <c r="Z1884" s="19"/>
      <c r="AA1884" s="19"/>
      <c r="AB1884" s="19"/>
      <c r="AC1884" s="19"/>
    </row>
    <row r="1885">
      <c r="A1885" s="55" t="s">
        <v>246</v>
      </c>
      <c r="B1885" s="55" t="s">
        <v>244</v>
      </c>
      <c r="C1885" s="56">
        <f>COUNTA(A1886)</f>
        <v>1</v>
      </c>
      <c r="D1885" s="335">
        <f t="shared" ref="D1885:G1885" si="1069">SUM(D1886)</f>
        <v>139.98</v>
      </c>
      <c r="E1885" s="335">
        <f t="shared" si="1069"/>
        <v>84.98</v>
      </c>
      <c r="F1885" s="335">
        <f t="shared" si="1069"/>
        <v>55</v>
      </c>
      <c r="G1885" s="57">
        <f t="shared" si="1069"/>
        <v>1</v>
      </c>
      <c r="H1885" s="335">
        <f t="shared" ref="H1885:H1886" si="1070">E1885/G1885</f>
        <v>84.98</v>
      </c>
      <c r="I1885" s="19"/>
      <c r="J1885" s="19"/>
      <c r="K1885" s="19"/>
      <c r="L1885" s="19"/>
      <c r="M1885" s="19"/>
      <c r="N1885" s="19"/>
      <c r="O1885" s="19"/>
      <c r="P1885" s="19"/>
      <c r="Q1885" s="19"/>
      <c r="R1885" s="19"/>
      <c r="S1885" s="19"/>
      <c r="T1885" s="19"/>
      <c r="U1885" s="19"/>
      <c r="V1885" s="19"/>
      <c r="W1885" s="19"/>
      <c r="X1885" s="19"/>
      <c r="Y1885" s="19"/>
      <c r="Z1885" s="19"/>
      <c r="AA1885" s="19"/>
      <c r="AB1885" s="19"/>
      <c r="AC1885" s="19"/>
    </row>
    <row r="1886">
      <c r="A1886" s="157" t="s">
        <v>937</v>
      </c>
      <c r="B1886" s="19"/>
      <c r="C1886" s="19"/>
      <c r="D1886" s="159">
        <v>139.98</v>
      </c>
      <c r="E1886" s="159">
        <v>84.98</v>
      </c>
      <c r="F1886" s="159">
        <f>D1886-E1886</f>
        <v>55</v>
      </c>
      <c r="G1886" s="157">
        <v>1.0</v>
      </c>
      <c r="H1886" s="159">
        <f t="shared" si="1070"/>
        <v>84.98</v>
      </c>
      <c r="I1886" s="19"/>
      <c r="J1886" s="19"/>
      <c r="K1886" s="19"/>
      <c r="L1886" s="19"/>
      <c r="M1886" s="19"/>
      <c r="N1886" s="19"/>
      <c r="O1886" s="19"/>
      <c r="P1886" s="19"/>
      <c r="Q1886" s="19"/>
      <c r="R1886" s="19"/>
      <c r="S1886" s="19"/>
      <c r="T1886" s="19"/>
      <c r="U1886" s="19"/>
      <c r="V1886" s="19"/>
      <c r="W1886" s="19"/>
      <c r="X1886" s="19"/>
      <c r="Y1886" s="19"/>
      <c r="Z1886" s="19"/>
      <c r="AA1886" s="19"/>
      <c r="AB1886" s="19"/>
      <c r="AC1886" s="19"/>
    </row>
    <row r="1887">
      <c r="A1887" s="157"/>
      <c r="B1887" s="19"/>
      <c r="C1887" s="19"/>
      <c r="D1887" s="159"/>
      <c r="E1887" s="159"/>
      <c r="F1887" s="159"/>
      <c r="G1887" s="157"/>
      <c r="H1887" s="159"/>
      <c r="I1887" s="19"/>
      <c r="J1887" s="19"/>
      <c r="K1887" s="19"/>
      <c r="L1887" s="19"/>
      <c r="M1887" s="19"/>
      <c r="N1887" s="19"/>
      <c r="O1887" s="19"/>
      <c r="P1887" s="19"/>
      <c r="Q1887" s="19"/>
      <c r="R1887" s="19"/>
      <c r="S1887" s="19"/>
      <c r="T1887" s="19"/>
      <c r="U1887" s="19"/>
      <c r="V1887" s="19"/>
      <c r="W1887" s="19"/>
      <c r="X1887" s="19"/>
      <c r="Y1887" s="19"/>
      <c r="Z1887" s="19"/>
      <c r="AA1887" s="19"/>
      <c r="AB1887" s="19"/>
      <c r="AC1887" s="19"/>
    </row>
    <row r="1888">
      <c r="A1888" s="42" t="s">
        <v>489</v>
      </c>
      <c r="B1888" s="42" t="s">
        <v>473</v>
      </c>
      <c r="C1888" s="43">
        <f>COUNTA(A1889)</f>
        <v>1</v>
      </c>
      <c r="D1888" s="329">
        <f t="shared" ref="D1888:G1888" si="1071">SUM(D1889)</f>
        <v>14.99</v>
      </c>
      <c r="E1888" s="329">
        <f t="shared" si="1071"/>
        <v>7.99</v>
      </c>
      <c r="F1888" s="329">
        <f t="shared" si="1071"/>
        <v>7</v>
      </c>
      <c r="G1888" s="42">
        <f t="shared" si="1071"/>
        <v>139</v>
      </c>
      <c r="H1888" s="329">
        <f t="shared" ref="H1888:H1889" si="1072">E1888/G1888</f>
        <v>0.05748201439</v>
      </c>
      <c r="I1888" s="19"/>
      <c r="J1888" s="19"/>
      <c r="K1888" s="19"/>
      <c r="L1888" s="19"/>
      <c r="M1888" s="19"/>
      <c r="N1888" s="19"/>
      <c r="O1888" s="19"/>
      <c r="P1888" s="19"/>
      <c r="Q1888" s="19"/>
      <c r="R1888" s="19"/>
      <c r="S1888" s="19"/>
      <c r="T1888" s="19"/>
      <c r="U1888" s="19"/>
      <c r="V1888" s="19"/>
      <c r="W1888" s="19"/>
      <c r="X1888" s="19"/>
      <c r="Y1888" s="19"/>
      <c r="Z1888" s="19"/>
      <c r="AA1888" s="19"/>
      <c r="AB1888" s="19"/>
      <c r="AC1888" s="19"/>
    </row>
    <row r="1889">
      <c r="A1889" s="37" t="s">
        <v>1397</v>
      </c>
      <c r="B1889" s="19"/>
      <c r="C1889" s="19"/>
      <c r="D1889" s="40">
        <v>14.99</v>
      </c>
      <c r="E1889" s="40">
        <v>7.99</v>
      </c>
      <c r="F1889" s="40">
        <f>D1889-E1889</f>
        <v>7</v>
      </c>
      <c r="G1889" s="37">
        <v>139.0</v>
      </c>
      <c r="H1889" s="40">
        <f t="shared" si="1072"/>
        <v>0.05748201439</v>
      </c>
      <c r="I1889" s="19"/>
      <c r="J1889" s="19"/>
      <c r="K1889" s="19"/>
      <c r="L1889" s="19"/>
      <c r="M1889" s="19"/>
      <c r="N1889" s="19"/>
      <c r="O1889" s="19"/>
      <c r="P1889" s="19"/>
      <c r="Q1889" s="19"/>
      <c r="R1889" s="19"/>
      <c r="S1889" s="19"/>
      <c r="T1889" s="19"/>
      <c r="U1889" s="19"/>
      <c r="V1889" s="19"/>
      <c r="W1889" s="19"/>
      <c r="X1889" s="19"/>
      <c r="Y1889" s="19"/>
      <c r="Z1889" s="19"/>
      <c r="AA1889" s="19"/>
      <c r="AB1889" s="19"/>
      <c r="AC1889" s="19"/>
    </row>
    <row r="1890">
      <c r="A1890" s="37"/>
      <c r="B1890" s="19"/>
      <c r="C1890" s="19"/>
      <c r="D1890" s="40"/>
      <c r="E1890" s="40"/>
      <c r="F1890" s="40"/>
      <c r="G1890" s="37"/>
      <c r="H1890" s="40"/>
      <c r="I1890" s="19"/>
      <c r="J1890" s="19"/>
      <c r="K1890" s="19"/>
      <c r="L1890" s="19"/>
      <c r="M1890" s="19"/>
      <c r="N1890" s="19"/>
      <c r="O1890" s="19"/>
      <c r="P1890" s="19"/>
      <c r="Q1890" s="19"/>
      <c r="R1890" s="19"/>
      <c r="S1890" s="19"/>
      <c r="T1890" s="19"/>
      <c r="U1890" s="19"/>
      <c r="V1890" s="19"/>
      <c r="W1890" s="19"/>
      <c r="X1890" s="19"/>
      <c r="Y1890" s="19"/>
      <c r="Z1890" s="19"/>
      <c r="AA1890" s="19"/>
      <c r="AB1890" s="19"/>
      <c r="AC1890" s="19"/>
    </row>
    <row r="1891">
      <c r="A1891" s="42" t="s">
        <v>490</v>
      </c>
      <c r="B1891" s="42" t="s">
        <v>473</v>
      </c>
      <c r="C1891" s="43">
        <f>COUNTA(A1892)</f>
        <v>1</v>
      </c>
      <c r="D1891" s="342">
        <f t="shared" ref="D1891:G1891" si="1073">SUM(D1892)</f>
        <v>14.99</v>
      </c>
      <c r="E1891" s="342">
        <f t="shared" si="1073"/>
        <v>0</v>
      </c>
      <c r="F1891" s="329">
        <f t="shared" si="1073"/>
        <v>14.99</v>
      </c>
      <c r="G1891" s="42">
        <f t="shared" si="1073"/>
        <v>1</v>
      </c>
      <c r="H1891" s="342">
        <f t="shared" ref="H1891:H1892" si="1074">E1891/G1891</f>
        <v>0</v>
      </c>
      <c r="I1891" s="19"/>
      <c r="J1891" s="19"/>
      <c r="K1891" s="19"/>
      <c r="L1891" s="19"/>
      <c r="M1891" s="19"/>
      <c r="N1891" s="19"/>
      <c r="O1891" s="19"/>
      <c r="P1891" s="19"/>
      <c r="Q1891" s="19"/>
      <c r="R1891" s="19"/>
      <c r="S1891" s="19"/>
      <c r="T1891" s="19"/>
      <c r="U1891" s="19"/>
      <c r="V1891" s="19"/>
      <c r="W1891" s="19"/>
      <c r="X1891" s="19"/>
      <c r="Y1891" s="19"/>
      <c r="Z1891" s="19"/>
      <c r="AA1891" s="19"/>
      <c r="AB1891" s="19"/>
      <c r="AC1891" s="19"/>
    </row>
    <row r="1892">
      <c r="A1892" s="37" t="s">
        <v>1398</v>
      </c>
      <c r="B1892" s="19"/>
      <c r="C1892" s="19"/>
      <c r="D1892" s="39">
        <v>14.99</v>
      </c>
      <c r="E1892" s="39">
        <v>0.0</v>
      </c>
      <c r="F1892" s="40">
        <f>D1892-E1892</f>
        <v>14.99</v>
      </c>
      <c r="G1892" s="37">
        <v>1.0</v>
      </c>
      <c r="H1892" s="40">
        <f t="shared" si="1074"/>
        <v>0</v>
      </c>
      <c r="I1892" s="19"/>
      <c r="J1892" s="19"/>
      <c r="K1892" s="19"/>
      <c r="L1892" s="19"/>
      <c r="M1892" s="19"/>
      <c r="N1892" s="19"/>
      <c r="O1892" s="19"/>
      <c r="P1892" s="19"/>
      <c r="Q1892" s="19"/>
      <c r="R1892" s="19"/>
      <c r="S1892" s="19"/>
      <c r="T1892" s="19"/>
      <c r="U1892" s="19"/>
      <c r="V1892" s="19"/>
      <c r="W1892" s="19"/>
      <c r="X1892" s="19"/>
      <c r="Y1892" s="19"/>
      <c r="Z1892" s="19"/>
      <c r="AA1892" s="19"/>
      <c r="AB1892" s="19"/>
      <c r="AC1892" s="19"/>
    </row>
    <row r="1893">
      <c r="A1893" s="37"/>
      <c r="B1893" s="19"/>
      <c r="C1893" s="19"/>
      <c r="D1893" s="39"/>
      <c r="E1893" s="39"/>
      <c r="F1893" s="40"/>
      <c r="G1893" s="37"/>
      <c r="H1893" s="40"/>
      <c r="I1893" s="19"/>
      <c r="J1893" s="19"/>
      <c r="K1893" s="19"/>
      <c r="L1893" s="19"/>
      <c r="M1893" s="19"/>
      <c r="N1893" s="19"/>
      <c r="O1893" s="19"/>
      <c r="P1893" s="19"/>
      <c r="Q1893" s="19"/>
      <c r="R1893" s="19"/>
      <c r="S1893" s="19"/>
      <c r="T1893" s="19"/>
      <c r="U1893" s="19"/>
      <c r="V1893" s="19"/>
      <c r="W1893" s="19"/>
      <c r="X1893" s="19"/>
      <c r="Y1893" s="19"/>
      <c r="Z1893" s="19"/>
      <c r="AA1893" s="19"/>
      <c r="AB1893" s="19"/>
      <c r="AC1893" s="19"/>
    </row>
    <row r="1894">
      <c r="A1894" s="42" t="s">
        <v>491</v>
      </c>
      <c r="B1894" s="42" t="s">
        <v>473</v>
      </c>
      <c r="C1894" s="43">
        <f>COUNTA(A1895)</f>
        <v>1</v>
      </c>
      <c r="D1894" s="329">
        <f t="shared" ref="D1894:G1894" si="1075">SUM(D1895)</f>
        <v>14.49</v>
      </c>
      <c r="E1894" s="329">
        <f t="shared" si="1075"/>
        <v>3.62</v>
      </c>
      <c r="F1894" s="329">
        <f t="shared" si="1075"/>
        <v>10.87</v>
      </c>
      <c r="G1894" s="42">
        <f t="shared" si="1075"/>
        <v>2</v>
      </c>
      <c r="H1894" s="329">
        <f t="shared" ref="H1894:H1895" si="1076">E1894/G1894</f>
        <v>1.81</v>
      </c>
      <c r="I1894" s="19"/>
      <c r="J1894" s="19"/>
      <c r="K1894" s="19"/>
      <c r="L1894" s="19"/>
      <c r="M1894" s="19"/>
      <c r="N1894" s="19"/>
      <c r="O1894" s="19"/>
      <c r="P1894" s="19"/>
      <c r="Q1894" s="19"/>
      <c r="R1894" s="19"/>
      <c r="S1894" s="19"/>
      <c r="T1894" s="19"/>
      <c r="U1894" s="19"/>
      <c r="V1894" s="19"/>
      <c r="W1894" s="19"/>
      <c r="X1894" s="19"/>
      <c r="Y1894" s="19"/>
      <c r="Z1894" s="19"/>
      <c r="AA1894" s="19"/>
      <c r="AB1894" s="19"/>
      <c r="AC1894" s="19"/>
    </row>
    <row r="1895">
      <c r="A1895" s="37" t="s">
        <v>1399</v>
      </c>
      <c r="B1895" s="19"/>
      <c r="C1895" s="19"/>
      <c r="D1895" s="40">
        <v>14.49</v>
      </c>
      <c r="E1895" s="40">
        <v>3.62</v>
      </c>
      <c r="F1895" s="40">
        <f>D1895-E1895</f>
        <v>10.87</v>
      </c>
      <c r="G1895" s="37">
        <v>2.0</v>
      </c>
      <c r="H1895" s="40">
        <f t="shared" si="1076"/>
        <v>1.81</v>
      </c>
      <c r="I1895" s="19"/>
      <c r="J1895" s="19"/>
      <c r="K1895" s="19"/>
      <c r="L1895" s="19"/>
      <c r="M1895" s="19"/>
      <c r="N1895" s="19"/>
      <c r="O1895" s="19"/>
      <c r="P1895" s="19"/>
      <c r="Q1895" s="19"/>
      <c r="R1895" s="19"/>
      <c r="S1895" s="19"/>
      <c r="T1895" s="19"/>
      <c r="U1895" s="19"/>
      <c r="V1895" s="19"/>
      <c r="W1895" s="19"/>
      <c r="X1895" s="19"/>
      <c r="Y1895" s="19"/>
      <c r="Z1895" s="19"/>
      <c r="AA1895" s="19"/>
      <c r="AB1895" s="19"/>
      <c r="AC1895" s="19"/>
    </row>
    <row r="1896">
      <c r="A1896" s="37"/>
      <c r="B1896" s="19"/>
      <c r="C1896" s="19"/>
      <c r="D1896" s="40"/>
      <c r="E1896" s="40"/>
      <c r="F1896" s="40"/>
      <c r="G1896" s="37"/>
      <c r="H1896" s="40"/>
      <c r="I1896" s="19"/>
      <c r="J1896" s="19"/>
      <c r="K1896" s="19"/>
      <c r="L1896" s="19"/>
      <c r="M1896" s="19"/>
      <c r="N1896" s="19"/>
      <c r="O1896" s="19"/>
      <c r="P1896" s="19"/>
      <c r="Q1896" s="19"/>
      <c r="R1896" s="19"/>
      <c r="S1896" s="19"/>
      <c r="T1896" s="19"/>
      <c r="U1896" s="19"/>
      <c r="V1896" s="19"/>
      <c r="W1896" s="19"/>
      <c r="X1896" s="19"/>
      <c r="Y1896" s="19"/>
      <c r="Z1896" s="19"/>
      <c r="AA1896" s="19"/>
      <c r="AB1896" s="19"/>
      <c r="AC1896" s="19"/>
    </row>
    <row r="1897">
      <c r="A1897" s="42" t="s">
        <v>324</v>
      </c>
      <c r="B1897" s="42" t="s">
        <v>18</v>
      </c>
      <c r="C1897" s="43">
        <f>COUNTA(A1898)</f>
        <v>1</v>
      </c>
      <c r="D1897" s="329">
        <f t="shared" ref="D1897:G1897" si="1077">SUM(D1898)</f>
        <v>4.99</v>
      </c>
      <c r="E1897" s="329">
        <f t="shared" si="1077"/>
        <v>0</v>
      </c>
      <c r="F1897" s="329">
        <f t="shared" si="1077"/>
        <v>4.99</v>
      </c>
      <c r="G1897" s="42">
        <f t="shared" si="1077"/>
        <v>1</v>
      </c>
      <c r="H1897" s="329">
        <f t="shared" ref="H1897:H1898" si="1078">E1897/G1897</f>
        <v>0</v>
      </c>
      <c r="I1897" s="19"/>
      <c r="J1897" s="19"/>
      <c r="K1897" s="19"/>
      <c r="L1897" s="19"/>
      <c r="M1897" s="19"/>
      <c r="N1897" s="19"/>
      <c r="O1897" s="19"/>
      <c r="P1897" s="19"/>
      <c r="Q1897" s="19"/>
      <c r="R1897" s="19"/>
      <c r="S1897" s="19"/>
      <c r="T1897" s="19"/>
      <c r="U1897" s="19"/>
      <c r="V1897" s="19"/>
      <c r="W1897" s="19"/>
      <c r="X1897" s="19"/>
      <c r="Y1897" s="19"/>
      <c r="Z1897" s="19"/>
      <c r="AA1897" s="19"/>
      <c r="AB1897" s="19"/>
      <c r="AC1897" s="19"/>
    </row>
    <row r="1898">
      <c r="A1898" s="37" t="s">
        <v>1111</v>
      </c>
      <c r="B1898" s="19"/>
      <c r="C1898" s="19"/>
      <c r="D1898" s="40">
        <v>4.99</v>
      </c>
      <c r="E1898" s="40">
        <v>0.0</v>
      </c>
      <c r="F1898" s="40">
        <f>D1898-E1898</f>
        <v>4.99</v>
      </c>
      <c r="G1898" s="37">
        <v>1.0</v>
      </c>
      <c r="H1898" s="40">
        <f t="shared" si="1078"/>
        <v>0</v>
      </c>
      <c r="I1898" s="19"/>
      <c r="J1898" s="19"/>
      <c r="K1898" s="19"/>
      <c r="L1898" s="19"/>
      <c r="M1898" s="19"/>
      <c r="N1898" s="19"/>
      <c r="O1898" s="19"/>
      <c r="P1898" s="19"/>
      <c r="Q1898" s="19"/>
      <c r="R1898" s="19"/>
      <c r="S1898" s="19"/>
      <c r="T1898" s="19"/>
      <c r="U1898" s="19"/>
      <c r="V1898" s="19"/>
      <c r="W1898" s="19"/>
      <c r="X1898" s="19"/>
      <c r="Y1898" s="19"/>
      <c r="Z1898" s="19"/>
      <c r="AA1898" s="19"/>
      <c r="AB1898" s="19"/>
      <c r="AC1898" s="19"/>
    </row>
    <row r="1899">
      <c r="A1899" s="37"/>
      <c r="B1899" s="19"/>
      <c r="C1899" s="19"/>
      <c r="D1899" s="40"/>
      <c r="E1899" s="40"/>
      <c r="F1899" s="40"/>
      <c r="G1899" s="37"/>
      <c r="H1899" s="40"/>
      <c r="I1899" s="19"/>
      <c r="J1899" s="19"/>
      <c r="K1899" s="19"/>
      <c r="L1899" s="19"/>
      <c r="M1899" s="19"/>
      <c r="N1899" s="19"/>
      <c r="O1899" s="19"/>
      <c r="P1899" s="19"/>
      <c r="Q1899" s="19"/>
      <c r="R1899" s="19"/>
      <c r="S1899" s="19"/>
      <c r="T1899" s="19"/>
      <c r="U1899" s="19"/>
      <c r="V1899" s="19"/>
      <c r="W1899" s="19"/>
      <c r="X1899" s="19"/>
      <c r="Y1899" s="19"/>
      <c r="Z1899" s="19"/>
      <c r="AA1899" s="19"/>
      <c r="AB1899" s="19"/>
      <c r="AC1899" s="19"/>
    </row>
    <row r="1900">
      <c r="A1900" s="42" t="s">
        <v>165</v>
      </c>
      <c r="B1900" s="43" t="s">
        <v>160</v>
      </c>
      <c r="C1900" s="43">
        <f>COUNTA(A1901)</f>
        <v>1</v>
      </c>
      <c r="D1900" s="329">
        <f t="shared" ref="D1900:G1900" si="1079">SUM(D1901)</f>
        <v>19.99</v>
      </c>
      <c r="E1900" s="329">
        <f t="shared" si="1079"/>
        <v>18</v>
      </c>
      <c r="F1900" s="329">
        <f t="shared" si="1079"/>
        <v>1.99</v>
      </c>
      <c r="G1900" s="42">
        <f t="shared" si="1079"/>
        <v>25</v>
      </c>
      <c r="H1900" s="329">
        <f t="shared" ref="H1900:H1901" si="1080">E1900/G1900</f>
        <v>0.72</v>
      </c>
      <c r="I1900" s="19"/>
      <c r="J1900" s="19"/>
      <c r="K1900" s="19"/>
      <c r="L1900" s="19"/>
      <c r="M1900" s="19"/>
      <c r="N1900" s="19"/>
      <c r="O1900" s="19"/>
      <c r="P1900" s="19"/>
      <c r="Q1900" s="19"/>
      <c r="R1900" s="19"/>
      <c r="S1900" s="19"/>
      <c r="T1900" s="19"/>
      <c r="U1900" s="19"/>
      <c r="V1900" s="19"/>
      <c r="W1900" s="19"/>
      <c r="X1900" s="19"/>
      <c r="Y1900" s="19"/>
      <c r="Z1900" s="19"/>
      <c r="AA1900" s="19"/>
      <c r="AB1900" s="19"/>
      <c r="AC1900" s="19"/>
    </row>
    <row r="1901">
      <c r="A1901" s="37" t="s">
        <v>768</v>
      </c>
      <c r="B1901" s="19"/>
      <c r="C1901" s="19"/>
      <c r="D1901" s="40">
        <v>19.99</v>
      </c>
      <c r="E1901" s="40">
        <v>18.0</v>
      </c>
      <c r="F1901" s="40">
        <f>D1901-E1901</f>
        <v>1.99</v>
      </c>
      <c r="G1901" s="37">
        <v>25.0</v>
      </c>
      <c r="H1901" s="40">
        <f t="shared" si="1080"/>
        <v>0.72</v>
      </c>
      <c r="I1901" s="19"/>
      <c r="J1901" s="19"/>
      <c r="K1901" s="19"/>
      <c r="L1901" s="19"/>
      <c r="M1901" s="19"/>
      <c r="N1901" s="19"/>
      <c r="O1901" s="19"/>
      <c r="P1901" s="19"/>
      <c r="Q1901" s="19"/>
      <c r="R1901" s="19"/>
      <c r="S1901" s="19"/>
      <c r="T1901" s="19"/>
      <c r="U1901" s="19"/>
      <c r="V1901" s="19"/>
      <c r="W1901" s="19"/>
      <c r="X1901" s="19"/>
      <c r="Y1901" s="19"/>
      <c r="Z1901" s="19"/>
      <c r="AA1901" s="19"/>
      <c r="AB1901" s="19"/>
      <c r="AC1901" s="19"/>
    </row>
    <row r="1902">
      <c r="A1902" s="37"/>
      <c r="B1902" s="19"/>
      <c r="C1902" s="19"/>
      <c r="D1902" s="40"/>
      <c r="E1902" s="40"/>
      <c r="F1902" s="40"/>
      <c r="G1902" s="37"/>
      <c r="H1902" s="40"/>
      <c r="I1902" s="19"/>
      <c r="J1902" s="19"/>
      <c r="K1902" s="19"/>
      <c r="L1902" s="19"/>
      <c r="M1902" s="19"/>
      <c r="N1902" s="19"/>
      <c r="O1902" s="19"/>
      <c r="P1902" s="19"/>
      <c r="Q1902" s="19"/>
      <c r="R1902" s="19"/>
      <c r="S1902" s="19"/>
      <c r="T1902" s="19"/>
      <c r="U1902" s="19"/>
      <c r="V1902" s="19"/>
      <c r="W1902" s="19"/>
      <c r="X1902" s="19"/>
      <c r="Y1902" s="19"/>
      <c r="Z1902" s="19"/>
      <c r="AA1902" s="19"/>
      <c r="AB1902" s="19"/>
      <c r="AC1902" s="19"/>
    </row>
    <row r="1903">
      <c r="A1903" s="42" t="s">
        <v>171</v>
      </c>
      <c r="B1903" s="43" t="s">
        <v>160</v>
      </c>
      <c r="C1903" s="43">
        <f>COUNTA(A1904)</f>
        <v>1</v>
      </c>
      <c r="D1903" s="329">
        <f t="shared" ref="D1903:G1903" si="1081">SUM(D1904)</f>
        <v>24.99</v>
      </c>
      <c r="E1903" s="329">
        <f t="shared" si="1081"/>
        <v>9.99</v>
      </c>
      <c r="F1903" s="329">
        <f t="shared" si="1081"/>
        <v>15</v>
      </c>
      <c r="G1903" s="42">
        <f t="shared" si="1081"/>
        <v>25</v>
      </c>
      <c r="H1903" s="329">
        <f t="shared" ref="H1903:H1904" si="1082">E1903/G1903</f>
        <v>0.3996</v>
      </c>
      <c r="I1903" s="19"/>
      <c r="J1903" s="19"/>
      <c r="K1903" s="19"/>
      <c r="L1903" s="19"/>
      <c r="M1903" s="19"/>
      <c r="N1903" s="19"/>
      <c r="O1903" s="19"/>
      <c r="P1903" s="19"/>
      <c r="Q1903" s="19"/>
      <c r="R1903" s="19"/>
      <c r="S1903" s="19"/>
      <c r="T1903" s="19"/>
      <c r="U1903" s="19"/>
      <c r="V1903" s="19"/>
      <c r="W1903" s="19"/>
      <c r="X1903" s="19"/>
      <c r="Y1903" s="19"/>
      <c r="Z1903" s="19"/>
      <c r="AA1903" s="19"/>
      <c r="AB1903" s="19"/>
      <c r="AC1903" s="19"/>
    </row>
    <row r="1904">
      <c r="A1904" s="37" t="s">
        <v>780</v>
      </c>
      <c r="B1904" s="19"/>
      <c r="C1904" s="19"/>
      <c r="D1904" s="40">
        <v>24.99</v>
      </c>
      <c r="E1904" s="40">
        <v>9.99</v>
      </c>
      <c r="F1904" s="40">
        <f>D1904-E1904</f>
        <v>15</v>
      </c>
      <c r="G1904" s="37">
        <v>25.0</v>
      </c>
      <c r="H1904" s="40">
        <f t="shared" si="1082"/>
        <v>0.3996</v>
      </c>
      <c r="I1904" s="19"/>
      <c r="J1904" s="19"/>
      <c r="K1904" s="19"/>
      <c r="L1904" s="19"/>
      <c r="M1904" s="19"/>
      <c r="N1904" s="19"/>
      <c r="O1904" s="19"/>
      <c r="P1904" s="19"/>
      <c r="Q1904" s="19"/>
      <c r="R1904" s="19"/>
      <c r="S1904" s="19"/>
      <c r="T1904" s="19"/>
      <c r="U1904" s="19"/>
      <c r="V1904" s="19"/>
      <c r="W1904" s="19"/>
      <c r="X1904" s="19"/>
      <c r="Y1904" s="19"/>
      <c r="Z1904" s="19"/>
      <c r="AA1904" s="19"/>
      <c r="AB1904" s="19"/>
      <c r="AC1904" s="19"/>
    </row>
    <row r="1905">
      <c r="A1905" s="37"/>
      <c r="B1905" s="19"/>
      <c r="C1905" s="19"/>
      <c r="D1905" s="40"/>
      <c r="E1905" s="40"/>
      <c r="F1905" s="40"/>
      <c r="G1905" s="37"/>
      <c r="H1905" s="40"/>
      <c r="I1905" s="19"/>
      <c r="J1905" s="19"/>
      <c r="K1905" s="19"/>
      <c r="L1905" s="19"/>
      <c r="M1905" s="19"/>
      <c r="N1905" s="19"/>
      <c r="O1905" s="19"/>
      <c r="P1905" s="19"/>
      <c r="Q1905" s="19"/>
      <c r="R1905" s="19"/>
      <c r="S1905" s="19"/>
      <c r="T1905" s="19"/>
      <c r="U1905" s="19"/>
      <c r="V1905" s="19"/>
      <c r="W1905" s="19"/>
      <c r="X1905" s="19"/>
      <c r="Y1905" s="19"/>
      <c r="Z1905" s="19"/>
      <c r="AA1905" s="19"/>
      <c r="AB1905" s="19"/>
      <c r="AC1905" s="19"/>
    </row>
    <row r="1906">
      <c r="A1906" s="42" t="s">
        <v>168</v>
      </c>
      <c r="B1906" s="43" t="s">
        <v>160</v>
      </c>
      <c r="C1906" s="43">
        <f>COUNTA(A1907)</f>
        <v>1</v>
      </c>
      <c r="D1906" s="329">
        <f t="shared" ref="D1906:G1906" si="1083">SUM(D1907)</f>
        <v>4.99</v>
      </c>
      <c r="E1906" s="329">
        <f t="shared" si="1083"/>
        <v>4.99</v>
      </c>
      <c r="F1906" s="329">
        <f t="shared" si="1083"/>
        <v>0</v>
      </c>
      <c r="G1906" s="42">
        <f t="shared" si="1083"/>
        <v>5</v>
      </c>
      <c r="H1906" s="329">
        <f t="shared" ref="H1906:H1907" si="1084">E1906/G1906</f>
        <v>0.998</v>
      </c>
      <c r="I1906" s="19"/>
      <c r="J1906" s="19"/>
      <c r="K1906" s="19"/>
      <c r="L1906" s="19"/>
      <c r="M1906" s="19"/>
      <c r="N1906" s="19"/>
      <c r="O1906" s="19"/>
      <c r="P1906" s="19"/>
      <c r="Q1906" s="19"/>
      <c r="R1906" s="19"/>
      <c r="S1906" s="19"/>
      <c r="T1906" s="19"/>
      <c r="U1906" s="19"/>
      <c r="V1906" s="19"/>
      <c r="W1906" s="19"/>
      <c r="X1906" s="19"/>
      <c r="Y1906" s="19"/>
      <c r="Z1906" s="19"/>
      <c r="AA1906" s="19"/>
      <c r="AB1906" s="19"/>
      <c r="AC1906" s="19"/>
    </row>
    <row r="1907">
      <c r="A1907" s="37" t="s">
        <v>772</v>
      </c>
      <c r="B1907" s="19"/>
      <c r="C1907" s="19"/>
      <c r="D1907" s="40">
        <v>4.99</v>
      </c>
      <c r="E1907" s="40">
        <v>4.99</v>
      </c>
      <c r="F1907" s="40">
        <f>D1907-E1907</f>
        <v>0</v>
      </c>
      <c r="G1907" s="37">
        <v>5.0</v>
      </c>
      <c r="H1907" s="40">
        <f t="shared" si="1084"/>
        <v>0.998</v>
      </c>
      <c r="I1907" s="19"/>
      <c r="J1907" s="19"/>
      <c r="K1907" s="19"/>
      <c r="L1907" s="19"/>
      <c r="M1907" s="19"/>
      <c r="N1907" s="19"/>
      <c r="O1907" s="19"/>
      <c r="P1907" s="19"/>
      <c r="Q1907" s="19"/>
      <c r="R1907" s="19"/>
      <c r="S1907" s="19"/>
      <c r="T1907" s="19"/>
      <c r="U1907" s="19"/>
      <c r="V1907" s="19"/>
      <c r="W1907" s="19"/>
      <c r="X1907" s="19"/>
      <c r="Y1907" s="19"/>
      <c r="Z1907" s="19"/>
      <c r="AA1907" s="19"/>
      <c r="AB1907" s="19"/>
      <c r="AC1907" s="19"/>
    </row>
    <row r="1908">
      <c r="A1908" s="37"/>
      <c r="B1908" s="19"/>
      <c r="C1908" s="19"/>
      <c r="D1908" s="40"/>
      <c r="E1908" s="40"/>
      <c r="F1908" s="40"/>
      <c r="G1908" s="37"/>
      <c r="H1908" s="40"/>
      <c r="I1908" s="19"/>
      <c r="J1908" s="19"/>
      <c r="K1908" s="19"/>
      <c r="L1908" s="19"/>
      <c r="M1908" s="19"/>
      <c r="N1908" s="19"/>
      <c r="O1908" s="19"/>
      <c r="P1908" s="19"/>
      <c r="Q1908" s="19"/>
      <c r="R1908" s="19"/>
      <c r="S1908" s="19"/>
      <c r="T1908" s="19"/>
      <c r="U1908" s="19"/>
      <c r="V1908" s="19"/>
      <c r="W1908" s="19"/>
      <c r="X1908" s="19"/>
      <c r="Y1908" s="19"/>
      <c r="Z1908" s="19"/>
      <c r="AA1908" s="19"/>
      <c r="AB1908" s="19"/>
      <c r="AC1908" s="19"/>
    </row>
    <row r="1909">
      <c r="A1909" s="42" t="s">
        <v>169</v>
      </c>
      <c r="B1909" s="43" t="s">
        <v>160</v>
      </c>
      <c r="C1909" s="43">
        <f>COUNTA(A1910)</f>
        <v>1</v>
      </c>
      <c r="D1909" s="329">
        <f t="shared" ref="D1909:G1909" si="1085">SUM(D1910)</f>
        <v>5.99</v>
      </c>
      <c r="E1909" s="329">
        <f t="shared" si="1085"/>
        <v>4.19</v>
      </c>
      <c r="F1909" s="329">
        <f t="shared" si="1085"/>
        <v>1.8</v>
      </c>
      <c r="G1909" s="42">
        <f t="shared" si="1085"/>
        <v>5</v>
      </c>
      <c r="H1909" s="329">
        <f t="shared" ref="H1909:H1910" si="1086">E1909/G1909</f>
        <v>0.838</v>
      </c>
      <c r="I1909" s="19"/>
      <c r="J1909" s="19"/>
      <c r="K1909" s="19"/>
      <c r="L1909" s="19"/>
      <c r="M1909" s="19"/>
      <c r="N1909" s="19"/>
      <c r="O1909" s="19"/>
      <c r="P1909" s="19"/>
      <c r="Q1909" s="19"/>
      <c r="R1909" s="19"/>
      <c r="S1909" s="19"/>
      <c r="T1909" s="19"/>
      <c r="U1909" s="19"/>
      <c r="V1909" s="19"/>
      <c r="W1909" s="19"/>
      <c r="X1909" s="19"/>
      <c r="Y1909" s="19"/>
      <c r="Z1909" s="19"/>
      <c r="AA1909" s="19"/>
      <c r="AB1909" s="19"/>
      <c r="AC1909" s="19"/>
    </row>
    <row r="1910">
      <c r="A1910" s="37" t="s">
        <v>773</v>
      </c>
      <c r="B1910" s="19"/>
      <c r="C1910" s="19"/>
      <c r="D1910" s="40">
        <v>5.99</v>
      </c>
      <c r="E1910" s="40">
        <v>4.19</v>
      </c>
      <c r="F1910" s="40">
        <f>D1910-E1910</f>
        <v>1.8</v>
      </c>
      <c r="G1910" s="37">
        <v>5.0</v>
      </c>
      <c r="H1910" s="40">
        <f t="shared" si="1086"/>
        <v>0.838</v>
      </c>
      <c r="I1910" s="19"/>
      <c r="J1910" s="19"/>
      <c r="K1910" s="19"/>
      <c r="L1910" s="19"/>
      <c r="M1910" s="19"/>
      <c r="N1910" s="19"/>
      <c r="O1910" s="19"/>
      <c r="P1910" s="19"/>
      <c r="Q1910" s="19"/>
      <c r="R1910" s="19"/>
      <c r="S1910" s="19"/>
      <c r="T1910" s="19"/>
      <c r="U1910" s="19"/>
      <c r="V1910" s="19"/>
      <c r="W1910" s="19"/>
      <c r="X1910" s="19"/>
      <c r="Y1910" s="19"/>
      <c r="Z1910" s="19"/>
      <c r="AA1910" s="19"/>
      <c r="AB1910" s="19"/>
      <c r="AC1910" s="19"/>
    </row>
    <row r="1911">
      <c r="A1911" s="37"/>
      <c r="B1911" s="19"/>
      <c r="C1911" s="19"/>
      <c r="D1911" s="40"/>
      <c r="E1911" s="40"/>
      <c r="F1911" s="40"/>
      <c r="G1911" s="37"/>
      <c r="H1911" s="40"/>
      <c r="I1911" s="19"/>
      <c r="J1911" s="19"/>
      <c r="K1911" s="19"/>
      <c r="L1911" s="19"/>
      <c r="M1911" s="19"/>
      <c r="N1911" s="19"/>
      <c r="O1911" s="19"/>
      <c r="P1911" s="19"/>
      <c r="Q1911" s="19"/>
      <c r="R1911" s="19"/>
      <c r="S1911" s="19"/>
      <c r="T1911" s="19"/>
      <c r="U1911" s="19"/>
      <c r="V1911" s="19"/>
      <c r="W1911" s="19"/>
      <c r="X1911" s="19"/>
      <c r="Y1911" s="19"/>
      <c r="Z1911" s="19"/>
      <c r="AA1911" s="19"/>
      <c r="AB1911" s="19"/>
      <c r="AC1911" s="19"/>
    </row>
    <row r="1912">
      <c r="A1912" s="42" t="s">
        <v>77</v>
      </c>
      <c r="B1912" s="42" t="s">
        <v>76</v>
      </c>
      <c r="C1912" s="43">
        <f>COUNTA(A1913)</f>
        <v>1</v>
      </c>
      <c r="D1912" s="329">
        <f t="shared" ref="D1912:G1912" si="1087">SUM(D1913)</f>
        <v>9.99</v>
      </c>
      <c r="E1912" s="329">
        <f t="shared" si="1087"/>
        <v>3.99</v>
      </c>
      <c r="F1912" s="329">
        <f t="shared" si="1087"/>
        <v>6</v>
      </c>
      <c r="G1912" s="42">
        <f t="shared" si="1087"/>
        <v>1</v>
      </c>
      <c r="H1912" s="329">
        <f t="shared" ref="H1912:H1913" si="1088">E1912/G1912</f>
        <v>3.99</v>
      </c>
      <c r="I1912" s="19"/>
      <c r="J1912" s="19"/>
      <c r="K1912" s="19"/>
      <c r="L1912" s="19"/>
      <c r="M1912" s="19"/>
      <c r="N1912" s="19"/>
      <c r="O1912" s="19"/>
      <c r="P1912" s="19"/>
      <c r="Q1912" s="19"/>
      <c r="R1912" s="19"/>
      <c r="S1912" s="19"/>
      <c r="T1912" s="19"/>
      <c r="U1912" s="19"/>
      <c r="V1912" s="19"/>
      <c r="W1912" s="19"/>
      <c r="X1912" s="19"/>
      <c r="Y1912" s="19"/>
      <c r="Z1912" s="19"/>
      <c r="AA1912" s="19"/>
      <c r="AB1912" s="19"/>
      <c r="AC1912" s="19"/>
    </row>
    <row r="1913">
      <c r="A1913" s="37" t="s">
        <v>647</v>
      </c>
      <c r="B1913" s="19"/>
      <c r="C1913" s="19"/>
      <c r="D1913" s="40">
        <v>9.99</v>
      </c>
      <c r="E1913" s="40">
        <v>3.99</v>
      </c>
      <c r="F1913" s="40">
        <f>D1913-E1913</f>
        <v>6</v>
      </c>
      <c r="G1913" s="37">
        <v>1.0</v>
      </c>
      <c r="H1913" s="40">
        <f t="shared" si="1088"/>
        <v>3.99</v>
      </c>
      <c r="I1913" s="87"/>
      <c r="J1913" s="87"/>
      <c r="K1913" s="87"/>
      <c r="L1913" s="87"/>
      <c r="M1913" s="87"/>
      <c r="N1913" s="87"/>
      <c r="O1913" s="87"/>
      <c r="P1913" s="87"/>
      <c r="Q1913" s="87"/>
      <c r="R1913" s="87"/>
      <c r="S1913" s="87"/>
      <c r="T1913" s="87"/>
      <c r="U1913" s="87"/>
      <c r="V1913" s="87"/>
      <c r="W1913" s="87"/>
      <c r="X1913" s="87"/>
      <c r="Y1913" s="87"/>
      <c r="Z1913" s="87"/>
      <c r="AA1913" s="87"/>
      <c r="AB1913" s="87"/>
      <c r="AC1913" s="87"/>
    </row>
    <row r="1914">
      <c r="A1914" s="37"/>
      <c r="B1914" s="19"/>
      <c r="C1914" s="19"/>
      <c r="D1914" s="40"/>
      <c r="E1914" s="40"/>
      <c r="F1914" s="40"/>
      <c r="G1914" s="37"/>
      <c r="H1914" s="40"/>
      <c r="I1914" s="87"/>
      <c r="J1914" s="87"/>
      <c r="K1914" s="87"/>
      <c r="L1914" s="87"/>
      <c r="M1914" s="87"/>
      <c r="N1914" s="87"/>
      <c r="O1914" s="87"/>
      <c r="P1914" s="87"/>
      <c r="Q1914" s="87"/>
      <c r="R1914" s="87"/>
      <c r="S1914" s="87"/>
      <c r="T1914" s="87"/>
      <c r="U1914" s="87"/>
      <c r="V1914" s="87"/>
      <c r="W1914" s="87"/>
      <c r="X1914" s="87"/>
      <c r="Y1914" s="87"/>
      <c r="Z1914" s="87"/>
      <c r="AA1914" s="87"/>
      <c r="AB1914" s="87"/>
      <c r="AC1914" s="87"/>
    </row>
    <row r="1915">
      <c r="A1915" s="42" t="s">
        <v>323</v>
      </c>
      <c r="B1915" s="42" t="s">
        <v>18</v>
      </c>
      <c r="C1915" s="43">
        <f>COUNTA(A1916)</f>
        <v>1</v>
      </c>
      <c r="D1915" s="329">
        <f t="shared" ref="D1915:G1915" si="1089">SUM(D1916)</f>
        <v>19.99</v>
      </c>
      <c r="E1915" s="329">
        <f t="shared" si="1089"/>
        <v>13.99</v>
      </c>
      <c r="F1915" s="329">
        <f t="shared" si="1089"/>
        <v>6</v>
      </c>
      <c r="G1915" s="42">
        <f t="shared" si="1089"/>
        <v>45</v>
      </c>
      <c r="H1915" s="329">
        <f t="shared" ref="H1915:H1916" si="1090">E1915/G1915</f>
        <v>0.3108888889</v>
      </c>
      <c r="I1915" s="19"/>
      <c r="J1915" s="19"/>
      <c r="K1915" s="19"/>
      <c r="L1915" s="19"/>
      <c r="M1915" s="19"/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/>
      <c r="AB1915" s="19"/>
      <c r="AC1915" s="19"/>
    </row>
    <row r="1916">
      <c r="A1916" s="41" t="s">
        <v>1110</v>
      </c>
      <c r="B1916" s="19"/>
      <c r="C1916" s="19"/>
      <c r="D1916" s="40">
        <v>19.99</v>
      </c>
      <c r="E1916" s="40">
        <v>13.99</v>
      </c>
      <c r="F1916" s="40">
        <f>D1916-E1916</f>
        <v>6</v>
      </c>
      <c r="G1916" s="37">
        <v>45.0</v>
      </c>
      <c r="H1916" s="40">
        <f t="shared" si="1090"/>
        <v>0.3108888889</v>
      </c>
      <c r="I1916" s="19"/>
      <c r="J1916" s="19"/>
      <c r="K1916" s="19"/>
      <c r="L1916" s="19"/>
      <c r="M1916" s="19"/>
      <c r="N1916" s="19"/>
      <c r="O1916" s="19"/>
      <c r="P1916" s="19"/>
      <c r="Q1916" s="19"/>
      <c r="R1916" s="19"/>
      <c r="S1916" s="19"/>
      <c r="T1916" s="19"/>
      <c r="U1916" s="19"/>
      <c r="V1916" s="19"/>
      <c r="W1916" s="19"/>
      <c r="X1916" s="19"/>
      <c r="Y1916" s="19"/>
      <c r="Z1916" s="19"/>
      <c r="AA1916" s="19"/>
      <c r="AB1916" s="19"/>
      <c r="AC1916" s="19"/>
    </row>
    <row r="1917">
      <c r="A1917" s="41"/>
      <c r="B1917" s="19"/>
      <c r="C1917" s="19"/>
      <c r="D1917" s="40"/>
      <c r="E1917" s="40"/>
      <c r="F1917" s="40"/>
      <c r="G1917" s="37"/>
      <c r="H1917" s="40"/>
      <c r="I1917" s="19"/>
      <c r="J1917" s="19"/>
      <c r="K1917" s="19"/>
      <c r="L1917" s="19"/>
      <c r="M1917" s="19"/>
      <c r="N1917" s="19"/>
      <c r="O1917" s="19"/>
      <c r="P1917" s="19"/>
      <c r="Q1917" s="19"/>
      <c r="R1917" s="19"/>
      <c r="S1917" s="19"/>
      <c r="T1917" s="19"/>
      <c r="U1917" s="19"/>
      <c r="V1917" s="19"/>
      <c r="W1917" s="19"/>
      <c r="X1917" s="19"/>
      <c r="Y1917" s="19"/>
      <c r="Z1917" s="19"/>
      <c r="AA1917" s="19"/>
      <c r="AB1917" s="19"/>
      <c r="AC1917" s="19"/>
    </row>
    <row r="1918">
      <c r="A1918" s="25" t="s">
        <v>281</v>
      </c>
      <c r="B1918" s="25" t="s">
        <v>280</v>
      </c>
      <c r="C1918" s="24">
        <f>COUNTA(A1919)</f>
        <v>1</v>
      </c>
      <c r="D1918" s="344">
        <f t="shared" ref="D1918:G1918" si="1091">SUM(D1919)</f>
        <v>9.99</v>
      </c>
      <c r="E1918" s="344">
        <f t="shared" si="1091"/>
        <v>6.99</v>
      </c>
      <c r="F1918" s="344">
        <f t="shared" si="1091"/>
        <v>3</v>
      </c>
      <c r="G1918" s="25">
        <f t="shared" si="1091"/>
        <v>1</v>
      </c>
      <c r="H1918" s="344">
        <f t="shared" ref="H1918:H1919" si="1092">E1918/G1918</f>
        <v>6.99</v>
      </c>
      <c r="I1918" s="19"/>
      <c r="J1918" s="19"/>
      <c r="K1918" s="19"/>
      <c r="L1918" s="19"/>
      <c r="M1918" s="19"/>
      <c r="N1918" s="19"/>
      <c r="O1918" s="19"/>
      <c r="P1918" s="19"/>
      <c r="Q1918" s="19"/>
      <c r="R1918" s="19"/>
      <c r="S1918" s="19"/>
      <c r="T1918" s="19"/>
      <c r="U1918" s="19"/>
      <c r="V1918" s="19"/>
      <c r="W1918" s="19"/>
      <c r="X1918" s="19"/>
      <c r="Y1918" s="19"/>
      <c r="Z1918" s="19"/>
      <c r="AA1918" s="19"/>
      <c r="AB1918" s="19"/>
      <c r="AC1918" s="19"/>
    </row>
    <row r="1919">
      <c r="A1919" s="54" t="s">
        <v>991</v>
      </c>
      <c r="B1919" s="19"/>
      <c r="C1919" s="19"/>
      <c r="D1919" s="29">
        <v>9.99</v>
      </c>
      <c r="E1919" s="29">
        <v>6.99</v>
      </c>
      <c r="F1919" s="29">
        <f>D1919-E1919</f>
        <v>3</v>
      </c>
      <c r="G1919" s="23">
        <v>1.0</v>
      </c>
      <c r="H1919" s="29">
        <f t="shared" si="1092"/>
        <v>6.99</v>
      </c>
      <c r="I1919" s="19"/>
      <c r="J1919" s="19"/>
      <c r="K1919" s="19"/>
      <c r="L1919" s="19"/>
      <c r="M1919" s="19"/>
      <c r="N1919" s="19"/>
      <c r="O1919" s="19"/>
      <c r="P1919" s="19"/>
      <c r="Q1919" s="19"/>
      <c r="R1919" s="19"/>
      <c r="S1919" s="19"/>
      <c r="T1919" s="19"/>
      <c r="U1919" s="19"/>
      <c r="V1919" s="19"/>
      <c r="W1919" s="19"/>
      <c r="X1919" s="19"/>
      <c r="Y1919" s="19"/>
      <c r="Z1919" s="19"/>
      <c r="AA1919" s="19"/>
      <c r="AB1919" s="19"/>
      <c r="AC1919" s="19"/>
    </row>
    <row r="1920">
      <c r="A1920" s="54"/>
      <c r="B1920" s="19"/>
      <c r="C1920" s="19"/>
      <c r="D1920" s="29"/>
      <c r="E1920" s="29"/>
      <c r="F1920" s="29"/>
      <c r="G1920" s="23"/>
      <c r="H1920" s="29"/>
      <c r="I1920" s="19"/>
      <c r="J1920" s="19"/>
      <c r="K1920" s="19"/>
      <c r="L1920" s="19"/>
      <c r="M1920" s="19"/>
      <c r="N1920" s="19"/>
      <c r="O1920" s="19"/>
      <c r="P1920" s="19"/>
      <c r="Q1920" s="19"/>
      <c r="R1920" s="19"/>
      <c r="S1920" s="19"/>
      <c r="T1920" s="19"/>
      <c r="U1920" s="19"/>
      <c r="V1920" s="19"/>
      <c r="W1920" s="19"/>
      <c r="X1920" s="19"/>
      <c r="Y1920" s="19"/>
      <c r="Z1920" s="19"/>
      <c r="AA1920" s="19"/>
      <c r="AB1920" s="19"/>
      <c r="AC1920" s="19"/>
    </row>
    <row r="1921">
      <c r="A1921" s="131" t="s">
        <v>95</v>
      </c>
      <c r="B1921" s="131" t="s">
        <v>89</v>
      </c>
      <c r="C1921" s="43">
        <f>COUNTA(A1922)</f>
        <v>1</v>
      </c>
      <c r="D1921" s="329">
        <f t="shared" ref="D1921:G1921" si="1093">SUM(D1922)</f>
        <v>29.99</v>
      </c>
      <c r="E1921" s="329">
        <f t="shared" si="1093"/>
        <v>0</v>
      </c>
      <c r="F1921" s="329">
        <f t="shared" si="1093"/>
        <v>29.99</v>
      </c>
      <c r="G1921" s="42">
        <f t="shared" si="1093"/>
        <v>2</v>
      </c>
      <c r="H1921" s="329">
        <f t="shared" ref="H1921:H1922" si="1094">E1921/G1921</f>
        <v>0</v>
      </c>
      <c r="I1921" s="19"/>
      <c r="J1921" s="19"/>
      <c r="K1921" s="19"/>
      <c r="L1921" s="19"/>
      <c r="M1921" s="19"/>
      <c r="N1921" s="19"/>
      <c r="O1921" s="19"/>
      <c r="P1921" s="19"/>
      <c r="Q1921" s="19"/>
      <c r="R1921" s="19"/>
      <c r="S1921" s="19"/>
      <c r="T1921" s="19"/>
      <c r="U1921" s="19"/>
      <c r="V1921" s="19"/>
      <c r="W1921" s="19"/>
      <c r="X1921" s="19"/>
      <c r="Y1921" s="19"/>
      <c r="Z1921" s="19"/>
      <c r="AA1921" s="19"/>
      <c r="AB1921" s="19"/>
      <c r="AC1921" s="19"/>
    </row>
    <row r="1922">
      <c r="A1922" s="37" t="s">
        <v>666</v>
      </c>
      <c r="B1922" s="19"/>
      <c r="C1922" s="19"/>
      <c r="D1922" s="40">
        <v>29.99</v>
      </c>
      <c r="E1922" s="40">
        <v>0.0</v>
      </c>
      <c r="F1922" s="40">
        <f>D1922-E1922</f>
        <v>29.99</v>
      </c>
      <c r="G1922" s="37">
        <v>2.0</v>
      </c>
      <c r="H1922" s="40">
        <f t="shared" si="1094"/>
        <v>0</v>
      </c>
      <c r="I1922" s="87"/>
      <c r="J1922" s="87"/>
      <c r="K1922" s="87"/>
      <c r="L1922" s="87"/>
      <c r="M1922" s="87"/>
      <c r="N1922" s="87"/>
      <c r="O1922" s="87"/>
      <c r="P1922" s="87"/>
      <c r="Q1922" s="87"/>
      <c r="R1922" s="87"/>
      <c r="S1922" s="87"/>
      <c r="T1922" s="87"/>
      <c r="U1922" s="87"/>
      <c r="V1922" s="87"/>
      <c r="W1922" s="87"/>
      <c r="X1922" s="87"/>
      <c r="Y1922" s="87"/>
      <c r="Z1922" s="87"/>
      <c r="AA1922" s="87"/>
      <c r="AB1922" s="87"/>
      <c r="AC1922" s="87"/>
    </row>
    <row r="1923">
      <c r="A1923" s="37"/>
      <c r="B1923" s="19"/>
      <c r="C1923" s="19"/>
      <c r="D1923" s="40"/>
      <c r="E1923" s="40"/>
      <c r="F1923" s="40"/>
      <c r="G1923" s="37"/>
      <c r="H1923" s="40"/>
      <c r="I1923" s="87"/>
      <c r="J1923" s="87"/>
      <c r="K1923" s="87"/>
      <c r="L1923" s="87"/>
      <c r="M1923" s="87"/>
      <c r="N1923" s="87"/>
      <c r="O1923" s="87"/>
      <c r="P1923" s="87"/>
      <c r="Q1923" s="87"/>
      <c r="R1923" s="87"/>
      <c r="S1923" s="87"/>
      <c r="T1923" s="87"/>
      <c r="U1923" s="87"/>
      <c r="V1923" s="87"/>
      <c r="W1923" s="87"/>
      <c r="X1923" s="87"/>
      <c r="Y1923" s="87"/>
      <c r="Z1923" s="87"/>
      <c r="AA1923" s="87"/>
      <c r="AB1923" s="87"/>
      <c r="AC1923" s="87"/>
    </row>
    <row r="1924">
      <c r="A1924" s="131" t="s">
        <v>320</v>
      </c>
      <c r="B1924" s="131" t="s">
        <v>18</v>
      </c>
      <c r="C1924" s="43">
        <f>COUNTA(A1925)</f>
        <v>1</v>
      </c>
      <c r="D1924" s="342">
        <f t="shared" ref="D1924:G1924" si="1095">SUM(D1925)</f>
        <v>49.99</v>
      </c>
      <c r="E1924" s="342">
        <f t="shared" si="1095"/>
        <v>4.99</v>
      </c>
      <c r="F1924" s="329">
        <f t="shared" si="1095"/>
        <v>45</v>
      </c>
      <c r="G1924" s="42">
        <f t="shared" si="1095"/>
        <v>1</v>
      </c>
      <c r="H1924" s="342">
        <f t="shared" ref="H1924:H1925" si="1096">E1924/G1924</f>
        <v>4.99</v>
      </c>
      <c r="I1924" s="19"/>
      <c r="J1924" s="19"/>
      <c r="K1924" s="19"/>
      <c r="L1924" s="19"/>
      <c r="M1924" s="19"/>
      <c r="N1924" s="19"/>
      <c r="O1924" s="19"/>
      <c r="P1924" s="19"/>
      <c r="Q1924" s="19"/>
      <c r="R1924" s="19"/>
      <c r="S1924" s="19"/>
      <c r="T1924" s="19"/>
      <c r="U1924" s="19"/>
      <c r="V1924" s="19"/>
      <c r="W1924" s="19"/>
      <c r="X1924" s="19"/>
      <c r="Y1924" s="19"/>
      <c r="Z1924" s="19"/>
      <c r="AA1924" s="19"/>
      <c r="AB1924" s="19"/>
      <c r="AC1924" s="19"/>
    </row>
    <row r="1925">
      <c r="A1925" s="41" t="s">
        <v>1044</v>
      </c>
      <c r="B1925" s="19"/>
      <c r="C1925" s="19"/>
      <c r="D1925" s="39">
        <v>49.99</v>
      </c>
      <c r="E1925" s="39">
        <v>4.99</v>
      </c>
      <c r="F1925" s="40">
        <f>D1925-E1925</f>
        <v>45</v>
      </c>
      <c r="G1925" s="37">
        <v>1.0</v>
      </c>
      <c r="H1925" s="40">
        <f t="shared" si="1096"/>
        <v>4.99</v>
      </c>
      <c r="I1925" s="19"/>
      <c r="J1925" s="19"/>
      <c r="K1925" s="19"/>
      <c r="L1925" s="19"/>
      <c r="M1925" s="19"/>
      <c r="N1925" s="19"/>
      <c r="O1925" s="19"/>
      <c r="P1925" s="19"/>
      <c r="Q1925" s="19"/>
      <c r="R1925" s="19"/>
      <c r="S1925" s="19"/>
      <c r="T1925" s="19"/>
      <c r="U1925" s="19"/>
      <c r="V1925" s="19"/>
      <c r="W1925" s="19"/>
      <c r="X1925" s="19"/>
      <c r="Y1925" s="19"/>
      <c r="Z1925" s="19"/>
      <c r="AA1925" s="19"/>
      <c r="AB1925" s="19"/>
      <c r="AC1925" s="19"/>
    </row>
    <row r="1926">
      <c r="A1926" s="41"/>
      <c r="B1926" s="19"/>
      <c r="C1926" s="19"/>
      <c r="D1926" s="39"/>
      <c r="E1926" s="39"/>
      <c r="F1926" s="40"/>
      <c r="G1926" s="37"/>
      <c r="H1926" s="40"/>
      <c r="I1926" s="19"/>
      <c r="J1926" s="19"/>
      <c r="K1926" s="19"/>
      <c r="L1926" s="19"/>
      <c r="M1926" s="19"/>
      <c r="N1926" s="19"/>
      <c r="O1926" s="19"/>
      <c r="P1926" s="19"/>
      <c r="Q1926" s="19"/>
      <c r="R1926" s="19"/>
      <c r="S1926" s="19"/>
      <c r="T1926" s="19"/>
      <c r="U1926" s="19"/>
      <c r="V1926" s="19"/>
      <c r="W1926" s="19"/>
      <c r="X1926" s="19"/>
      <c r="Y1926" s="19"/>
      <c r="Z1926" s="19"/>
      <c r="AA1926" s="19"/>
      <c r="AB1926" s="19"/>
      <c r="AC1926" s="19"/>
    </row>
    <row r="1927">
      <c r="A1927" s="55" t="s">
        <v>407</v>
      </c>
      <c r="B1927" s="55" t="s">
        <v>408</v>
      </c>
      <c r="C1927" s="56">
        <f>COUNTA(A1928)</f>
        <v>1</v>
      </c>
      <c r="D1927" s="335">
        <f t="shared" ref="D1927:G1927" si="1097">SUM(D1928)</f>
        <v>4.99</v>
      </c>
      <c r="E1927" s="335">
        <f t="shared" si="1097"/>
        <v>3.49</v>
      </c>
      <c r="F1927" s="335">
        <f t="shared" si="1097"/>
        <v>1.5</v>
      </c>
      <c r="G1927" s="57">
        <f t="shared" si="1097"/>
        <v>2</v>
      </c>
      <c r="H1927" s="335">
        <f t="shared" ref="H1927:H1928" si="1098">E1927/G1927</f>
        <v>1.745</v>
      </c>
      <c r="I1927" s="19"/>
      <c r="J1927" s="19"/>
      <c r="K1927" s="19"/>
      <c r="L1927" s="19"/>
      <c r="M1927" s="19"/>
      <c r="N1927" s="19"/>
      <c r="O1927" s="19"/>
      <c r="P1927" s="19"/>
      <c r="Q1927" s="19"/>
      <c r="R1927" s="19"/>
      <c r="S1927" s="19"/>
      <c r="T1927" s="19"/>
      <c r="U1927" s="19"/>
      <c r="V1927" s="19"/>
      <c r="W1927" s="19"/>
      <c r="X1927" s="19"/>
      <c r="Y1927" s="19"/>
      <c r="Z1927" s="19"/>
      <c r="AA1927" s="19"/>
      <c r="AB1927" s="19"/>
      <c r="AC1927" s="19"/>
    </row>
    <row r="1928">
      <c r="A1928" s="157" t="s">
        <v>1292</v>
      </c>
      <c r="B1928" s="19"/>
      <c r="C1928" s="19"/>
      <c r="D1928" s="159">
        <v>4.99</v>
      </c>
      <c r="E1928" s="159">
        <v>3.49</v>
      </c>
      <c r="F1928" s="159">
        <f>D1928-E1928</f>
        <v>1.5</v>
      </c>
      <c r="G1928" s="157">
        <v>2.0</v>
      </c>
      <c r="H1928" s="159">
        <f t="shared" si="1098"/>
        <v>1.745</v>
      </c>
      <c r="I1928" s="19"/>
      <c r="J1928" s="19"/>
      <c r="K1928" s="19"/>
      <c r="L1928" s="19"/>
      <c r="M1928" s="19"/>
      <c r="N1928" s="19"/>
      <c r="O1928" s="19"/>
      <c r="P1928" s="19"/>
      <c r="Q1928" s="19"/>
      <c r="R1928" s="19"/>
      <c r="S1928" s="19"/>
      <c r="T1928" s="19"/>
      <c r="U1928" s="19"/>
      <c r="V1928" s="19"/>
      <c r="W1928" s="19"/>
      <c r="X1928" s="19"/>
      <c r="Y1928" s="19"/>
      <c r="Z1928" s="19"/>
      <c r="AA1928" s="19"/>
      <c r="AB1928" s="19"/>
      <c r="AC1928" s="19"/>
    </row>
    <row r="1929">
      <c r="A1929" s="157"/>
      <c r="B1929" s="19"/>
      <c r="C1929" s="19"/>
      <c r="D1929" s="159"/>
      <c r="E1929" s="159"/>
      <c r="F1929" s="159"/>
      <c r="G1929" s="157"/>
      <c r="H1929" s="159"/>
      <c r="I1929" s="19"/>
      <c r="J1929" s="19"/>
      <c r="K1929" s="19"/>
      <c r="L1929" s="19"/>
      <c r="M1929" s="19"/>
      <c r="N1929" s="19"/>
      <c r="O1929" s="19"/>
      <c r="P1929" s="19"/>
      <c r="Q1929" s="19"/>
      <c r="R1929" s="19"/>
      <c r="S1929" s="19"/>
      <c r="T1929" s="19"/>
      <c r="U1929" s="19"/>
      <c r="V1929" s="19"/>
      <c r="W1929" s="19"/>
      <c r="X1929" s="19"/>
      <c r="Y1929" s="19"/>
      <c r="Z1929" s="19"/>
      <c r="AA1929" s="19"/>
      <c r="AB1929" s="19"/>
      <c r="AC1929" s="19"/>
    </row>
    <row r="1930">
      <c r="A1930" s="55" t="s">
        <v>245</v>
      </c>
      <c r="B1930" s="55" t="s">
        <v>244</v>
      </c>
      <c r="C1930" s="56">
        <f>COUNTA(A1931)</f>
        <v>1</v>
      </c>
      <c r="D1930" s="335">
        <f t="shared" ref="D1930:G1930" si="1099">SUM(D1931)</f>
        <v>29.99</v>
      </c>
      <c r="E1930" s="335">
        <f t="shared" si="1099"/>
        <v>0</v>
      </c>
      <c r="F1930" s="335">
        <f t="shared" si="1099"/>
        <v>29.99</v>
      </c>
      <c r="G1930" s="57">
        <f t="shared" si="1099"/>
        <v>43</v>
      </c>
      <c r="H1930" s="335">
        <f t="shared" ref="H1930:H1931" si="1100">E1930/G1930</f>
        <v>0</v>
      </c>
      <c r="I1930" s="19"/>
      <c r="J1930" s="19"/>
      <c r="K1930" s="19"/>
      <c r="L1930" s="19"/>
      <c r="M1930" s="19"/>
      <c r="N1930" s="19"/>
      <c r="O1930" s="19"/>
      <c r="P1930" s="19"/>
      <c r="Q1930" s="19"/>
      <c r="R1930" s="19"/>
      <c r="S1930" s="19"/>
      <c r="T1930" s="19"/>
      <c r="U1930" s="19"/>
      <c r="V1930" s="19"/>
      <c r="W1930" s="19"/>
      <c r="X1930" s="19"/>
      <c r="Y1930" s="19"/>
      <c r="Z1930" s="19"/>
      <c r="AA1930" s="19"/>
      <c r="AB1930" s="19"/>
      <c r="AC1930" s="19"/>
    </row>
    <row r="1931">
      <c r="A1931" s="157" t="s">
        <v>936</v>
      </c>
      <c r="B1931" s="19"/>
      <c r="C1931" s="19"/>
      <c r="D1931" s="159">
        <v>29.99</v>
      </c>
      <c r="E1931" s="159">
        <v>0.0</v>
      </c>
      <c r="F1931" s="159">
        <f>D1931-E1931</f>
        <v>29.99</v>
      </c>
      <c r="G1931" s="157">
        <v>43.0</v>
      </c>
      <c r="H1931" s="159">
        <f t="shared" si="1100"/>
        <v>0</v>
      </c>
      <c r="I1931" s="19"/>
      <c r="J1931" s="19"/>
      <c r="K1931" s="19"/>
      <c r="L1931" s="19"/>
      <c r="M1931" s="19"/>
      <c r="N1931" s="19"/>
      <c r="O1931" s="19"/>
      <c r="P1931" s="19"/>
      <c r="Q1931" s="19"/>
      <c r="R1931" s="19"/>
      <c r="S1931" s="19"/>
      <c r="T1931" s="19"/>
      <c r="U1931" s="19"/>
      <c r="V1931" s="19"/>
      <c r="W1931" s="19"/>
      <c r="X1931" s="19"/>
      <c r="Y1931" s="19"/>
      <c r="Z1931" s="19"/>
      <c r="AA1931" s="19"/>
      <c r="AB1931" s="19"/>
      <c r="AC1931" s="19"/>
    </row>
    <row r="1932">
      <c r="A1932" s="157"/>
      <c r="B1932" s="19"/>
      <c r="C1932" s="19"/>
      <c r="D1932" s="159"/>
      <c r="E1932" s="159"/>
      <c r="F1932" s="159"/>
      <c r="G1932" s="157"/>
      <c r="H1932" s="159"/>
      <c r="I1932" s="19"/>
      <c r="J1932" s="19"/>
      <c r="K1932" s="19"/>
      <c r="L1932" s="19"/>
      <c r="M1932" s="19"/>
      <c r="N1932" s="19"/>
      <c r="O1932" s="19"/>
      <c r="P1932" s="19"/>
      <c r="Q1932" s="19"/>
      <c r="R1932" s="19"/>
      <c r="S1932" s="19"/>
      <c r="T1932" s="19"/>
      <c r="U1932" s="19"/>
      <c r="V1932" s="19"/>
      <c r="W1932" s="19"/>
      <c r="X1932" s="19"/>
      <c r="Y1932" s="19"/>
      <c r="Z1932" s="19"/>
      <c r="AA1932" s="19"/>
      <c r="AB1932" s="19"/>
      <c r="AC1932" s="19"/>
    </row>
    <row r="1933">
      <c r="A1933" s="42" t="s">
        <v>484</v>
      </c>
      <c r="B1933" s="42" t="s">
        <v>473</v>
      </c>
      <c r="C1933" s="43">
        <f>COUNTA(A1934)</f>
        <v>1</v>
      </c>
      <c r="D1933" s="329">
        <f t="shared" ref="D1933:G1933" si="1101">SUM(D1934)</f>
        <v>59.98</v>
      </c>
      <c r="E1933" s="329">
        <f t="shared" si="1101"/>
        <v>0</v>
      </c>
      <c r="F1933" s="329">
        <f t="shared" si="1101"/>
        <v>59.98</v>
      </c>
      <c r="G1933" s="42">
        <f t="shared" si="1101"/>
        <v>1</v>
      </c>
      <c r="H1933" s="329">
        <f t="shared" ref="H1933:H1934" si="1102">E1933/G1933</f>
        <v>0</v>
      </c>
      <c r="I1933" s="19"/>
      <c r="J1933" s="19"/>
      <c r="K1933" s="19"/>
      <c r="L1933" s="19"/>
      <c r="M1933" s="19"/>
      <c r="N1933" s="19"/>
      <c r="O1933" s="19"/>
      <c r="P1933" s="19"/>
      <c r="Q1933" s="19"/>
      <c r="R1933" s="19"/>
      <c r="S1933" s="19"/>
      <c r="T1933" s="19"/>
      <c r="U1933" s="19"/>
      <c r="V1933" s="19"/>
      <c r="W1933" s="19"/>
      <c r="X1933" s="19"/>
      <c r="Y1933" s="19"/>
      <c r="Z1933" s="19"/>
      <c r="AA1933" s="19"/>
      <c r="AB1933" s="19"/>
      <c r="AC1933" s="19"/>
    </row>
    <row r="1934">
      <c r="A1934" s="37" t="s">
        <v>1392</v>
      </c>
      <c r="B1934" s="19"/>
      <c r="C1934" s="19"/>
      <c r="D1934" s="40">
        <v>59.98</v>
      </c>
      <c r="E1934" s="40">
        <v>0.0</v>
      </c>
      <c r="F1934" s="40">
        <f>D1934-E1934</f>
        <v>59.98</v>
      </c>
      <c r="G1934" s="37">
        <v>1.0</v>
      </c>
      <c r="H1934" s="40">
        <f t="shared" si="1102"/>
        <v>0</v>
      </c>
      <c r="I1934" s="19"/>
      <c r="J1934" s="19"/>
      <c r="K1934" s="19"/>
      <c r="L1934" s="19"/>
      <c r="M1934" s="19"/>
      <c r="N1934" s="19"/>
      <c r="O1934" s="19"/>
      <c r="P1934" s="19"/>
      <c r="Q1934" s="19"/>
      <c r="R1934" s="19"/>
      <c r="S1934" s="19"/>
      <c r="T1934" s="19"/>
      <c r="U1934" s="19"/>
      <c r="V1934" s="19"/>
      <c r="W1934" s="19"/>
      <c r="X1934" s="19"/>
      <c r="Y1934" s="19"/>
      <c r="Z1934" s="19"/>
      <c r="AA1934" s="19"/>
      <c r="AB1934" s="19"/>
      <c r="AC1934" s="19"/>
    </row>
    <row r="1935">
      <c r="A1935" s="37"/>
      <c r="B1935" s="19"/>
      <c r="C1935" s="19"/>
      <c r="D1935" s="40"/>
      <c r="E1935" s="40"/>
      <c r="F1935" s="40"/>
      <c r="G1935" s="37"/>
      <c r="H1935" s="40"/>
      <c r="I1935" s="19"/>
      <c r="J1935" s="19"/>
      <c r="K1935" s="19"/>
      <c r="L1935" s="19"/>
      <c r="M1935" s="19"/>
      <c r="N1935" s="19"/>
      <c r="O1935" s="19"/>
      <c r="P1935" s="19"/>
      <c r="Q1935" s="19"/>
      <c r="R1935" s="19"/>
      <c r="S1935" s="19"/>
      <c r="T1935" s="19"/>
      <c r="U1935" s="19"/>
      <c r="V1935" s="19"/>
      <c r="W1935" s="19"/>
      <c r="X1935" s="19"/>
      <c r="Y1935" s="19"/>
      <c r="Z1935" s="19"/>
      <c r="AA1935" s="19"/>
      <c r="AB1935" s="19"/>
      <c r="AC1935" s="19"/>
    </row>
    <row r="1936">
      <c r="A1936" s="42" t="s">
        <v>485</v>
      </c>
      <c r="B1936" s="42" t="s">
        <v>473</v>
      </c>
      <c r="C1936" s="43">
        <f>COUNTA(A1937)</f>
        <v>1</v>
      </c>
      <c r="D1936" s="329">
        <f t="shared" ref="D1936:G1936" si="1103">SUM(D1937)</f>
        <v>39.99</v>
      </c>
      <c r="E1936" s="329">
        <f t="shared" si="1103"/>
        <v>0</v>
      </c>
      <c r="F1936" s="329">
        <f t="shared" si="1103"/>
        <v>39.99</v>
      </c>
      <c r="G1936" s="42">
        <f t="shared" si="1103"/>
        <v>3</v>
      </c>
      <c r="H1936" s="329">
        <f t="shared" ref="H1936:H1937" si="1104">E1936/G1936</f>
        <v>0</v>
      </c>
      <c r="I1936" s="19"/>
      <c r="J1936" s="19"/>
      <c r="K1936" s="19"/>
      <c r="L1936" s="19"/>
      <c r="M1936" s="19"/>
      <c r="N1936" s="19"/>
      <c r="O1936" s="19"/>
      <c r="P1936" s="19"/>
      <c r="Q1936" s="19"/>
      <c r="R1936" s="19"/>
      <c r="S1936" s="19"/>
      <c r="T1936" s="19"/>
      <c r="U1936" s="19"/>
      <c r="V1936" s="19"/>
      <c r="W1936" s="19"/>
      <c r="X1936" s="19"/>
      <c r="Y1936" s="19"/>
      <c r="Z1936" s="19"/>
      <c r="AA1936" s="19"/>
      <c r="AB1936" s="19"/>
      <c r="AC1936" s="19"/>
    </row>
    <row r="1937">
      <c r="A1937" s="37" t="s">
        <v>1393</v>
      </c>
      <c r="B1937" s="19"/>
      <c r="C1937" s="19"/>
      <c r="D1937" s="40">
        <v>39.99</v>
      </c>
      <c r="E1937" s="40">
        <v>0.0</v>
      </c>
      <c r="F1937" s="40">
        <f>D1937-E1937</f>
        <v>39.99</v>
      </c>
      <c r="G1937" s="37">
        <v>3.0</v>
      </c>
      <c r="H1937" s="40">
        <f t="shared" si="1104"/>
        <v>0</v>
      </c>
      <c r="I1937" s="19"/>
      <c r="J1937" s="19"/>
      <c r="K1937" s="19"/>
      <c r="L1937" s="19"/>
      <c r="M1937" s="19"/>
      <c r="N1937" s="19"/>
      <c r="O1937" s="19"/>
      <c r="P1937" s="19"/>
      <c r="Q1937" s="19"/>
      <c r="R1937" s="19"/>
      <c r="S1937" s="19"/>
      <c r="T1937" s="19"/>
      <c r="U1937" s="19"/>
      <c r="V1937" s="19"/>
      <c r="W1937" s="19"/>
      <c r="X1937" s="19"/>
      <c r="Y1937" s="19"/>
      <c r="Z1937" s="19"/>
      <c r="AA1937" s="19"/>
      <c r="AB1937" s="19"/>
      <c r="AC1937" s="19"/>
    </row>
    <row r="1938">
      <c r="A1938" s="37"/>
      <c r="B1938" s="19"/>
      <c r="C1938" s="19"/>
      <c r="D1938" s="40"/>
      <c r="E1938" s="40"/>
      <c r="F1938" s="40"/>
      <c r="G1938" s="37"/>
      <c r="H1938" s="40"/>
      <c r="I1938" s="19"/>
      <c r="J1938" s="19"/>
      <c r="K1938" s="19"/>
      <c r="L1938" s="19"/>
      <c r="M1938" s="19"/>
      <c r="N1938" s="19"/>
      <c r="O1938" s="19"/>
      <c r="P1938" s="19"/>
      <c r="Q1938" s="19"/>
      <c r="R1938" s="19"/>
      <c r="S1938" s="19"/>
      <c r="T1938" s="19"/>
      <c r="U1938" s="19"/>
      <c r="V1938" s="19"/>
      <c r="W1938" s="19"/>
      <c r="X1938" s="19"/>
      <c r="Y1938" s="19"/>
      <c r="Z1938" s="19"/>
      <c r="AA1938" s="19"/>
      <c r="AB1938" s="19"/>
      <c r="AC1938" s="19"/>
    </row>
    <row r="1939">
      <c r="A1939" s="42" t="s">
        <v>98</v>
      </c>
      <c r="B1939" s="42" t="s">
        <v>89</v>
      </c>
      <c r="C1939" s="43">
        <f>COUNTA(A1940)</f>
        <v>1</v>
      </c>
      <c r="D1939" s="329">
        <f t="shared" ref="D1939:G1939" si="1105">SUM(D1940)</f>
        <v>12.99</v>
      </c>
      <c r="E1939" s="329">
        <f t="shared" si="1105"/>
        <v>4.99</v>
      </c>
      <c r="F1939" s="329">
        <f t="shared" si="1105"/>
        <v>8</v>
      </c>
      <c r="G1939" s="42">
        <f t="shared" si="1105"/>
        <v>15</v>
      </c>
      <c r="H1939" s="329">
        <f t="shared" ref="H1939:H1940" si="1106">E1939/G1939</f>
        <v>0.3326666667</v>
      </c>
      <c r="I1939" s="19"/>
      <c r="J1939" s="19"/>
      <c r="K1939" s="19"/>
      <c r="L1939" s="19"/>
      <c r="M1939" s="19"/>
      <c r="N1939" s="19"/>
      <c r="O1939" s="19"/>
      <c r="P1939" s="19"/>
      <c r="Q1939" s="19"/>
      <c r="R1939" s="19"/>
      <c r="S1939" s="19"/>
      <c r="T1939" s="19"/>
      <c r="U1939" s="19"/>
      <c r="V1939" s="19"/>
      <c r="W1939" s="19"/>
      <c r="X1939" s="19"/>
      <c r="Y1939" s="19"/>
      <c r="Z1939" s="19"/>
      <c r="AA1939" s="19"/>
      <c r="AB1939" s="19"/>
      <c r="AC1939" s="19"/>
    </row>
    <row r="1940">
      <c r="A1940" s="37" t="s">
        <v>669</v>
      </c>
      <c r="B1940" s="19"/>
      <c r="C1940" s="19"/>
      <c r="D1940" s="40">
        <v>12.99</v>
      </c>
      <c r="E1940" s="40">
        <v>4.99</v>
      </c>
      <c r="F1940" s="40">
        <f>D1940-E1940</f>
        <v>8</v>
      </c>
      <c r="G1940" s="37">
        <v>15.0</v>
      </c>
      <c r="H1940" s="40">
        <f t="shared" si="1106"/>
        <v>0.3326666667</v>
      </c>
      <c r="I1940" s="87"/>
      <c r="J1940" s="87"/>
      <c r="K1940" s="87"/>
      <c r="L1940" s="87"/>
      <c r="M1940" s="87"/>
      <c r="N1940" s="87"/>
      <c r="O1940" s="87"/>
      <c r="P1940" s="87"/>
      <c r="Q1940" s="87"/>
      <c r="R1940" s="87"/>
      <c r="S1940" s="87"/>
      <c r="T1940" s="87"/>
      <c r="U1940" s="87"/>
      <c r="V1940" s="87"/>
      <c r="W1940" s="87"/>
      <c r="X1940" s="87"/>
      <c r="Y1940" s="87"/>
      <c r="Z1940" s="87"/>
      <c r="AA1940" s="87"/>
      <c r="AB1940" s="87"/>
      <c r="AC1940" s="87"/>
    </row>
    <row r="1941">
      <c r="A1941" s="37"/>
      <c r="B1941" s="19"/>
      <c r="C1941" s="19"/>
      <c r="D1941" s="40"/>
      <c r="E1941" s="40"/>
      <c r="F1941" s="40"/>
      <c r="G1941" s="37"/>
      <c r="H1941" s="40"/>
      <c r="I1941" s="87"/>
      <c r="J1941" s="87"/>
      <c r="K1941" s="87"/>
      <c r="L1941" s="87"/>
      <c r="M1941" s="87"/>
      <c r="N1941" s="87"/>
      <c r="O1941" s="87"/>
      <c r="P1941" s="87"/>
      <c r="Q1941" s="87"/>
      <c r="R1941" s="87"/>
      <c r="S1941" s="87"/>
      <c r="T1941" s="87"/>
      <c r="U1941" s="87"/>
      <c r="V1941" s="87"/>
      <c r="W1941" s="87"/>
      <c r="X1941" s="87"/>
      <c r="Y1941" s="87"/>
      <c r="Z1941" s="87"/>
      <c r="AA1941" s="87"/>
      <c r="AB1941" s="87"/>
      <c r="AC1941" s="87"/>
    </row>
    <row r="1942">
      <c r="A1942" s="42" t="s">
        <v>167</v>
      </c>
      <c r="B1942" s="43" t="s">
        <v>160</v>
      </c>
      <c r="C1942" s="43">
        <f>COUNTA(A1943)</f>
        <v>1</v>
      </c>
      <c r="D1942" s="329">
        <f t="shared" ref="D1942:G1942" si="1107">SUM(D1943)</f>
        <v>17.99</v>
      </c>
      <c r="E1942" s="329">
        <f t="shared" si="1107"/>
        <v>8.99</v>
      </c>
      <c r="F1942" s="329">
        <f t="shared" si="1107"/>
        <v>9</v>
      </c>
      <c r="G1942" s="42">
        <f t="shared" si="1107"/>
        <v>11</v>
      </c>
      <c r="H1942" s="329">
        <f t="shared" ref="H1942:H1943" si="1108">E1942/G1942</f>
        <v>0.8172727273</v>
      </c>
      <c r="I1942" s="19"/>
      <c r="J1942" s="19"/>
      <c r="K1942" s="19"/>
      <c r="L1942" s="19"/>
      <c r="M1942" s="19"/>
      <c r="N1942" s="19"/>
      <c r="O1942" s="19"/>
      <c r="P1942" s="19"/>
      <c r="Q1942" s="19"/>
      <c r="R1942" s="19"/>
      <c r="S1942" s="19"/>
      <c r="T1942" s="19"/>
      <c r="U1942" s="19"/>
      <c r="V1942" s="19"/>
      <c r="W1942" s="19"/>
      <c r="X1942" s="19"/>
      <c r="Y1942" s="19"/>
      <c r="Z1942" s="19"/>
      <c r="AA1942" s="19"/>
      <c r="AB1942" s="19"/>
      <c r="AC1942" s="19"/>
    </row>
    <row r="1943">
      <c r="A1943" s="37" t="s">
        <v>771</v>
      </c>
      <c r="B1943" s="19"/>
      <c r="C1943" s="19"/>
      <c r="D1943" s="40">
        <v>17.99</v>
      </c>
      <c r="E1943" s="40">
        <v>8.99</v>
      </c>
      <c r="F1943" s="40">
        <f>D1943-E1943</f>
        <v>9</v>
      </c>
      <c r="G1943" s="37">
        <v>11.0</v>
      </c>
      <c r="H1943" s="40">
        <f t="shared" si="1108"/>
        <v>0.8172727273</v>
      </c>
      <c r="I1943" s="19"/>
      <c r="J1943" s="19"/>
      <c r="K1943" s="19"/>
      <c r="L1943" s="19"/>
      <c r="M1943" s="19"/>
      <c r="N1943" s="19"/>
      <c r="O1943" s="19"/>
      <c r="P1943" s="19"/>
      <c r="Q1943" s="19"/>
      <c r="R1943" s="19"/>
      <c r="S1943" s="19"/>
      <c r="T1943" s="19"/>
      <c r="U1943" s="19"/>
      <c r="V1943" s="19"/>
      <c r="W1943" s="19"/>
      <c r="X1943" s="19"/>
      <c r="Y1943" s="19"/>
      <c r="Z1943" s="19"/>
      <c r="AA1943" s="19"/>
      <c r="AB1943" s="19"/>
      <c r="AC1943" s="19"/>
    </row>
    <row r="1944">
      <c r="A1944" s="37"/>
      <c r="B1944" s="19"/>
      <c r="C1944" s="19"/>
      <c r="D1944" s="40"/>
      <c r="E1944" s="40"/>
      <c r="F1944" s="40"/>
      <c r="G1944" s="37"/>
      <c r="H1944" s="40"/>
      <c r="I1944" s="19"/>
      <c r="J1944" s="19"/>
      <c r="K1944" s="19"/>
      <c r="L1944" s="19"/>
      <c r="M1944" s="19"/>
      <c r="N1944" s="19"/>
      <c r="O1944" s="19"/>
      <c r="P1944" s="19"/>
      <c r="Q1944" s="19"/>
      <c r="R1944" s="19"/>
      <c r="S1944" s="19"/>
      <c r="T1944" s="19"/>
      <c r="U1944" s="19"/>
      <c r="V1944" s="19"/>
      <c r="W1944" s="19"/>
      <c r="X1944" s="19"/>
      <c r="Y1944" s="19"/>
      <c r="Z1944" s="19"/>
      <c r="AA1944" s="19"/>
      <c r="AB1944" s="19"/>
      <c r="AC1944" s="19"/>
    </row>
    <row r="1945">
      <c r="A1945" s="70" t="s">
        <v>62</v>
      </c>
      <c r="B1945" s="70" t="s">
        <v>55</v>
      </c>
      <c r="C1945" s="67">
        <f>COUNTA(A1946)</f>
        <v>1</v>
      </c>
      <c r="D1945" s="349">
        <f t="shared" ref="D1945:G1945" si="1109">SUM(D1946)</f>
        <v>24.98</v>
      </c>
      <c r="E1945" s="349">
        <f t="shared" si="1109"/>
        <v>24.98</v>
      </c>
      <c r="F1945" s="349">
        <f t="shared" si="1109"/>
        <v>0</v>
      </c>
      <c r="G1945" s="70">
        <f t="shared" si="1109"/>
        <v>20</v>
      </c>
      <c r="H1945" s="349">
        <f t="shared" ref="H1945:H1946" si="1110">E1945/G1945</f>
        <v>1.249</v>
      </c>
      <c r="I1945" s="19"/>
      <c r="J1945" s="19"/>
      <c r="K1945" s="19"/>
      <c r="L1945" s="19"/>
      <c r="M1945" s="19"/>
      <c r="N1945" s="19"/>
      <c r="O1945" s="19"/>
      <c r="P1945" s="19"/>
      <c r="Q1945" s="19"/>
      <c r="R1945" s="19"/>
      <c r="S1945" s="19"/>
      <c r="T1945" s="19"/>
      <c r="U1945" s="19"/>
      <c r="V1945" s="19"/>
      <c r="W1945" s="19"/>
      <c r="X1945" s="19"/>
      <c r="Y1945" s="19"/>
      <c r="Z1945" s="19"/>
      <c r="AA1945" s="19"/>
      <c r="AB1945" s="19"/>
      <c r="AC1945" s="19"/>
    </row>
    <row r="1946">
      <c r="A1946" s="78" t="s">
        <v>632</v>
      </c>
      <c r="B1946" s="370"/>
      <c r="C1946" s="370"/>
      <c r="D1946" s="80">
        <v>24.98</v>
      </c>
      <c r="E1946" s="80">
        <v>24.98</v>
      </c>
      <c r="F1946" s="80">
        <f>D1946-E1946</f>
        <v>0</v>
      </c>
      <c r="G1946" s="78">
        <v>20.0</v>
      </c>
      <c r="H1946" s="80">
        <f t="shared" si="1110"/>
        <v>1.249</v>
      </c>
      <c r="I1946" s="19"/>
      <c r="J1946" s="19"/>
      <c r="K1946" s="19"/>
      <c r="L1946" s="19"/>
      <c r="M1946" s="19"/>
      <c r="N1946" s="19"/>
      <c r="O1946" s="19"/>
      <c r="P1946" s="19"/>
      <c r="Q1946" s="19"/>
      <c r="R1946" s="19"/>
      <c r="S1946" s="19"/>
      <c r="T1946" s="19"/>
      <c r="U1946" s="19"/>
      <c r="V1946" s="19"/>
      <c r="W1946" s="19"/>
      <c r="X1946" s="19"/>
      <c r="Y1946" s="19"/>
      <c r="Z1946" s="19"/>
      <c r="AA1946" s="19"/>
      <c r="AB1946" s="19"/>
      <c r="AC1946" s="19"/>
    </row>
    <row r="1947">
      <c r="A1947" s="350"/>
      <c r="B1947" s="19"/>
      <c r="C1947" s="19"/>
      <c r="D1947" s="351"/>
      <c r="E1947" s="351"/>
      <c r="F1947" s="351"/>
      <c r="G1947" s="350"/>
      <c r="H1947" s="351"/>
      <c r="I1947" s="19"/>
      <c r="J1947" s="19"/>
      <c r="K1947" s="19"/>
      <c r="L1947" s="19"/>
      <c r="M1947" s="19"/>
      <c r="N1947" s="19"/>
      <c r="O1947" s="19"/>
      <c r="P1947" s="19"/>
      <c r="Q1947" s="19"/>
      <c r="R1947" s="19"/>
      <c r="S1947" s="19"/>
      <c r="T1947" s="19"/>
      <c r="U1947" s="19"/>
      <c r="V1947" s="19"/>
      <c r="W1947" s="19"/>
      <c r="X1947" s="19"/>
      <c r="Y1947" s="19"/>
      <c r="Z1947" s="19"/>
      <c r="AA1947" s="19"/>
      <c r="AB1947" s="19"/>
      <c r="AC1947" s="19"/>
    </row>
    <row r="1948">
      <c r="A1948" s="181" t="s">
        <v>305</v>
      </c>
      <c r="B1948" s="181" t="s">
        <v>306</v>
      </c>
      <c r="C1948" s="178">
        <f>COUNTA(A1949)</f>
        <v>1</v>
      </c>
      <c r="D1948" s="345">
        <f t="shared" ref="D1948:G1948" si="1111">SUM(D1949)</f>
        <v>9.99</v>
      </c>
      <c r="E1948" s="345">
        <f t="shared" si="1111"/>
        <v>6.99</v>
      </c>
      <c r="F1948" s="345">
        <f t="shared" si="1111"/>
        <v>3</v>
      </c>
      <c r="G1948" s="177">
        <f t="shared" si="1111"/>
        <v>9</v>
      </c>
      <c r="H1948" s="345">
        <f t="shared" ref="H1948:H1949" si="1112">E1948/G1948</f>
        <v>0.7766666667</v>
      </c>
      <c r="I1948" s="19"/>
      <c r="J1948" s="19"/>
      <c r="K1948" s="19"/>
      <c r="L1948" s="19"/>
      <c r="M1948" s="19"/>
      <c r="N1948" s="19"/>
      <c r="O1948" s="19"/>
      <c r="P1948" s="19"/>
      <c r="Q1948" s="19"/>
      <c r="R1948" s="19"/>
      <c r="S1948" s="19"/>
      <c r="T1948" s="19"/>
      <c r="U1948" s="19"/>
      <c r="V1948" s="19"/>
      <c r="W1948" s="19"/>
      <c r="X1948" s="19"/>
      <c r="Y1948" s="19"/>
      <c r="Z1948" s="19"/>
      <c r="AA1948" s="19"/>
      <c r="AB1948" s="19"/>
      <c r="AC1948" s="19"/>
    </row>
    <row r="1949">
      <c r="A1949" s="184" t="s">
        <v>1013</v>
      </c>
      <c r="B1949" s="19"/>
      <c r="C1949" s="19"/>
      <c r="D1949" s="187">
        <v>9.99</v>
      </c>
      <c r="E1949" s="187">
        <v>6.99</v>
      </c>
      <c r="F1949" s="187">
        <f>D1949-E1949</f>
        <v>3</v>
      </c>
      <c r="G1949" s="185">
        <v>9.0</v>
      </c>
      <c r="H1949" s="187">
        <f t="shared" si="1112"/>
        <v>0.7766666667</v>
      </c>
      <c r="I1949" s="189"/>
      <c r="J1949" s="189"/>
      <c r="K1949" s="189"/>
      <c r="L1949" s="189"/>
      <c r="M1949" s="189"/>
      <c r="N1949" s="189"/>
      <c r="O1949" s="189"/>
      <c r="P1949" s="189"/>
      <c r="Q1949" s="189"/>
      <c r="R1949" s="189"/>
      <c r="S1949" s="189"/>
      <c r="T1949" s="189"/>
      <c r="U1949" s="189"/>
      <c r="V1949" s="189"/>
      <c r="W1949" s="189"/>
      <c r="X1949" s="189"/>
      <c r="Y1949" s="189"/>
      <c r="Z1949" s="189"/>
      <c r="AA1949" s="189"/>
      <c r="AB1949" s="189"/>
      <c r="AC1949" s="189"/>
    </row>
    <row r="1950">
      <c r="A1950" s="184"/>
      <c r="B1950" s="19"/>
      <c r="C1950" s="19"/>
      <c r="D1950" s="187"/>
      <c r="E1950" s="187"/>
      <c r="F1950" s="187"/>
      <c r="G1950" s="185"/>
      <c r="H1950" s="187"/>
      <c r="I1950" s="189"/>
      <c r="J1950" s="189"/>
      <c r="K1950" s="189"/>
      <c r="L1950" s="189"/>
      <c r="M1950" s="189"/>
      <c r="N1950" s="189"/>
      <c r="O1950" s="189"/>
      <c r="P1950" s="189"/>
      <c r="Q1950" s="189"/>
      <c r="R1950" s="189"/>
      <c r="S1950" s="189"/>
      <c r="T1950" s="189"/>
      <c r="U1950" s="189"/>
      <c r="V1950" s="189"/>
      <c r="W1950" s="189"/>
      <c r="X1950" s="189"/>
      <c r="Y1950" s="189"/>
      <c r="Z1950" s="189"/>
      <c r="AA1950" s="189"/>
      <c r="AB1950" s="189"/>
      <c r="AC1950" s="189"/>
    </row>
    <row r="1951">
      <c r="A1951" s="42" t="s">
        <v>96</v>
      </c>
      <c r="B1951" s="43" t="s">
        <v>89</v>
      </c>
      <c r="C1951" s="43">
        <f>COUNTA(A1952)</f>
        <v>1</v>
      </c>
      <c r="D1951" s="329">
        <f t="shared" ref="D1951:G1951" si="1113">SUM(D1952)</f>
        <v>14.99</v>
      </c>
      <c r="E1951" s="329">
        <f t="shared" si="1113"/>
        <v>3.5</v>
      </c>
      <c r="F1951" s="329">
        <f t="shared" si="1113"/>
        <v>11.49</v>
      </c>
      <c r="G1951" s="42">
        <f t="shared" si="1113"/>
        <v>5</v>
      </c>
      <c r="H1951" s="329">
        <f t="shared" ref="H1951:H1952" si="1114">E1951/G1951</f>
        <v>0.7</v>
      </c>
      <c r="I1951" s="19"/>
      <c r="J1951" s="19"/>
      <c r="K1951" s="19"/>
      <c r="L1951" s="19"/>
      <c r="M1951" s="19"/>
      <c r="N1951" s="19"/>
      <c r="O1951" s="19"/>
      <c r="P1951" s="19"/>
      <c r="Q1951" s="19"/>
      <c r="R1951" s="19"/>
      <c r="S1951" s="19"/>
      <c r="T1951" s="19"/>
      <c r="U1951" s="19"/>
      <c r="V1951" s="19"/>
      <c r="W1951" s="19"/>
      <c r="X1951" s="19"/>
      <c r="Y1951" s="19"/>
      <c r="Z1951" s="19"/>
      <c r="AA1951" s="19"/>
      <c r="AB1951" s="19"/>
      <c r="AC1951" s="19"/>
    </row>
    <row r="1952">
      <c r="A1952" s="37" t="s">
        <v>667</v>
      </c>
      <c r="B1952" s="19"/>
      <c r="C1952" s="19"/>
      <c r="D1952" s="40">
        <v>14.99</v>
      </c>
      <c r="E1952" s="40">
        <v>3.5</v>
      </c>
      <c r="F1952" s="40">
        <f>D1952-E1952</f>
        <v>11.49</v>
      </c>
      <c r="G1952" s="37">
        <v>5.0</v>
      </c>
      <c r="H1952" s="40">
        <f t="shared" si="1114"/>
        <v>0.7</v>
      </c>
      <c r="I1952" s="87"/>
      <c r="J1952" s="87"/>
      <c r="K1952" s="87"/>
      <c r="L1952" s="87"/>
      <c r="M1952" s="87"/>
      <c r="N1952" s="87"/>
      <c r="O1952" s="87"/>
      <c r="P1952" s="87"/>
      <c r="Q1952" s="87"/>
      <c r="R1952" s="87"/>
      <c r="S1952" s="87"/>
      <c r="T1952" s="87"/>
      <c r="U1952" s="87"/>
      <c r="V1952" s="87"/>
      <c r="W1952" s="87"/>
      <c r="X1952" s="87"/>
      <c r="Y1952" s="87"/>
      <c r="Z1952" s="87"/>
      <c r="AA1952" s="87"/>
      <c r="AB1952" s="87"/>
      <c r="AC1952" s="87"/>
    </row>
    <row r="1953">
      <c r="A1953" s="37"/>
      <c r="B1953" s="19"/>
      <c r="C1953" s="19"/>
      <c r="D1953" s="40"/>
      <c r="E1953" s="40"/>
      <c r="F1953" s="40"/>
      <c r="G1953" s="37"/>
      <c r="H1953" s="40"/>
      <c r="I1953" s="87"/>
      <c r="J1953" s="87"/>
      <c r="K1953" s="87"/>
      <c r="L1953" s="87"/>
      <c r="M1953" s="87"/>
      <c r="N1953" s="87"/>
      <c r="O1953" s="87"/>
      <c r="P1953" s="87"/>
      <c r="Q1953" s="87"/>
      <c r="R1953" s="87"/>
      <c r="S1953" s="87"/>
      <c r="T1953" s="87"/>
      <c r="U1953" s="87"/>
      <c r="V1953" s="87"/>
      <c r="W1953" s="87"/>
      <c r="X1953" s="87"/>
      <c r="Y1953" s="87"/>
      <c r="Z1953" s="87"/>
      <c r="AA1953" s="87"/>
      <c r="AB1953" s="87"/>
      <c r="AC1953" s="87"/>
    </row>
    <row r="1954">
      <c r="A1954" s="42" t="s">
        <v>97</v>
      </c>
      <c r="B1954" s="43" t="s">
        <v>89</v>
      </c>
      <c r="C1954" s="43">
        <f>COUNTA(A1955)</f>
        <v>1</v>
      </c>
      <c r="D1954" s="329">
        <f t="shared" ref="D1954:G1954" si="1115">SUM(D1955)</f>
        <v>19.99</v>
      </c>
      <c r="E1954" s="329">
        <f t="shared" si="1115"/>
        <v>0</v>
      </c>
      <c r="F1954" s="329">
        <f t="shared" si="1115"/>
        <v>19.99</v>
      </c>
      <c r="G1954" s="42">
        <f t="shared" si="1115"/>
        <v>1</v>
      </c>
      <c r="H1954" s="329">
        <f t="shared" ref="H1954:H1955" si="1116">E1954/G1954</f>
        <v>0</v>
      </c>
      <c r="I1954" s="19"/>
      <c r="J1954" s="19"/>
      <c r="K1954" s="19"/>
      <c r="L1954" s="19"/>
      <c r="M1954" s="19"/>
      <c r="N1954" s="19"/>
      <c r="O1954" s="19"/>
      <c r="P1954" s="19"/>
      <c r="Q1954" s="19"/>
      <c r="R1954" s="19"/>
      <c r="S1954" s="19"/>
      <c r="T1954" s="19"/>
      <c r="U1954" s="19"/>
      <c r="V1954" s="19"/>
      <c r="W1954" s="19"/>
      <c r="X1954" s="19"/>
      <c r="Y1954" s="19"/>
      <c r="Z1954" s="19"/>
      <c r="AA1954" s="19"/>
      <c r="AB1954" s="19"/>
      <c r="AC1954" s="19"/>
    </row>
    <row r="1955">
      <c r="A1955" s="37" t="s">
        <v>668</v>
      </c>
      <c r="B1955" s="19"/>
      <c r="C1955" s="19"/>
      <c r="D1955" s="40">
        <v>19.99</v>
      </c>
      <c r="E1955" s="40">
        <v>0.0</v>
      </c>
      <c r="F1955" s="40">
        <f>D1955-E1955</f>
        <v>19.99</v>
      </c>
      <c r="G1955" s="37">
        <v>1.0</v>
      </c>
      <c r="H1955" s="40">
        <f t="shared" si="1116"/>
        <v>0</v>
      </c>
      <c r="I1955" s="87"/>
      <c r="J1955" s="87"/>
      <c r="K1955" s="87"/>
      <c r="L1955" s="87"/>
      <c r="M1955" s="87"/>
      <c r="N1955" s="87"/>
      <c r="O1955" s="87"/>
      <c r="P1955" s="87"/>
      <c r="Q1955" s="87"/>
      <c r="R1955" s="87"/>
      <c r="S1955" s="87"/>
      <c r="T1955" s="87"/>
      <c r="U1955" s="87"/>
      <c r="V1955" s="87"/>
      <c r="W1955" s="87"/>
      <c r="X1955" s="87"/>
      <c r="Y1955" s="87"/>
      <c r="Z1955" s="87"/>
      <c r="AA1955" s="87"/>
      <c r="AB1955" s="87"/>
      <c r="AC1955" s="87"/>
    </row>
    <row r="1956">
      <c r="A1956" s="37"/>
      <c r="B1956" s="19"/>
      <c r="C1956" s="19"/>
      <c r="D1956" s="40"/>
      <c r="E1956" s="40"/>
      <c r="F1956" s="40"/>
      <c r="G1956" s="37"/>
      <c r="H1956" s="40"/>
      <c r="I1956" s="87"/>
      <c r="J1956" s="87"/>
      <c r="K1956" s="87"/>
      <c r="L1956" s="87"/>
      <c r="M1956" s="87"/>
      <c r="N1956" s="87"/>
      <c r="O1956" s="87"/>
      <c r="P1956" s="87"/>
      <c r="Q1956" s="87"/>
      <c r="R1956" s="87"/>
      <c r="S1956" s="87"/>
      <c r="T1956" s="87"/>
      <c r="U1956" s="87"/>
      <c r="V1956" s="87"/>
      <c r="W1956" s="87"/>
      <c r="X1956" s="87"/>
      <c r="Y1956" s="87"/>
      <c r="Z1956" s="87"/>
      <c r="AA1956" s="87"/>
      <c r="AB1956" s="87"/>
      <c r="AC1956" s="87"/>
    </row>
    <row r="1957">
      <c r="A1957" s="42" t="s">
        <v>486</v>
      </c>
      <c r="B1957" s="42" t="s">
        <v>473</v>
      </c>
      <c r="C1957" s="43">
        <f>COUNTA(A1958)</f>
        <v>1</v>
      </c>
      <c r="D1957" s="329">
        <f t="shared" ref="D1957:G1957" si="1117">SUM(D1958)</f>
        <v>19.99</v>
      </c>
      <c r="E1957" s="329">
        <f t="shared" si="1117"/>
        <v>4.99</v>
      </c>
      <c r="F1957" s="329">
        <f t="shared" si="1117"/>
        <v>15</v>
      </c>
      <c r="G1957" s="42">
        <f t="shared" si="1117"/>
        <v>1</v>
      </c>
      <c r="H1957" s="329">
        <f t="shared" ref="H1957:H1958" si="1118">E1957/G1957</f>
        <v>4.99</v>
      </c>
      <c r="I1957" s="19"/>
      <c r="J1957" s="19"/>
      <c r="K1957" s="19"/>
      <c r="L1957" s="19"/>
      <c r="M1957" s="19"/>
      <c r="N1957" s="19"/>
      <c r="O1957" s="19"/>
      <c r="P1957" s="19"/>
      <c r="Q1957" s="19"/>
      <c r="R1957" s="19"/>
      <c r="S1957" s="19"/>
      <c r="T1957" s="19"/>
      <c r="U1957" s="19"/>
      <c r="V1957" s="19"/>
      <c r="W1957" s="19"/>
      <c r="X1957" s="19"/>
      <c r="Y1957" s="19"/>
      <c r="Z1957" s="19"/>
      <c r="AA1957" s="19"/>
      <c r="AB1957" s="19"/>
      <c r="AC1957" s="19"/>
    </row>
    <row r="1958">
      <c r="A1958" s="37" t="s">
        <v>1394</v>
      </c>
      <c r="B1958" s="19"/>
      <c r="C1958" s="19"/>
      <c r="D1958" s="40">
        <v>19.99</v>
      </c>
      <c r="E1958" s="40">
        <v>4.99</v>
      </c>
      <c r="F1958" s="40">
        <f>D1958-E1958</f>
        <v>15</v>
      </c>
      <c r="G1958" s="37">
        <v>1.0</v>
      </c>
      <c r="H1958" s="40">
        <f t="shared" si="1118"/>
        <v>4.99</v>
      </c>
      <c r="I1958" s="19"/>
      <c r="J1958" s="19"/>
      <c r="K1958" s="19"/>
      <c r="L1958" s="19"/>
      <c r="M1958" s="19"/>
      <c r="N1958" s="19"/>
      <c r="O1958" s="19"/>
      <c r="P1958" s="19"/>
      <c r="Q1958" s="19"/>
      <c r="R1958" s="19"/>
      <c r="S1958" s="19"/>
      <c r="T1958" s="19"/>
      <c r="U1958" s="19"/>
      <c r="V1958" s="19"/>
      <c r="W1958" s="19"/>
      <c r="X1958" s="19"/>
      <c r="Y1958" s="19"/>
      <c r="Z1958" s="19"/>
      <c r="AA1958" s="19"/>
      <c r="AB1958" s="19"/>
      <c r="AC1958" s="19"/>
    </row>
    <row r="1959">
      <c r="A1959" s="37"/>
      <c r="B1959" s="19"/>
      <c r="C1959" s="19"/>
      <c r="D1959" s="40"/>
      <c r="E1959" s="40"/>
      <c r="F1959" s="40"/>
      <c r="G1959" s="37"/>
      <c r="H1959" s="40"/>
      <c r="I1959" s="19"/>
      <c r="J1959" s="19"/>
      <c r="K1959" s="19"/>
      <c r="L1959" s="19"/>
      <c r="M1959" s="19"/>
      <c r="N1959" s="19"/>
      <c r="O1959" s="19"/>
      <c r="P1959" s="19"/>
      <c r="Q1959" s="19"/>
      <c r="R1959" s="19"/>
      <c r="S1959" s="19"/>
      <c r="T1959" s="19"/>
      <c r="U1959" s="19"/>
      <c r="V1959" s="19"/>
      <c r="W1959" s="19"/>
      <c r="X1959" s="19"/>
      <c r="Y1959" s="19"/>
      <c r="Z1959" s="19"/>
      <c r="AA1959" s="19"/>
      <c r="AB1959" s="19"/>
      <c r="AC1959" s="19"/>
    </row>
    <row r="1960">
      <c r="A1960" s="70" t="s">
        <v>61</v>
      </c>
      <c r="B1960" s="70" t="s">
        <v>55</v>
      </c>
      <c r="C1960" s="67">
        <f>COUNTA(A1961)</f>
        <v>1</v>
      </c>
      <c r="D1960" s="349">
        <f t="shared" ref="D1960:G1960" si="1119">SUM(D1961)</f>
        <v>17.99</v>
      </c>
      <c r="E1960" s="349">
        <f t="shared" si="1119"/>
        <v>8.99</v>
      </c>
      <c r="F1960" s="349">
        <f t="shared" si="1119"/>
        <v>9</v>
      </c>
      <c r="G1960" s="70">
        <f t="shared" si="1119"/>
        <v>5</v>
      </c>
      <c r="H1960" s="349">
        <f t="shared" ref="H1960:H1961" si="1120">E1960/G1960</f>
        <v>1.798</v>
      </c>
      <c r="I1960" s="19"/>
      <c r="J1960" s="19"/>
      <c r="K1960" s="19"/>
      <c r="L1960" s="19"/>
      <c r="M1960" s="19"/>
      <c r="N1960" s="19"/>
      <c r="O1960" s="19"/>
      <c r="P1960" s="19"/>
      <c r="Q1960" s="19"/>
      <c r="R1960" s="19"/>
      <c r="S1960" s="19"/>
      <c r="T1960" s="19"/>
      <c r="U1960" s="19"/>
      <c r="V1960" s="19"/>
      <c r="W1960" s="19"/>
      <c r="X1960" s="19"/>
      <c r="Y1960" s="19"/>
      <c r="Z1960" s="19"/>
      <c r="AA1960" s="19"/>
      <c r="AB1960" s="19"/>
      <c r="AC1960" s="19"/>
    </row>
    <row r="1961">
      <c r="A1961" s="77" t="s">
        <v>631</v>
      </c>
      <c r="B1961" s="370"/>
      <c r="C1961" s="370"/>
      <c r="D1961" s="80">
        <v>17.99</v>
      </c>
      <c r="E1961" s="80">
        <v>8.99</v>
      </c>
      <c r="F1961" s="80">
        <f>D1961-E1961</f>
        <v>9</v>
      </c>
      <c r="G1961" s="78">
        <v>5.0</v>
      </c>
      <c r="H1961" s="80">
        <f t="shared" si="1120"/>
        <v>1.798</v>
      </c>
      <c r="I1961" s="19"/>
      <c r="J1961" s="19"/>
      <c r="K1961" s="19"/>
      <c r="L1961" s="19"/>
      <c r="M1961" s="19"/>
      <c r="N1961" s="19"/>
      <c r="O1961" s="19"/>
      <c r="P1961" s="19"/>
      <c r="Q1961" s="19"/>
      <c r="R1961" s="19"/>
      <c r="S1961" s="19"/>
      <c r="T1961" s="19"/>
      <c r="U1961" s="19"/>
      <c r="V1961" s="19"/>
      <c r="W1961" s="19"/>
      <c r="X1961" s="19"/>
      <c r="Y1961" s="19"/>
      <c r="Z1961" s="19"/>
      <c r="AA1961" s="19"/>
      <c r="AB1961" s="19"/>
      <c r="AC1961" s="19"/>
    </row>
    <row r="1962">
      <c r="A1962" s="361"/>
      <c r="B1962" s="19"/>
      <c r="C1962" s="19"/>
      <c r="D1962" s="351"/>
      <c r="E1962" s="351"/>
      <c r="F1962" s="351"/>
      <c r="G1962" s="350"/>
      <c r="H1962" s="351"/>
      <c r="I1962" s="19"/>
      <c r="J1962" s="19"/>
      <c r="K1962" s="19"/>
      <c r="L1962" s="19"/>
      <c r="M1962" s="19"/>
      <c r="N1962" s="19"/>
      <c r="O1962" s="19"/>
      <c r="P1962" s="19"/>
      <c r="Q1962" s="19"/>
      <c r="R1962" s="19"/>
      <c r="S1962" s="19"/>
      <c r="T1962" s="19"/>
      <c r="U1962" s="19"/>
      <c r="V1962" s="19"/>
      <c r="W1962" s="19"/>
      <c r="X1962" s="19"/>
      <c r="Y1962" s="19"/>
      <c r="Z1962" s="19"/>
      <c r="AA1962" s="19"/>
      <c r="AB1962" s="19"/>
      <c r="AC1962" s="19"/>
    </row>
    <row r="1963">
      <c r="A1963" s="55" t="s">
        <v>298</v>
      </c>
      <c r="B1963" s="55" t="s">
        <v>299</v>
      </c>
      <c r="C1963" s="56">
        <f>COUNTA(A1964)</f>
        <v>1</v>
      </c>
      <c r="D1963" s="335">
        <f t="shared" ref="D1963:G1963" si="1121">SUM(D1964)</f>
        <v>29.99</v>
      </c>
      <c r="E1963" s="335">
        <f t="shared" si="1121"/>
        <v>10.99</v>
      </c>
      <c r="F1963" s="335">
        <f t="shared" si="1121"/>
        <v>19</v>
      </c>
      <c r="G1963" s="57">
        <f t="shared" si="1121"/>
        <v>1</v>
      </c>
      <c r="H1963" s="335">
        <f t="shared" ref="H1963:H1964" si="1122">E1963/G1963</f>
        <v>10.99</v>
      </c>
      <c r="I1963" s="19"/>
      <c r="J1963" s="19"/>
      <c r="K1963" s="19"/>
      <c r="L1963" s="19"/>
      <c r="M1963" s="19"/>
      <c r="N1963" s="19"/>
      <c r="O1963" s="19"/>
      <c r="P1963" s="19"/>
      <c r="Q1963" s="19"/>
      <c r="R1963" s="19"/>
      <c r="S1963" s="19"/>
      <c r="T1963" s="19"/>
      <c r="U1963" s="19"/>
      <c r="V1963" s="19"/>
      <c r="W1963" s="19"/>
      <c r="X1963" s="19"/>
      <c r="Y1963" s="19"/>
      <c r="Z1963" s="19"/>
      <c r="AA1963" s="19"/>
      <c r="AB1963" s="19"/>
      <c r="AC1963" s="19"/>
    </row>
    <row r="1964">
      <c r="A1964" s="157" t="s">
        <v>1008</v>
      </c>
      <c r="B1964" s="19"/>
      <c r="C1964" s="19"/>
      <c r="D1964" s="159">
        <v>29.99</v>
      </c>
      <c r="E1964" s="159">
        <v>10.99</v>
      </c>
      <c r="F1964" s="159">
        <f>D1964-E1964</f>
        <v>19</v>
      </c>
      <c r="G1964" s="156">
        <v>1.0</v>
      </c>
      <c r="H1964" s="159">
        <f t="shared" si="1122"/>
        <v>10.99</v>
      </c>
      <c r="I1964" s="164"/>
      <c r="J1964" s="164"/>
      <c r="K1964" s="164"/>
      <c r="L1964" s="164"/>
      <c r="M1964" s="164"/>
      <c r="N1964" s="164"/>
      <c r="O1964" s="164"/>
      <c r="P1964" s="164"/>
      <c r="Q1964" s="164"/>
      <c r="R1964" s="164"/>
      <c r="S1964" s="164"/>
      <c r="T1964" s="164"/>
      <c r="U1964" s="164"/>
      <c r="V1964" s="164"/>
      <c r="W1964" s="164"/>
      <c r="X1964" s="164"/>
      <c r="Y1964" s="164"/>
      <c r="Z1964" s="164"/>
      <c r="AA1964" s="164"/>
      <c r="AB1964" s="164"/>
      <c r="AC1964" s="164"/>
    </row>
    <row r="1965">
      <c r="A1965" s="157"/>
      <c r="B1965" s="19"/>
      <c r="C1965" s="19"/>
      <c r="D1965" s="159"/>
      <c r="E1965" s="159"/>
      <c r="F1965" s="159"/>
      <c r="G1965" s="156"/>
      <c r="H1965" s="159"/>
      <c r="I1965" s="164"/>
      <c r="J1965" s="164"/>
      <c r="K1965" s="164"/>
      <c r="L1965" s="164"/>
      <c r="M1965" s="164"/>
      <c r="N1965" s="164"/>
      <c r="O1965" s="164"/>
      <c r="P1965" s="164"/>
      <c r="Q1965" s="164"/>
      <c r="R1965" s="164"/>
      <c r="S1965" s="164"/>
      <c r="T1965" s="164"/>
      <c r="U1965" s="164"/>
      <c r="V1965" s="164"/>
      <c r="W1965" s="164"/>
      <c r="X1965" s="164"/>
      <c r="Y1965" s="164"/>
      <c r="Z1965" s="164"/>
      <c r="AA1965" s="164"/>
      <c r="AB1965" s="164"/>
      <c r="AC1965" s="164"/>
    </row>
    <row r="1966">
      <c r="A1966" s="70" t="s">
        <v>59</v>
      </c>
      <c r="B1966" s="70" t="s">
        <v>55</v>
      </c>
      <c r="C1966" s="67">
        <f>COUNTA(A1967)</f>
        <v>1</v>
      </c>
      <c r="D1966" s="407">
        <f t="shared" ref="D1966:G1966" si="1123">SUM(D1967)</f>
        <v>39.99</v>
      </c>
      <c r="E1966" s="407">
        <f t="shared" si="1123"/>
        <v>0</v>
      </c>
      <c r="F1966" s="407">
        <f t="shared" si="1123"/>
        <v>39.99</v>
      </c>
      <c r="G1966" s="70">
        <f t="shared" si="1123"/>
        <v>1</v>
      </c>
      <c r="H1966" s="407">
        <f t="shared" ref="H1966:H1967" si="1124">E1966/G1966</f>
        <v>0</v>
      </c>
      <c r="I1966" s="19"/>
      <c r="J1966" s="19"/>
      <c r="K1966" s="19"/>
      <c r="L1966" s="19"/>
      <c r="M1966" s="19"/>
      <c r="N1966" s="19"/>
      <c r="O1966" s="19"/>
      <c r="P1966" s="19"/>
      <c r="Q1966" s="19"/>
      <c r="R1966" s="19"/>
      <c r="S1966" s="19"/>
      <c r="T1966" s="19"/>
      <c r="U1966" s="19"/>
      <c r="V1966" s="19"/>
      <c r="W1966" s="19"/>
      <c r="X1966" s="19"/>
      <c r="Y1966" s="19"/>
      <c r="Z1966" s="19"/>
      <c r="AA1966" s="19"/>
      <c r="AB1966" s="19"/>
      <c r="AC1966" s="19"/>
    </row>
    <row r="1967">
      <c r="A1967" s="78" t="s">
        <v>629</v>
      </c>
      <c r="B1967" s="359"/>
      <c r="C1967" s="359"/>
      <c r="D1967" s="408">
        <v>39.99</v>
      </c>
      <c r="E1967" s="408">
        <v>0.0</v>
      </c>
      <c r="F1967" s="408">
        <f>D1967-E1967</f>
        <v>39.99</v>
      </c>
      <c r="G1967" s="78">
        <v>1.0</v>
      </c>
      <c r="H1967" s="80">
        <f t="shared" si="1124"/>
        <v>0</v>
      </c>
      <c r="I1967" s="19"/>
      <c r="J1967" s="19"/>
      <c r="K1967" s="19"/>
      <c r="L1967" s="19"/>
      <c r="M1967" s="19"/>
      <c r="N1967" s="19"/>
      <c r="O1967" s="19"/>
      <c r="P1967" s="19"/>
      <c r="Q1967" s="19"/>
      <c r="R1967" s="19"/>
      <c r="S1967" s="19"/>
      <c r="T1967" s="19"/>
      <c r="U1967" s="19"/>
      <c r="V1967" s="19"/>
      <c r="W1967" s="19"/>
      <c r="X1967" s="19"/>
      <c r="Y1967" s="19"/>
      <c r="Z1967" s="19"/>
      <c r="AA1967" s="19"/>
      <c r="AB1967" s="19"/>
      <c r="AC1967" s="19"/>
    </row>
    <row r="1968">
      <c r="A1968" s="350"/>
      <c r="B1968" s="360"/>
      <c r="C1968" s="360"/>
      <c r="D1968" s="409"/>
      <c r="E1968" s="409"/>
      <c r="F1968" s="409"/>
      <c r="G1968" s="350"/>
      <c r="H1968" s="351"/>
      <c r="I1968" s="19"/>
      <c r="J1968" s="19"/>
      <c r="K1968" s="19"/>
      <c r="L1968" s="19"/>
      <c r="M1968" s="19"/>
      <c r="N1968" s="19"/>
      <c r="O1968" s="19"/>
      <c r="P1968" s="19"/>
      <c r="Q1968" s="19"/>
      <c r="R1968" s="19"/>
      <c r="S1968" s="19"/>
      <c r="T1968" s="19"/>
      <c r="U1968" s="19"/>
      <c r="V1968" s="19"/>
      <c r="W1968" s="19"/>
      <c r="X1968" s="19"/>
      <c r="Y1968" s="19"/>
      <c r="Z1968" s="19"/>
      <c r="AA1968" s="19"/>
      <c r="AB1968" s="19"/>
      <c r="AC1968" s="19"/>
    </row>
    <row r="1969">
      <c r="A1969" s="42" t="s">
        <v>387</v>
      </c>
      <c r="B1969" s="42" t="s">
        <v>388</v>
      </c>
      <c r="C1969" s="43">
        <f>COUNTA(A1970)</f>
        <v>1</v>
      </c>
      <c r="D1969" s="329">
        <f t="shared" ref="D1969:G1969" si="1125">SUM(D1970)</f>
        <v>0</v>
      </c>
      <c r="E1969" s="329">
        <f t="shared" si="1125"/>
        <v>0</v>
      </c>
      <c r="F1969" s="329">
        <f t="shared" si="1125"/>
        <v>0</v>
      </c>
      <c r="G1969" s="42">
        <f t="shared" si="1125"/>
        <v>1</v>
      </c>
      <c r="H1969" s="329">
        <f t="shared" ref="H1969:H1970" si="1126">E1969/G1969</f>
        <v>0</v>
      </c>
      <c r="I1969" s="19"/>
      <c r="J1969" s="19"/>
      <c r="K1969" s="19"/>
      <c r="L1969" s="19"/>
      <c r="M1969" s="19"/>
      <c r="N1969" s="19"/>
      <c r="O1969" s="19"/>
      <c r="P1969" s="19"/>
      <c r="Q1969" s="19"/>
      <c r="R1969" s="19"/>
      <c r="S1969" s="19"/>
      <c r="T1969" s="19"/>
      <c r="U1969" s="19"/>
      <c r="V1969" s="19"/>
      <c r="W1969" s="19"/>
      <c r="X1969" s="19"/>
      <c r="Y1969" s="19"/>
      <c r="Z1969" s="19"/>
      <c r="AA1969" s="19"/>
      <c r="AB1969" s="19"/>
      <c r="AC1969" s="19"/>
    </row>
    <row r="1970">
      <c r="A1970" s="41" t="s">
        <v>1272</v>
      </c>
      <c r="B1970" s="19"/>
      <c r="C1970" s="19"/>
      <c r="D1970" s="40">
        <v>0.0</v>
      </c>
      <c r="E1970" s="40">
        <v>0.0</v>
      </c>
      <c r="F1970" s="40">
        <f>D1970-E1970</f>
        <v>0</v>
      </c>
      <c r="G1970" s="37">
        <v>1.0</v>
      </c>
      <c r="H1970" s="40">
        <f t="shared" si="1126"/>
        <v>0</v>
      </c>
      <c r="I1970" s="19"/>
      <c r="J1970" s="19"/>
      <c r="K1970" s="19"/>
      <c r="L1970" s="19"/>
      <c r="M1970" s="19"/>
      <c r="N1970" s="19"/>
      <c r="O1970" s="19"/>
      <c r="P1970" s="19"/>
      <c r="Q1970" s="19"/>
      <c r="R1970" s="19"/>
      <c r="S1970" s="19"/>
      <c r="T1970" s="19"/>
      <c r="U1970" s="19"/>
      <c r="V1970" s="19"/>
      <c r="W1970" s="19"/>
      <c r="X1970" s="19"/>
      <c r="Y1970" s="19"/>
      <c r="Z1970" s="19"/>
      <c r="AA1970" s="19"/>
      <c r="AB1970" s="19"/>
      <c r="AC1970" s="19"/>
    </row>
    <row r="1971">
      <c r="A1971" s="41"/>
      <c r="B1971" s="19"/>
      <c r="C1971" s="19"/>
      <c r="D1971" s="40"/>
      <c r="E1971" s="40"/>
      <c r="F1971" s="40"/>
      <c r="G1971" s="37"/>
      <c r="H1971" s="40"/>
      <c r="I1971" s="19"/>
      <c r="J1971" s="19"/>
      <c r="K1971" s="19"/>
      <c r="L1971" s="19"/>
      <c r="M1971" s="19"/>
      <c r="N1971" s="19"/>
      <c r="O1971" s="19"/>
      <c r="P1971" s="19"/>
      <c r="Q1971" s="19"/>
      <c r="R1971" s="19"/>
      <c r="S1971" s="19"/>
      <c r="T1971" s="19"/>
      <c r="U1971" s="19"/>
      <c r="V1971" s="19"/>
      <c r="W1971" s="19"/>
      <c r="X1971" s="19"/>
      <c r="Y1971" s="19"/>
      <c r="Z1971" s="19"/>
      <c r="AA1971" s="19"/>
      <c r="AB1971" s="19"/>
      <c r="AC1971" s="19"/>
    </row>
    <row r="1972">
      <c r="A1972" s="42" t="s">
        <v>94</v>
      </c>
      <c r="B1972" s="43" t="s">
        <v>89</v>
      </c>
      <c r="C1972" s="43">
        <f>COUNTA(A1973)</f>
        <v>1</v>
      </c>
      <c r="D1972" s="329">
        <f t="shared" ref="D1972:G1972" si="1127">SUM(D1973)</f>
        <v>9.99</v>
      </c>
      <c r="E1972" s="329">
        <f t="shared" si="1127"/>
        <v>1.49</v>
      </c>
      <c r="F1972" s="329">
        <f t="shared" si="1127"/>
        <v>8.5</v>
      </c>
      <c r="G1972" s="42">
        <f t="shared" si="1127"/>
        <v>1</v>
      </c>
      <c r="H1972" s="329">
        <f t="shared" ref="H1972:H1973" si="1128">E1972/G1972</f>
        <v>1.49</v>
      </c>
      <c r="I1972" s="19"/>
      <c r="J1972" s="19"/>
      <c r="K1972" s="19"/>
      <c r="L1972" s="19"/>
      <c r="M1972" s="19"/>
      <c r="N1972" s="19"/>
      <c r="O1972" s="19"/>
      <c r="P1972" s="19"/>
      <c r="Q1972" s="19"/>
      <c r="R1972" s="19"/>
      <c r="S1972" s="19"/>
      <c r="T1972" s="19"/>
      <c r="U1972" s="19"/>
      <c r="V1972" s="19"/>
      <c r="W1972" s="19"/>
      <c r="X1972" s="19"/>
      <c r="Y1972" s="19"/>
      <c r="Z1972" s="19"/>
      <c r="AA1972" s="19"/>
      <c r="AB1972" s="19"/>
      <c r="AC1972" s="19"/>
    </row>
    <row r="1973">
      <c r="A1973" s="37" t="s">
        <v>665</v>
      </c>
      <c r="B1973" s="19"/>
      <c r="C1973" s="19"/>
      <c r="D1973" s="40">
        <v>9.99</v>
      </c>
      <c r="E1973" s="40">
        <v>1.49</v>
      </c>
      <c r="F1973" s="40">
        <f>D1973-E1973</f>
        <v>8.5</v>
      </c>
      <c r="G1973" s="37">
        <v>1.0</v>
      </c>
      <c r="H1973" s="40">
        <f t="shared" si="1128"/>
        <v>1.49</v>
      </c>
      <c r="I1973" s="87"/>
      <c r="J1973" s="87"/>
      <c r="K1973" s="87"/>
      <c r="L1973" s="87"/>
      <c r="M1973" s="87"/>
      <c r="N1973" s="87"/>
      <c r="O1973" s="87"/>
      <c r="P1973" s="87"/>
      <c r="Q1973" s="87"/>
      <c r="R1973" s="87"/>
      <c r="S1973" s="87"/>
      <c r="T1973" s="87"/>
      <c r="U1973" s="87"/>
      <c r="V1973" s="87"/>
      <c r="W1973" s="87"/>
      <c r="X1973" s="87"/>
      <c r="Y1973" s="87"/>
      <c r="Z1973" s="87"/>
      <c r="AA1973" s="87"/>
      <c r="AB1973" s="87"/>
      <c r="AC1973" s="87"/>
    </row>
    <row r="1974">
      <c r="A1974" s="37"/>
      <c r="B1974" s="19"/>
      <c r="C1974" s="19"/>
      <c r="D1974" s="40"/>
      <c r="E1974" s="40"/>
      <c r="F1974" s="40"/>
      <c r="G1974" s="37"/>
      <c r="H1974" s="40"/>
      <c r="I1974" s="87"/>
      <c r="J1974" s="87"/>
      <c r="K1974" s="87"/>
      <c r="L1974" s="87"/>
      <c r="M1974" s="87"/>
      <c r="N1974" s="87"/>
      <c r="O1974" s="87"/>
      <c r="P1974" s="87"/>
      <c r="Q1974" s="87"/>
      <c r="R1974" s="87"/>
      <c r="S1974" s="87"/>
      <c r="T1974" s="87"/>
      <c r="U1974" s="87"/>
      <c r="V1974" s="87"/>
      <c r="W1974" s="87"/>
      <c r="X1974" s="87"/>
      <c r="Y1974" s="87"/>
      <c r="Z1974" s="87"/>
      <c r="AA1974" s="87"/>
      <c r="AB1974" s="87"/>
      <c r="AC1974" s="87"/>
    </row>
    <row r="1975">
      <c r="A1975" s="70" t="s">
        <v>60</v>
      </c>
      <c r="B1975" s="70" t="s">
        <v>55</v>
      </c>
      <c r="C1975" s="67">
        <f>COUNTA(A1976)</f>
        <v>1</v>
      </c>
      <c r="D1975" s="349">
        <f t="shared" ref="D1975:G1975" si="1129">SUM(D1976)</f>
        <v>19.99</v>
      </c>
      <c r="E1975" s="349">
        <f t="shared" si="1129"/>
        <v>3.99</v>
      </c>
      <c r="F1975" s="349">
        <f t="shared" si="1129"/>
        <v>16</v>
      </c>
      <c r="G1975" s="70">
        <f t="shared" si="1129"/>
        <v>1</v>
      </c>
      <c r="H1975" s="349">
        <f t="shared" ref="H1975:H1976" si="1130">E1975/G1975</f>
        <v>3.99</v>
      </c>
      <c r="I1975" s="19"/>
      <c r="J1975" s="19"/>
      <c r="K1975" s="19"/>
      <c r="L1975" s="19"/>
      <c r="M1975" s="19"/>
      <c r="N1975" s="19"/>
      <c r="O1975" s="19"/>
      <c r="P1975" s="19"/>
      <c r="Q1975" s="19"/>
      <c r="R1975" s="19"/>
      <c r="S1975" s="19"/>
      <c r="T1975" s="19"/>
      <c r="U1975" s="19"/>
      <c r="V1975" s="19"/>
      <c r="W1975" s="19"/>
      <c r="X1975" s="19"/>
      <c r="Y1975" s="19"/>
      <c r="Z1975" s="19"/>
      <c r="AA1975" s="19"/>
      <c r="AB1975" s="19"/>
      <c r="AC1975" s="19"/>
    </row>
    <row r="1976">
      <c r="A1976" s="78" t="s">
        <v>630</v>
      </c>
      <c r="B1976" s="370"/>
      <c r="C1976" s="370"/>
      <c r="D1976" s="80">
        <v>19.99</v>
      </c>
      <c r="E1976" s="80">
        <v>3.99</v>
      </c>
      <c r="F1976" s="80">
        <f>D1976-E1976</f>
        <v>16</v>
      </c>
      <c r="G1976" s="77">
        <v>1.0</v>
      </c>
      <c r="H1976" s="80">
        <f t="shared" si="1130"/>
        <v>3.99</v>
      </c>
      <c r="I1976" s="19"/>
      <c r="J1976" s="19"/>
      <c r="K1976" s="19"/>
      <c r="L1976" s="19"/>
      <c r="M1976" s="19"/>
      <c r="N1976" s="19"/>
      <c r="O1976" s="19"/>
      <c r="P1976" s="19"/>
      <c r="Q1976" s="19"/>
      <c r="R1976" s="19"/>
      <c r="S1976" s="19"/>
      <c r="T1976" s="19"/>
      <c r="U1976" s="19"/>
      <c r="V1976" s="19"/>
      <c r="W1976" s="19"/>
      <c r="X1976" s="19"/>
      <c r="Y1976" s="19"/>
      <c r="Z1976" s="19"/>
      <c r="AA1976" s="19"/>
      <c r="AB1976" s="19"/>
      <c r="AC1976" s="19"/>
    </row>
    <row r="1977">
      <c r="A1977" s="350"/>
      <c r="B1977" s="19"/>
      <c r="C1977" s="19"/>
      <c r="D1977" s="351"/>
      <c r="E1977" s="351"/>
      <c r="F1977" s="351"/>
      <c r="G1977" s="361"/>
      <c r="H1977" s="351"/>
      <c r="I1977" s="19"/>
      <c r="J1977" s="19"/>
      <c r="K1977" s="19"/>
      <c r="L1977" s="19"/>
      <c r="M1977" s="19"/>
      <c r="N1977" s="19"/>
      <c r="O1977" s="19"/>
      <c r="P1977" s="19"/>
      <c r="Q1977" s="19"/>
      <c r="R1977" s="19"/>
      <c r="S1977" s="19"/>
      <c r="T1977" s="19"/>
      <c r="U1977" s="19"/>
      <c r="V1977" s="19"/>
      <c r="W1977" s="19"/>
      <c r="X1977" s="19"/>
      <c r="Y1977" s="19"/>
      <c r="Z1977" s="19"/>
      <c r="AA1977" s="19"/>
      <c r="AB1977" s="19"/>
      <c r="AC1977" s="19"/>
    </row>
    <row r="1978">
      <c r="A1978" s="57" t="s">
        <v>259</v>
      </c>
      <c r="B1978" s="57" t="s">
        <v>254</v>
      </c>
      <c r="C1978" s="56">
        <f>COUNTA(A1979)</f>
        <v>1</v>
      </c>
      <c r="D1978" s="335">
        <f t="shared" ref="D1978:G1978" si="1131">SUM(D1979)</f>
        <v>29.99</v>
      </c>
      <c r="E1978" s="335">
        <f t="shared" si="1131"/>
        <v>18.99</v>
      </c>
      <c r="F1978" s="335">
        <f t="shared" si="1131"/>
        <v>11</v>
      </c>
      <c r="G1978" s="57">
        <f t="shared" si="1131"/>
        <v>11</v>
      </c>
      <c r="H1978" s="335">
        <f t="shared" ref="H1978:H1979" si="1132">E1978/G1978</f>
        <v>1.726363636</v>
      </c>
      <c r="I1978" s="19"/>
      <c r="J1978" s="19"/>
      <c r="K1978" s="19"/>
      <c r="L1978" s="19"/>
      <c r="M1978" s="19"/>
      <c r="N1978" s="19"/>
      <c r="O1978" s="19"/>
      <c r="P1978" s="19"/>
      <c r="Q1978" s="19"/>
      <c r="R1978" s="19"/>
      <c r="S1978" s="19"/>
      <c r="T1978" s="19"/>
      <c r="U1978" s="19"/>
      <c r="V1978" s="19"/>
      <c r="W1978" s="19"/>
      <c r="X1978" s="19"/>
      <c r="Y1978" s="19"/>
      <c r="Z1978" s="19"/>
      <c r="AA1978" s="19"/>
      <c r="AB1978" s="19"/>
      <c r="AC1978" s="19"/>
    </row>
    <row r="1979">
      <c r="A1979" s="157" t="s">
        <v>960</v>
      </c>
      <c r="B1979" s="19"/>
      <c r="C1979" s="19"/>
      <c r="D1979" s="159">
        <v>29.99</v>
      </c>
      <c r="E1979" s="159">
        <v>18.99</v>
      </c>
      <c r="F1979" s="159">
        <f>D1979-E1979</f>
        <v>11</v>
      </c>
      <c r="G1979" s="157">
        <v>11.0</v>
      </c>
      <c r="H1979" s="159">
        <f t="shared" si="1132"/>
        <v>1.726363636</v>
      </c>
      <c r="I1979" s="164"/>
      <c r="J1979" s="164"/>
      <c r="K1979" s="164"/>
      <c r="L1979" s="164"/>
      <c r="M1979" s="164"/>
      <c r="N1979" s="164"/>
      <c r="O1979" s="164"/>
      <c r="P1979" s="164"/>
      <c r="Q1979" s="164"/>
      <c r="R1979" s="164"/>
      <c r="S1979" s="164"/>
      <c r="T1979" s="164"/>
      <c r="U1979" s="164"/>
      <c r="V1979" s="164"/>
      <c r="W1979" s="164"/>
      <c r="X1979" s="164"/>
      <c r="Y1979" s="164"/>
      <c r="Z1979" s="164"/>
      <c r="AA1979" s="164"/>
      <c r="AB1979" s="164"/>
      <c r="AC1979" s="164"/>
    </row>
    <row r="1980">
      <c r="A1980" s="157"/>
      <c r="B1980" s="19"/>
      <c r="C1980" s="19"/>
      <c r="D1980" s="159"/>
      <c r="E1980" s="159"/>
      <c r="F1980" s="159"/>
      <c r="G1980" s="157"/>
      <c r="H1980" s="159"/>
      <c r="I1980" s="164"/>
      <c r="J1980" s="164"/>
      <c r="K1980" s="164"/>
      <c r="L1980" s="164"/>
      <c r="M1980" s="164"/>
      <c r="N1980" s="164"/>
      <c r="O1980" s="164"/>
      <c r="P1980" s="164"/>
      <c r="Q1980" s="164"/>
      <c r="R1980" s="164"/>
      <c r="S1980" s="164"/>
      <c r="T1980" s="164"/>
      <c r="U1980" s="164"/>
      <c r="V1980" s="164"/>
      <c r="W1980" s="164"/>
      <c r="X1980" s="164"/>
      <c r="Y1980" s="164"/>
      <c r="Z1980" s="164"/>
      <c r="AA1980" s="164"/>
      <c r="AB1980" s="164"/>
      <c r="AC1980" s="164"/>
    </row>
    <row r="1981">
      <c r="A1981" s="42" t="s">
        <v>483</v>
      </c>
      <c r="B1981" s="42" t="s">
        <v>473</v>
      </c>
      <c r="C1981" s="43">
        <f>COUNTA(A1982)</f>
        <v>1</v>
      </c>
      <c r="D1981" s="329">
        <f t="shared" ref="D1981:G1981" si="1133">SUM(D1982)</f>
        <v>21.99</v>
      </c>
      <c r="E1981" s="329">
        <f t="shared" si="1133"/>
        <v>6.99</v>
      </c>
      <c r="F1981" s="329">
        <f t="shared" si="1133"/>
        <v>15</v>
      </c>
      <c r="G1981" s="42">
        <f t="shared" si="1133"/>
        <v>1</v>
      </c>
      <c r="H1981" s="329">
        <f t="shared" ref="H1981:H1982" si="1134">E1981/G1981</f>
        <v>6.99</v>
      </c>
      <c r="I1981" s="19"/>
      <c r="J1981" s="19"/>
      <c r="K1981" s="19"/>
      <c r="L1981" s="19"/>
      <c r="M1981" s="19"/>
      <c r="N1981" s="19"/>
      <c r="O1981" s="19"/>
      <c r="P1981" s="19"/>
      <c r="Q1981" s="19"/>
      <c r="R1981" s="19"/>
      <c r="S1981" s="19"/>
      <c r="T1981" s="19"/>
      <c r="U1981" s="19"/>
      <c r="V1981" s="19"/>
      <c r="W1981" s="19"/>
      <c r="X1981" s="19"/>
      <c r="Y1981" s="19"/>
      <c r="Z1981" s="19"/>
      <c r="AA1981" s="19"/>
      <c r="AB1981" s="19"/>
      <c r="AC1981" s="19"/>
    </row>
    <row r="1982">
      <c r="A1982" s="41" t="s">
        <v>1391</v>
      </c>
      <c r="B1982" s="19"/>
      <c r="C1982" s="19"/>
      <c r="D1982" s="40">
        <v>21.99</v>
      </c>
      <c r="E1982" s="40">
        <v>6.99</v>
      </c>
      <c r="F1982" s="40">
        <f>D1982-E1982</f>
        <v>15</v>
      </c>
      <c r="G1982" s="37">
        <v>1.0</v>
      </c>
      <c r="H1982" s="40">
        <f t="shared" si="1134"/>
        <v>6.99</v>
      </c>
      <c r="I1982" s="19"/>
      <c r="J1982" s="19"/>
      <c r="K1982" s="19"/>
      <c r="L1982" s="19"/>
      <c r="M1982" s="19"/>
      <c r="N1982" s="19"/>
      <c r="O1982" s="19"/>
      <c r="P1982" s="19"/>
      <c r="Q1982" s="19"/>
      <c r="R1982" s="19"/>
      <c r="S1982" s="19"/>
      <c r="T1982" s="19"/>
      <c r="U1982" s="19"/>
      <c r="V1982" s="19"/>
      <c r="W1982" s="19"/>
      <c r="X1982" s="19"/>
      <c r="Y1982" s="19"/>
      <c r="Z1982" s="19"/>
      <c r="AA1982" s="19"/>
      <c r="AB1982" s="19"/>
      <c r="AC1982" s="19"/>
    </row>
    <row r="1983">
      <c r="A1983" s="41"/>
      <c r="B1983" s="19"/>
      <c r="C1983" s="19"/>
      <c r="D1983" s="40"/>
      <c r="E1983" s="40"/>
      <c r="F1983" s="40"/>
      <c r="G1983" s="37"/>
      <c r="H1983" s="40"/>
      <c r="I1983" s="19"/>
      <c r="J1983" s="19"/>
      <c r="K1983" s="19"/>
      <c r="L1983" s="19"/>
      <c r="M1983" s="19"/>
      <c r="N1983" s="19"/>
      <c r="O1983" s="19"/>
      <c r="P1983" s="19"/>
      <c r="Q1983" s="19"/>
      <c r="R1983" s="19"/>
      <c r="S1983" s="19"/>
      <c r="T1983" s="19"/>
      <c r="U1983" s="19"/>
      <c r="V1983" s="19"/>
      <c r="W1983" s="19"/>
      <c r="X1983" s="19"/>
      <c r="Y1983" s="19"/>
      <c r="Z1983" s="19"/>
      <c r="AA1983" s="19"/>
      <c r="AB1983" s="19"/>
      <c r="AC1983" s="19"/>
    </row>
    <row r="1984">
      <c r="A1984" s="70" t="s">
        <v>58</v>
      </c>
      <c r="B1984" s="70" t="s">
        <v>55</v>
      </c>
      <c r="C1984" s="67">
        <f>COUNTA(A1985)</f>
        <v>1</v>
      </c>
      <c r="D1984" s="349">
        <f t="shared" ref="D1984:G1984" si="1135">SUM(D1985)</f>
        <v>49.99</v>
      </c>
      <c r="E1984" s="349">
        <f t="shared" si="1135"/>
        <v>0</v>
      </c>
      <c r="F1984" s="349">
        <f t="shared" si="1135"/>
        <v>49.99</v>
      </c>
      <c r="G1984" s="70">
        <f t="shared" si="1135"/>
        <v>1</v>
      </c>
      <c r="H1984" s="349">
        <f t="shared" ref="H1984:H1985" si="1136">E1984/G1984</f>
        <v>0</v>
      </c>
      <c r="I1984" s="19"/>
      <c r="J1984" s="19"/>
      <c r="K1984" s="19"/>
      <c r="L1984" s="19"/>
      <c r="M1984" s="19"/>
      <c r="N1984" s="19"/>
      <c r="O1984" s="19"/>
      <c r="P1984" s="19"/>
      <c r="Q1984" s="19"/>
      <c r="R1984" s="19"/>
      <c r="S1984" s="19"/>
      <c r="T1984" s="19"/>
      <c r="U1984" s="19"/>
      <c r="V1984" s="19"/>
      <c r="W1984" s="19"/>
      <c r="X1984" s="19"/>
      <c r="Y1984" s="19"/>
      <c r="Z1984" s="19"/>
      <c r="AA1984" s="19"/>
      <c r="AB1984" s="19"/>
      <c r="AC1984" s="19"/>
    </row>
    <row r="1985">
      <c r="A1985" s="78" t="s">
        <v>628</v>
      </c>
      <c r="B1985" s="370"/>
      <c r="C1985" s="370"/>
      <c r="D1985" s="80">
        <v>49.99</v>
      </c>
      <c r="E1985" s="80">
        <v>0.0</v>
      </c>
      <c r="F1985" s="80">
        <f>D1985-E1985</f>
        <v>49.99</v>
      </c>
      <c r="G1985" s="77">
        <v>1.0</v>
      </c>
      <c r="H1985" s="80">
        <f t="shared" si="1136"/>
        <v>0</v>
      </c>
      <c r="I1985" s="19"/>
      <c r="J1985" s="19"/>
      <c r="K1985" s="19"/>
      <c r="L1985" s="19"/>
      <c r="M1985" s="19"/>
      <c r="N1985" s="19"/>
      <c r="O1985" s="19"/>
      <c r="P1985" s="19"/>
      <c r="Q1985" s="19"/>
      <c r="R1985" s="19"/>
      <c r="S1985" s="19"/>
      <c r="T1985" s="19"/>
      <c r="U1985" s="19"/>
      <c r="V1985" s="19"/>
      <c r="W1985" s="19"/>
      <c r="X1985" s="19"/>
      <c r="Y1985" s="19"/>
      <c r="Z1985" s="19"/>
      <c r="AA1985" s="19"/>
      <c r="AB1985" s="19"/>
      <c r="AC1985" s="19"/>
    </row>
    <row r="1986">
      <c r="A1986" s="350"/>
      <c r="B1986" s="19"/>
      <c r="C1986" s="19"/>
      <c r="D1986" s="351"/>
      <c r="E1986" s="351"/>
      <c r="F1986" s="351"/>
      <c r="G1986" s="361"/>
      <c r="H1986" s="351"/>
      <c r="I1986" s="19"/>
      <c r="J1986" s="19"/>
      <c r="K1986" s="19"/>
      <c r="L1986" s="19"/>
      <c r="M1986" s="19"/>
      <c r="N1986" s="19"/>
      <c r="O1986" s="19"/>
      <c r="P1986" s="19"/>
      <c r="Q1986" s="19"/>
      <c r="R1986" s="19"/>
      <c r="S1986" s="19"/>
      <c r="T1986" s="19"/>
      <c r="U1986" s="19"/>
      <c r="V1986" s="19"/>
      <c r="W1986" s="19"/>
      <c r="X1986" s="19"/>
      <c r="Y1986" s="19"/>
      <c r="Z1986" s="19"/>
      <c r="AA1986" s="19"/>
      <c r="AB1986" s="19"/>
      <c r="AC1986" s="19"/>
    </row>
    <row r="1987">
      <c r="A1987" s="42" t="s">
        <v>482</v>
      </c>
      <c r="B1987" s="42" t="s">
        <v>473</v>
      </c>
      <c r="C1987" s="43">
        <f>COUNTA(A1988)</f>
        <v>1</v>
      </c>
      <c r="D1987" s="329">
        <f t="shared" ref="D1987:G1987" si="1137">SUM(D1988)</f>
        <v>39.99</v>
      </c>
      <c r="E1987" s="329">
        <f t="shared" si="1137"/>
        <v>0</v>
      </c>
      <c r="F1987" s="329">
        <f t="shared" si="1137"/>
        <v>39.99</v>
      </c>
      <c r="G1987" s="42">
        <f t="shared" si="1137"/>
        <v>1</v>
      </c>
      <c r="H1987" s="329">
        <f t="shared" ref="H1987:H1988" si="1138">E1987/G1987</f>
        <v>0</v>
      </c>
      <c r="I1987" s="19"/>
      <c r="J1987" s="19"/>
      <c r="K1987" s="19"/>
      <c r="L1987" s="19"/>
      <c r="M1987" s="19"/>
      <c r="N1987" s="19"/>
      <c r="O1987" s="19"/>
      <c r="P1987" s="19"/>
      <c r="Q1987" s="19"/>
      <c r="R1987" s="19"/>
      <c r="S1987" s="19"/>
      <c r="T1987" s="19"/>
      <c r="U1987" s="19"/>
      <c r="V1987" s="19"/>
      <c r="W1987" s="19"/>
      <c r="X1987" s="19"/>
      <c r="Y1987" s="19"/>
      <c r="Z1987" s="19"/>
      <c r="AA1987" s="19"/>
      <c r="AB1987" s="19"/>
      <c r="AC1987" s="19"/>
    </row>
    <row r="1988">
      <c r="A1988" s="37" t="s">
        <v>1390</v>
      </c>
      <c r="B1988" s="19"/>
      <c r="C1988" s="19"/>
      <c r="D1988" s="40">
        <v>39.99</v>
      </c>
      <c r="E1988" s="40">
        <v>0.0</v>
      </c>
      <c r="F1988" s="40">
        <f>D1988-E1988</f>
        <v>39.99</v>
      </c>
      <c r="G1988" s="37">
        <v>1.0</v>
      </c>
      <c r="H1988" s="40">
        <f t="shared" si="1138"/>
        <v>0</v>
      </c>
      <c r="I1988" s="19"/>
      <c r="J1988" s="19"/>
      <c r="K1988" s="19"/>
      <c r="L1988" s="19"/>
      <c r="M1988" s="19"/>
      <c r="N1988" s="19"/>
      <c r="O1988" s="19"/>
      <c r="P1988" s="19"/>
      <c r="Q1988" s="19"/>
      <c r="R1988" s="19"/>
      <c r="S1988" s="19"/>
      <c r="T1988" s="19"/>
      <c r="U1988" s="19"/>
      <c r="V1988" s="19"/>
      <c r="W1988" s="19"/>
      <c r="X1988" s="19"/>
      <c r="Y1988" s="19"/>
      <c r="Z1988" s="19"/>
      <c r="AA1988" s="19"/>
      <c r="AB1988" s="19"/>
      <c r="AC1988" s="19"/>
    </row>
    <row r="1989">
      <c r="A1989" s="37"/>
      <c r="B1989" s="19"/>
      <c r="C1989" s="19"/>
      <c r="D1989" s="40"/>
      <c r="E1989" s="40"/>
      <c r="F1989" s="40"/>
      <c r="G1989" s="37"/>
      <c r="H1989" s="40"/>
      <c r="I1989" s="19"/>
      <c r="J1989" s="19"/>
      <c r="K1989" s="19"/>
      <c r="L1989" s="19"/>
      <c r="M1989" s="19"/>
      <c r="N1989" s="19"/>
      <c r="O1989" s="19"/>
      <c r="P1989" s="19"/>
      <c r="Q1989" s="19"/>
      <c r="R1989" s="19"/>
      <c r="S1989" s="19"/>
      <c r="T1989" s="19"/>
      <c r="U1989" s="19"/>
      <c r="V1989" s="19"/>
      <c r="W1989" s="19"/>
      <c r="X1989" s="19"/>
      <c r="Y1989" s="19"/>
      <c r="Z1989" s="19"/>
      <c r="AA1989" s="19"/>
      <c r="AB1989" s="19"/>
      <c r="AC1989" s="19"/>
    </row>
    <row r="1990">
      <c r="A1990" s="42" t="s">
        <v>479</v>
      </c>
      <c r="B1990" s="42" t="s">
        <v>473</v>
      </c>
      <c r="C1990" s="43">
        <f>COUNTA(A1991)</f>
        <v>1</v>
      </c>
      <c r="D1990" s="329">
        <f t="shared" ref="D1990:G1990" si="1139">SUM(D1991)</f>
        <v>12.99</v>
      </c>
      <c r="E1990" s="329">
        <f t="shared" si="1139"/>
        <v>6.49</v>
      </c>
      <c r="F1990" s="329">
        <f t="shared" si="1139"/>
        <v>6.5</v>
      </c>
      <c r="G1990" s="42">
        <f t="shared" si="1139"/>
        <v>6</v>
      </c>
      <c r="H1990" s="329">
        <f t="shared" ref="H1990:H1991" si="1140">E1990/G1990</f>
        <v>1.081666667</v>
      </c>
      <c r="I1990" s="19"/>
      <c r="J1990" s="19"/>
      <c r="K1990" s="19"/>
      <c r="L1990" s="19"/>
      <c r="M1990" s="19"/>
      <c r="N1990" s="19"/>
      <c r="O1990" s="19"/>
      <c r="P1990" s="19"/>
      <c r="Q1990" s="19"/>
      <c r="R1990" s="19"/>
      <c r="S1990" s="19"/>
      <c r="T1990" s="19"/>
      <c r="U1990" s="19"/>
      <c r="V1990" s="19"/>
      <c r="W1990" s="19"/>
      <c r="X1990" s="19"/>
      <c r="Y1990" s="19"/>
      <c r="Z1990" s="19"/>
      <c r="AA1990" s="19"/>
      <c r="AB1990" s="19"/>
      <c r="AC1990" s="19"/>
    </row>
    <row r="1991">
      <c r="A1991" s="37" t="s">
        <v>1381</v>
      </c>
      <c r="B1991" s="19"/>
      <c r="C1991" s="19"/>
      <c r="D1991" s="40">
        <v>12.99</v>
      </c>
      <c r="E1991" s="40">
        <v>6.49</v>
      </c>
      <c r="F1991" s="40">
        <f>D1991-E1991</f>
        <v>6.5</v>
      </c>
      <c r="G1991" s="37">
        <v>6.0</v>
      </c>
      <c r="H1991" s="40">
        <f t="shared" si="1140"/>
        <v>1.081666667</v>
      </c>
      <c r="I1991" s="19"/>
      <c r="J1991" s="19"/>
      <c r="K1991" s="19"/>
      <c r="L1991" s="19"/>
      <c r="M1991" s="19"/>
      <c r="N1991" s="19"/>
      <c r="O1991" s="19"/>
      <c r="P1991" s="19"/>
      <c r="Q1991" s="19"/>
      <c r="R1991" s="19"/>
      <c r="S1991" s="19"/>
      <c r="T1991" s="19"/>
      <c r="U1991" s="19"/>
      <c r="V1991" s="19"/>
      <c r="W1991" s="19"/>
      <c r="X1991" s="19"/>
      <c r="Y1991" s="19"/>
      <c r="Z1991" s="19"/>
      <c r="AA1991" s="19"/>
      <c r="AB1991" s="19"/>
      <c r="AC1991" s="19"/>
    </row>
    <row r="1992">
      <c r="A1992" s="37"/>
      <c r="B1992" s="19"/>
      <c r="C1992" s="19"/>
      <c r="D1992" s="40"/>
      <c r="E1992" s="40"/>
      <c r="F1992" s="40"/>
      <c r="G1992" s="37"/>
      <c r="H1992" s="40"/>
      <c r="I1992" s="19"/>
      <c r="J1992" s="19"/>
      <c r="K1992" s="19"/>
      <c r="L1992" s="19"/>
      <c r="M1992" s="19"/>
      <c r="N1992" s="19"/>
      <c r="O1992" s="19"/>
      <c r="P1992" s="19"/>
      <c r="Q1992" s="19"/>
      <c r="R1992" s="19"/>
      <c r="S1992" s="19"/>
      <c r="T1992" s="19"/>
      <c r="U1992" s="19"/>
      <c r="V1992" s="19"/>
      <c r="W1992" s="19"/>
      <c r="X1992" s="19"/>
      <c r="Y1992" s="19"/>
      <c r="Z1992" s="19"/>
      <c r="AA1992" s="19"/>
      <c r="AB1992" s="19"/>
      <c r="AC1992" s="19"/>
    </row>
    <row r="1993">
      <c r="A1993" s="42" t="s">
        <v>92</v>
      </c>
      <c r="B1993" s="42" t="s">
        <v>89</v>
      </c>
      <c r="C1993" s="43">
        <f>COUNTA(A1994)</f>
        <v>1</v>
      </c>
      <c r="D1993" s="329">
        <f t="shared" ref="D1993:G1993" si="1141">SUM(D1994)</f>
        <v>4.99</v>
      </c>
      <c r="E1993" s="329">
        <f t="shared" si="1141"/>
        <v>1.99</v>
      </c>
      <c r="F1993" s="329">
        <f t="shared" si="1141"/>
        <v>3</v>
      </c>
      <c r="G1993" s="42">
        <f t="shared" si="1141"/>
        <v>1</v>
      </c>
      <c r="H1993" s="329">
        <f t="shared" ref="H1993:H1994" si="1142">E1993/G1993</f>
        <v>1.99</v>
      </c>
      <c r="I1993" s="19"/>
      <c r="J1993" s="19"/>
      <c r="K1993" s="19"/>
      <c r="L1993" s="19"/>
      <c r="M1993" s="19"/>
      <c r="N1993" s="19"/>
      <c r="O1993" s="19"/>
      <c r="P1993" s="19"/>
      <c r="Q1993" s="19"/>
      <c r="R1993" s="19"/>
      <c r="S1993" s="19"/>
      <c r="T1993" s="19"/>
      <c r="U1993" s="19"/>
      <c r="V1993" s="19"/>
      <c r="W1993" s="19"/>
      <c r="X1993" s="19"/>
      <c r="Y1993" s="19"/>
      <c r="Z1993" s="19"/>
      <c r="AA1993" s="19"/>
      <c r="AB1993" s="19"/>
      <c r="AC1993" s="19"/>
    </row>
    <row r="1994">
      <c r="A1994" s="41" t="s">
        <v>661</v>
      </c>
      <c r="B1994" s="19"/>
      <c r="C1994" s="19"/>
      <c r="D1994" s="40">
        <v>4.99</v>
      </c>
      <c r="E1994" s="40">
        <v>1.99</v>
      </c>
      <c r="F1994" s="40">
        <f>D1994-E1994</f>
        <v>3</v>
      </c>
      <c r="G1994" s="37">
        <v>1.0</v>
      </c>
      <c r="H1994" s="40">
        <f t="shared" si="1142"/>
        <v>1.99</v>
      </c>
      <c r="I1994" s="87"/>
      <c r="J1994" s="87"/>
      <c r="K1994" s="87"/>
      <c r="L1994" s="87"/>
      <c r="M1994" s="87"/>
      <c r="N1994" s="87"/>
      <c r="O1994" s="87"/>
      <c r="P1994" s="87"/>
      <c r="Q1994" s="87"/>
      <c r="R1994" s="87"/>
      <c r="S1994" s="87"/>
      <c r="T1994" s="87"/>
      <c r="U1994" s="87"/>
      <c r="V1994" s="87"/>
      <c r="W1994" s="87"/>
      <c r="X1994" s="87"/>
      <c r="Y1994" s="87"/>
      <c r="Z1994" s="87"/>
      <c r="AA1994" s="87"/>
      <c r="AB1994" s="87"/>
      <c r="AC1994" s="87"/>
    </row>
    <row r="1995">
      <c r="A1995" s="41"/>
      <c r="B1995" s="19"/>
      <c r="C1995" s="19"/>
      <c r="D1995" s="40"/>
      <c r="E1995" s="40"/>
      <c r="F1995" s="40"/>
      <c r="G1995" s="37"/>
      <c r="H1995" s="40"/>
      <c r="I1995" s="87"/>
      <c r="J1995" s="87"/>
      <c r="K1995" s="87"/>
      <c r="L1995" s="87"/>
      <c r="M1995" s="87"/>
      <c r="N1995" s="87"/>
      <c r="O1995" s="87"/>
      <c r="P1995" s="87"/>
      <c r="Q1995" s="87"/>
      <c r="R1995" s="87"/>
      <c r="S1995" s="87"/>
      <c r="T1995" s="87"/>
      <c r="U1995" s="87"/>
      <c r="V1995" s="87"/>
      <c r="W1995" s="87"/>
      <c r="X1995" s="87"/>
      <c r="Y1995" s="87"/>
      <c r="Z1995" s="87"/>
      <c r="AA1995" s="87"/>
      <c r="AB1995" s="87"/>
      <c r="AC1995" s="87"/>
    </row>
    <row r="1996">
      <c r="A1996" s="57" t="s">
        <v>258</v>
      </c>
      <c r="B1996" s="57" t="s">
        <v>254</v>
      </c>
      <c r="C1996" s="56">
        <f>COUNTA(A1997)</f>
        <v>1</v>
      </c>
      <c r="D1996" s="335">
        <f t="shared" ref="D1996:G1996" si="1143">SUM(D1997)</f>
        <v>4.99</v>
      </c>
      <c r="E1996" s="335">
        <f t="shared" si="1143"/>
        <v>1.99</v>
      </c>
      <c r="F1996" s="335">
        <f t="shared" si="1143"/>
        <v>3</v>
      </c>
      <c r="G1996" s="57">
        <f t="shared" si="1143"/>
        <v>1</v>
      </c>
      <c r="H1996" s="335">
        <f t="shared" ref="H1996:H1997" si="1144">E1996/G1996</f>
        <v>1.99</v>
      </c>
      <c r="I1996" s="19"/>
      <c r="J1996" s="19"/>
      <c r="K1996" s="19"/>
      <c r="L1996" s="19"/>
      <c r="M1996" s="19"/>
      <c r="N1996" s="19"/>
      <c r="O1996" s="19"/>
      <c r="P1996" s="19"/>
      <c r="Q1996" s="19"/>
      <c r="R1996" s="19"/>
      <c r="S1996" s="19"/>
      <c r="T1996" s="19"/>
      <c r="U1996" s="19"/>
      <c r="V1996" s="19"/>
      <c r="W1996" s="19"/>
      <c r="X1996" s="19"/>
      <c r="Y1996" s="19"/>
      <c r="Z1996" s="19"/>
      <c r="AA1996" s="19"/>
      <c r="AB1996" s="19"/>
      <c r="AC1996" s="19"/>
    </row>
    <row r="1997">
      <c r="A1997" s="157" t="s">
        <v>959</v>
      </c>
      <c r="B1997" s="19"/>
      <c r="C1997" s="19"/>
      <c r="D1997" s="159">
        <v>4.99</v>
      </c>
      <c r="E1997" s="159">
        <v>1.99</v>
      </c>
      <c r="F1997" s="159">
        <f>D1997-E1997</f>
        <v>3</v>
      </c>
      <c r="G1997" s="157">
        <v>1.0</v>
      </c>
      <c r="H1997" s="159">
        <f t="shared" si="1144"/>
        <v>1.99</v>
      </c>
      <c r="I1997" s="164"/>
      <c r="J1997" s="164"/>
      <c r="K1997" s="164"/>
      <c r="L1997" s="164"/>
      <c r="M1997" s="164"/>
      <c r="N1997" s="164"/>
      <c r="O1997" s="164"/>
      <c r="P1997" s="164"/>
      <c r="Q1997" s="164"/>
      <c r="R1997" s="164"/>
      <c r="S1997" s="164"/>
      <c r="T1997" s="164"/>
      <c r="U1997" s="164"/>
      <c r="V1997" s="164"/>
      <c r="W1997" s="164"/>
      <c r="X1997" s="164"/>
      <c r="Y1997" s="164"/>
      <c r="Z1997" s="164"/>
      <c r="AA1997" s="164"/>
      <c r="AB1997" s="164"/>
      <c r="AC1997" s="164"/>
    </row>
    <row r="1998">
      <c r="A1998" s="157"/>
      <c r="B1998" s="19"/>
      <c r="C1998" s="19"/>
      <c r="D1998" s="159"/>
      <c r="E1998" s="159"/>
      <c r="F1998" s="159"/>
      <c r="G1998" s="157"/>
      <c r="H1998" s="159"/>
      <c r="I1998" s="164"/>
      <c r="J1998" s="164"/>
      <c r="K1998" s="164"/>
      <c r="L1998" s="164"/>
      <c r="M1998" s="164"/>
      <c r="N1998" s="164"/>
      <c r="O1998" s="164"/>
      <c r="P1998" s="164"/>
      <c r="Q1998" s="164"/>
      <c r="R1998" s="164"/>
      <c r="S1998" s="164"/>
      <c r="T1998" s="164"/>
      <c r="U1998" s="164"/>
      <c r="V1998" s="164"/>
      <c r="W1998" s="164"/>
      <c r="X1998" s="164"/>
      <c r="Y1998" s="164"/>
      <c r="Z1998" s="164"/>
      <c r="AA1998" s="164"/>
      <c r="AB1998" s="164"/>
      <c r="AC1998" s="164"/>
    </row>
    <row r="1999">
      <c r="A1999" s="42" t="s">
        <v>163</v>
      </c>
      <c r="B1999" s="42" t="s">
        <v>160</v>
      </c>
      <c r="C1999" s="43">
        <f>COUNTA(A2000)</f>
        <v>1</v>
      </c>
      <c r="D1999" s="329">
        <f t="shared" ref="D1999:G1999" si="1145">SUM(D2000)</f>
        <v>10.99</v>
      </c>
      <c r="E1999" s="329">
        <f t="shared" si="1145"/>
        <v>3.99</v>
      </c>
      <c r="F1999" s="329">
        <f t="shared" si="1145"/>
        <v>7</v>
      </c>
      <c r="G1999" s="42">
        <f t="shared" si="1145"/>
        <v>1</v>
      </c>
      <c r="H1999" s="329">
        <f t="shared" ref="H1999:H2000" si="1146">E1999/G1999</f>
        <v>3.99</v>
      </c>
      <c r="I1999" s="19"/>
      <c r="J1999" s="19"/>
      <c r="K1999" s="19"/>
      <c r="L1999" s="19"/>
      <c r="M1999" s="19"/>
      <c r="N1999" s="19"/>
      <c r="O1999" s="19"/>
      <c r="P1999" s="19"/>
      <c r="Q1999" s="19"/>
      <c r="R1999" s="19"/>
      <c r="S1999" s="19"/>
      <c r="T1999" s="19"/>
      <c r="U1999" s="19"/>
      <c r="V1999" s="19"/>
      <c r="W1999" s="19"/>
      <c r="X1999" s="19"/>
      <c r="Y1999" s="19"/>
      <c r="Z1999" s="19"/>
      <c r="AA1999" s="19"/>
      <c r="AB1999" s="19"/>
      <c r="AC1999" s="19"/>
    </row>
    <row r="2000">
      <c r="A2000" s="37" t="s">
        <v>765</v>
      </c>
      <c r="B2000" s="19"/>
      <c r="C2000" s="19"/>
      <c r="D2000" s="40">
        <v>10.99</v>
      </c>
      <c r="E2000" s="40">
        <v>3.99</v>
      </c>
      <c r="F2000" s="40">
        <f>D2000-E2000</f>
        <v>7</v>
      </c>
      <c r="G2000" s="37">
        <v>1.0</v>
      </c>
      <c r="H2000" s="40">
        <f t="shared" si="1146"/>
        <v>3.99</v>
      </c>
      <c r="I2000" s="19"/>
      <c r="J2000" s="19"/>
      <c r="K2000" s="19"/>
      <c r="L2000" s="19"/>
      <c r="M2000" s="19"/>
      <c r="N2000" s="19"/>
      <c r="O2000" s="19"/>
      <c r="P2000" s="19"/>
      <c r="Q2000" s="19"/>
      <c r="R2000" s="19"/>
      <c r="S2000" s="19"/>
      <c r="T2000" s="19"/>
      <c r="U2000" s="19"/>
      <c r="V2000" s="19"/>
      <c r="W2000" s="19"/>
      <c r="X2000" s="19"/>
      <c r="Y2000" s="19"/>
      <c r="Z2000" s="19"/>
      <c r="AA2000" s="19"/>
      <c r="AB2000" s="19"/>
      <c r="AC2000" s="19"/>
    </row>
    <row r="2001">
      <c r="A2001" s="37"/>
      <c r="B2001" s="19"/>
      <c r="C2001" s="19"/>
      <c r="D2001" s="40"/>
      <c r="E2001" s="40"/>
      <c r="F2001" s="40"/>
      <c r="G2001" s="37"/>
      <c r="H2001" s="40"/>
      <c r="I2001" s="19"/>
      <c r="J2001" s="19"/>
      <c r="K2001" s="19"/>
      <c r="L2001" s="19"/>
      <c r="M2001" s="19"/>
      <c r="N2001" s="19"/>
      <c r="O2001" s="19"/>
      <c r="P2001" s="19"/>
      <c r="Q2001" s="19"/>
      <c r="R2001" s="19"/>
      <c r="S2001" s="19"/>
      <c r="T2001" s="19"/>
      <c r="U2001" s="19"/>
      <c r="V2001" s="19"/>
      <c r="W2001" s="19"/>
      <c r="X2001" s="19"/>
      <c r="Y2001" s="19"/>
      <c r="Z2001" s="19"/>
      <c r="AA2001" s="19"/>
      <c r="AB2001" s="19"/>
      <c r="AC2001" s="19"/>
    </row>
    <row r="2002">
      <c r="A2002" s="42" t="s">
        <v>478</v>
      </c>
      <c r="B2002" s="42" t="s">
        <v>473</v>
      </c>
      <c r="C2002" s="43">
        <f>COUNTA(A2003)</f>
        <v>1</v>
      </c>
      <c r="D2002" s="342">
        <f t="shared" ref="D2002:G2002" si="1147">SUM(D2003)</f>
        <v>84.99</v>
      </c>
      <c r="E2002" s="342">
        <f t="shared" si="1147"/>
        <v>0</v>
      </c>
      <c r="F2002" s="329">
        <f t="shared" si="1147"/>
        <v>84.99</v>
      </c>
      <c r="G2002" s="42">
        <f t="shared" si="1147"/>
        <v>93</v>
      </c>
      <c r="H2002" s="342">
        <f t="shared" ref="H2002:H2003" si="1148">E2002/G2002</f>
        <v>0</v>
      </c>
      <c r="I2002" s="19"/>
      <c r="J2002" s="19"/>
      <c r="K2002" s="19"/>
      <c r="L2002" s="19"/>
      <c r="M2002" s="19"/>
      <c r="N2002" s="19"/>
      <c r="O2002" s="19"/>
      <c r="P2002" s="19"/>
      <c r="Q2002" s="19"/>
      <c r="R2002" s="19"/>
      <c r="S2002" s="19"/>
      <c r="T2002" s="19"/>
      <c r="U2002" s="19"/>
      <c r="V2002" s="19"/>
      <c r="W2002" s="19"/>
      <c r="X2002" s="19"/>
      <c r="Y2002" s="19"/>
      <c r="Z2002" s="19"/>
      <c r="AA2002" s="19"/>
      <c r="AB2002" s="19"/>
      <c r="AC2002" s="19"/>
    </row>
    <row r="2003">
      <c r="A2003" s="37" t="s">
        <v>1380</v>
      </c>
      <c r="B2003" s="19"/>
      <c r="C2003" s="19"/>
      <c r="D2003" s="39">
        <v>84.99</v>
      </c>
      <c r="E2003" s="39">
        <v>0.0</v>
      </c>
      <c r="F2003" s="40">
        <f>D2003-E2003</f>
        <v>84.99</v>
      </c>
      <c r="G2003" s="37">
        <v>93.0</v>
      </c>
      <c r="H2003" s="40">
        <f t="shared" si="1148"/>
        <v>0</v>
      </c>
      <c r="I2003" s="19"/>
      <c r="J2003" s="19"/>
      <c r="K2003" s="19"/>
      <c r="L2003" s="19"/>
      <c r="M2003" s="19"/>
      <c r="N2003" s="19"/>
      <c r="O2003" s="19"/>
      <c r="P2003" s="19"/>
      <c r="Q2003" s="19"/>
      <c r="R2003" s="19"/>
      <c r="S2003" s="19"/>
      <c r="T2003" s="19"/>
      <c r="U2003" s="19"/>
      <c r="V2003" s="19"/>
      <c r="W2003" s="19"/>
      <c r="X2003" s="19"/>
      <c r="Y2003" s="19"/>
      <c r="Z2003" s="19"/>
      <c r="AA2003" s="19"/>
      <c r="AB2003" s="19"/>
      <c r="AC2003" s="19"/>
    </row>
    <row r="2004">
      <c r="A2004" s="37"/>
      <c r="B2004" s="19"/>
      <c r="C2004" s="19"/>
      <c r="D2004" s="39"/>
      <c r="E2004" s="39"/>
      <c r="F2004" s="40"/>
      <c r="G2004" s="37"/>
      <c r="H2004" s="40"/>
      <c r="I2004" s="19"/>
      <c r="J2004" s="19"/>
      <c r="K2004" s="19"/>
      <c r="L2004" s="19"/>
      <c r="M2004" s="19"/>
      <c r="N2004" s="19"/>
      <c r="O2004" s="19"/>
      <c r="P2004" s="19"/>
      <c r="Q2004" s="19"/>
      <c r="R2004" s="19"/>
      <c r="S2004" s="19"/>
      <c r="T2004" s="19"/>
      <c r="U2004" s="19"/>
      <c r="V2004" s="19"/>
      <c r="W2004" s="19"/>
      <c r="X2004" s="19"/>
      <c r="Y2004" s="19"/>
      <c r="Z2004" s="19"/>
      <c r="AA2004" s="19"/>
      <c r="AB2004" s="19"/>
      <c r="AC2004" s="19"/>
    </row>
    <row r="2005">
      <c r="A2005" s="57" t="s">
        <v>257</v>
      </c>
      <c r="B2005" s="57" t="s">
        <v>254</v>
      </c>
      <c r="C2005" s="56">
        <f>COUNTA(A2006)</f>
        <v>1</v>
      </c>
      <c r="D2005" s="335">
        <f t="shared" ref="D2005:G2005" si="1149">SUM(D2006)</f>
        <v>29.99</v>
      </c>
      <c r="E2005" s="335">
        <f t="shared" si="1149"/>
        <v>17.49</v>
      </c>
      <c r="F2005" s="335">
        <f t="shared" si="1149"/>
        <v>12.5</v>
      </c>
      <c r="G2005" s="57">
        <f t="shared" si="1149"/>
        <v>1</v>
      </c>
      <c r="H2005" s="335">
        <f t="shared" ref="H2005:H2006" si="1150">E2005/G2005</f>
        <v>17.49</v>
      </c>
      <c r="I2005" s="19"/>
      <c r="J2005" s="19"/>
      <c r="K2005" s="19"/>
      <c r="L2005" s="19"/>
      <c r="M2005" s="19"/>
      <c r="N2005" s="19"/>
      <c r="O2005" s="19"/>
      <c r="P2005" s="19"/>
      <c r="Q2005" s="19"/>
      <c r="R2005" s="19"/>
      <c r="S2005" s="19"/>
      <c r="T2005" s="19"/>
      <c r="U2005" s="19"/>
      <c r="V2005" s="19"/>
      <c r="W2005" s="19"/>
      <c r="X2005" s="19"/>
      <c r="Y2005" s="19"/>
      <c r="Z2005" s="19"/>
      <c r="AA2005" s="19"/>
      <c r="AB2005" s="19"/>
      <c r="AC2005" s="19"/>
    </row>
    <row r="2006">
      <c r="A2006" s="156" t="s">
        <v>958</v>
      </c>
      <c r="B2006" s="19"/>
      <c r="C2006" s="19"/>
      <c r="D2006" s="159">
        <v>29.99</v>
      </c>
      <c r="E2006" s="159">
        <v>17.49</v>
      </c>
      <c r="F2006" s="159">
        <f>D2006-E2006</f>
        <v>12.5</v>
      </c>
      <c r="G2006" s="157">
        <v>1.0</v>
      </c>
      <c r="H2006" s="159">
        <f t="shared" si="1150"/>
        <v>17.49</v>
      </c>
      <c r="I2006" s="164"/>
      <c r="J2006" s="164"/>
      <c r="K2006" s="164"/>
      <c r="L2006" s="164"/>
      <c r="M2006" s="164"/>
      <c r="N2006" s="164"/>
      <c r="O2006" s="164"/>
      <c r="P2006" s="164"/>
      <c r="Q2006" s="164"/>
      <c r="R2006" s="164"/>
      <c r="S2006" s="164"/>
      <c r="T2006" s="164"/>
      <c r="U2006" s="164"/>
      <c r="V2006" s="164"/>
      <c r="W2006" s="164"/>
      <c r="X2006" s="164"/>
      <c r="Y2006" s="164"/>
      <c r="Z2006" s="164"/>
      <c r="AA2006" s="164"/>
      <c r="AB2006" s="164"/>
      <c r="AC2006" s="164"/>
    </row>
    <row r="2007">
      <c r="A2007" s="156"/>
      <c r="B2007" s="19"/>
      <c r="C2007" s="19"/>
      <c r="D2007" s="159"/>
      <c r="E2007" s="159"/>
      <c r="F2007" s="159"/>
      <c r="G2007" s="157"/>
      <c r="H2007" s="159"/>
      <c r="I2007" s="164"/>
      <c r="J2007" s="164"/>
      <c r="K2007" s="164"/>
      <c r="L2007" s="164"/>
      <c r="M2007" s="164"/>
      <c r="N2007" s="164"/>
      <c r="O2007" s="164"/>
      <c r="P2007" s="164"/>
      <c r="Q2007" s="164"/>
      <c r="R2007" s="164"/>
      <c r="S2007" s="164"/>
      <c r="T2007" s="164"/>
      <c r="U2007" s="164"/>
      <c r="V2007" s="164"/>
      <c r="W2007" s="164"/>
      <c r="X2007" s="164"/>
      <c r="Y2007" s="164"/>
      <c r="Z2007" s="164"/>
      <c r="AA2007" s="164"/>
      <c r="AB2007" s="164"/>
      <c r="AC2007" s="164"/>
    </row>
    <row r="2008">
      <c r="A2008" s="42" t="s">
        <v>75</v>
      </c>
      <c r="B2008" s="42" t="s">
        <v>76</v>
      </c>
      <c r="C2008" s="43">
        <f>COUNTA(A2009)</f>
        <v>1</v>
      </c>
      <c r="D2008" s="329">
        <f t="shared" ref="D2008:G2008" si="1151">SUM(D2009)</f>
        <v>9.99</v>
      </c>
      <c r="E2008" s="329">
        <f t="shared" si="1151"/>
        <v>4.99</v>
      </c>
      <c r="F2008" s="329">
        <f t="shared" si="1151"/>
        <v>5</v>
      </c>
      <c r="G2008" s="42">
        <f t="shared" si="1151"/>
        <v>2</v>
      </c>
      <c r="H2008" s="329">
        <f t="shared" ref="H2008:H2009" si="1152">E2008/G2008</f>
        <v>2.495</v>
      </c>
      <c r="I2008" s="19"/>
      <c r="J2008" s="19"/>
      <c r="K2008" s="19"/>
      <c r="L2008" s="19"/>
      <c r="M2008" s="19"/>
      <c r="N2008" s="19"/>
      <c r="O2008" s="19"/>
      <c r="P2008" s="19"/>
      <c r="Q2008" s="19"/>
      <c r="R2008" s="19"/>
      <c r="S2008" s="19"/>
      <c r="T2008" s="19"/>
      <c r="U2008" s="19"/>
      <c r="V2008" s="19"/>
      <c r="W2008" s="19"/>
      <c r="X2008" s="19"/>
      <c r="Y2008" s="19"/>
      <c r="Z2008" s="19"/>
      <c r="AA2008" s="19"/>
      <c r="AB2008" s="19"/>
      <c r="AC2008" s="19"/>
    </row>
    <row r="2009">
      <c r="A2009" s="37" t="s">
        <v>646</v>
      </c>
      <c r="B2009" s="19"/>
      <c r="C2009" s="19"/>
      <c r="D2009" s="40">
        <v>9.99</v>
      </c>
      <c r="E2009" s="40">
        <v>4.99</v>
      </c>
      <c r="F2009" s="40">
        <f>D2009-E2009</f>
        <v>5</v>
      </c>
      <c r="G2009" s="37">
        <v>2.0</v>
      </c>
      <c r="H2009" s="40">
        <f t="shared" si="1152"/>
        <v>2.495</v>
      </c>
      <c r="I2009" s="87"/>
      <c r="J2009" s="87"/>
      <c r="K2009" s="87"/>
      <c r="L2009" s="87"/>
      <c r="M2009" s="87"/>
      <c r="N2009" s="87"/>
      <c r="O2009" s="87"/>
      <c r="P2009" s="87"/>
      <c r="Q2009" s="87"/>
      <c r="R2009" s="87"/>
      <c r="S2009" s="87"/>
      <c r="T2009" s="87"/>
      <c r="U2009" s="87"/>
      <c r="V2009" s="87"/>
      <c r="W2009" s="87"/>
      <c r="X2009" s="87"/>
      <c r="Y2009" s="87"/>
      <c r="Z2009" s="87"/>
      <c r="AA2009" s="87"/>
      <c r="AB2009" s="87"/>
      <c r="AC2009" s="87"/>
    </row>
    <row r="2010">
      <c r="A2010" s="37"/>
      <c r="B2010" s="19"/>
      <c r="C2010" s="19"/>
      <c r="D2010" s="40"/>
      <c r="E2010" s="40"/>
      <c r="F2010" s="40"/>
      <c r="G2010" s="37"/>
      <c r="H2010" s="40"/>
      <c r="I2010" s="87"/>
      <c r="J2010" s="87"/>
      <c r="K2010" s="87"/>
      <c r="L2010" s="87"/>
      <c r="M2010" s="87"/>
      <c r="N2010" s="87"/>
      <c r="O2010" s="87"/>
      <c r="P2010" s="87"/>
      <c r="Q2010" s="87"/>
      <c r="R2010" s="87"/>
      <c r="S2010" s="87"/>
      <c r="T2010" s="87"/>
      <c r="U2010" s="87"/>
      <c r="V2010" s="87"/>
      <c r="W2010" s="87"/>
      <c r="X2010" s="87"/>
      <c r="Y2010" s="87"/>
      <c r="Z2010" s="87"/>
      <c r="AA2010" s="87"/>
      <c r="AB2010" s="87"/>
      <c r="AC2010" s="87"/>
    </row>
    <row r="2011">
      <c r="A2011" s="42" t="s">
        <v>318</v>
      </c>
      <c r="B2011" s="42" t="s">
        <v>18</v>
      </c>
      <c r="C2011" s="43">
        <f>COUNTA(A2012)</f>
        <v>1</v>
      </c>
      <c r="D2011" s="329">
        <f t="shared" ref="D2011:G2011" si="1153">SUM(D2012)</f>
        <v>59.99</v>
      </c>
      <c r="E2011" s="329">
        <f t="shared" si="1153"/>
        <v>9.59</v>
      </c>
      <c r="F2011" s="329">
        <f t="shared" si="1153"/>
        <v>50.4</v>
      </c>
      <c r="G2011" s="42">
        <f t="shared" si="1153"/>
        <v>1</v>
      </c>
      <c r="H2011" s="329">
        <f t="shared" ref="H2011:H2012" si="1154">E2011/G2011</f>
        <v>9.59</v>
      </c>
      <c r="I2011" s="19"/>
      <c r="J2011" s="19"/>
      <c r="K2011" s="19"/>
      <c r="L2011" s="19"/>
      <c r="M2011" s="19"/>
      <c r="N2011" s="19"/>
      <c r="O2011" s="19"/>
      <c r="P2011" s="19"/>
      <c r="Q2011" s="19"/>
      <c r="R2011" s="19"/>
      <c r="S2011" s="19"/>
      <c r="T2011" s="19"/>
      <c r="U2011" s="19"/>
      <c r="V2011" s="19"/>
      <c r="W2011" s="19"/>
      <c r="X2011" s="19"/>
      <c r="Y2011" s="19"/>
      <c r="Z2011" s="19"/>
      <c r="AA2011" s="19"/>
      <c r="AB2011" s="19"/>
      <c r="AC2011" s="19"/>
    </row>
    <row r="2012">
      <c r="A2012" s="37" t="s">
        <v>1028</v>
      </c>
      <c r="B2012" s="19"/>
      <c r="C2012" s="19"/>
      <c r="D2012" s="40">
        <v>59.99</v>
      </c>
      <c r="E2012" s="40">
        <v>9.59</v>
      </c>
      <c r="F2012" s="40">
        <f>D2012-E2012</f>
        <v>50.4</v>
      </c>
      <c r="G2012" s="37">
        <v>1.0</v>
      </c>
      <c r="H2012" s="40">
        <f t="shared" si="1154"/>
        <v>9.59</v>
      </c>
      <c r="I2012" s="19"/>
      <c r="J2012" s="19"/>
      <c r="K2012" s="19"/>
      <c r="L2012" s="19"/>
      <c r="M2012" s="19"/>
      <c r="N2012" s="19"/>
      <c r="O2012" s="19"/>
      <c r="P2012" s="19"/>
      <c r="Q2012" s="19"/>
      <c r="R2012" s="19"/>
      <c r="S2012" s="19"/>
      <c r="T2012" s="19"/>
      <c r="U2012" s="19"/>
      <c r="V2012" s="19"/>
      <c r="W2012" s="19"/>
      <c r="X2012" s="19"/>
      <c r="Y2012" s="19"/>
      <c r="Z2012" s="19"/>
      <c r="AA2012" s="19"/>
      <c r="AB2012" s="19"/>
      <c r="AC2012" s="19"/>
    </row>
    <row r="2013">
      <c r="A2013" s="37"/>
      <c r="B2013" s="19"/>
      <c r="C2013" s="19"/>
      <c r="D2013" s="40"/>
      <c r="E2013" s="40"/>
      <c r="F2013" s="40"/>
      <c r="G2013" s="37"/>
      <c r="H2013" s="40"/>
      <c r="I2013" s="19"/>
      <c r="J2013" s="19"/>
      <c r="K2013" s="19"/>
      <c r="L2013" s="19"/>
      <c r="M2013" s="19"/>
      <c r="N2013" s="19"/>
      <c r="O2013" s="19"/>
      <c r="P2013" s="19"/>
      <c r="Q2013" s="19"/>
      <c r="R2013" s="19"/>
      <c r="S2013" s="19"/>
      <c r="T2013" s="19"/>
      <c r="U2013" s="19"/>
      <c r="V2013" s="19"/>
      <c r="W2013" s="19"/>
      <c r="X2013" s="19"/>
      <c r="Y2013" s="19"/>
      <c r="Z2013" s="19"/>
      <c r="AA2013" s="19"/>
      <c r="AB2013" s="19"/>
      <c r="AC2013" s="19"/>
    </row>
    <row r="2014">
      <c r="A2014" s="42" t="s">
        <v>385</v>
      </c>
      <c r="B2014" s="42" t="s">
        <v>386</v>
      </c>
      <c r="C2014" s="43">
        <f>COUNTA(A2015)</f>
        <v>1</v>
      </c>
      <c r="D2014" s="329">
        <f t="shared" ref="D2014:G2014" si="1155">SUM(D2015)</f>
        <v>19.99</v>
      </c>
      <c r="E2014" s="329">
        <f t="shared" si="1155"/>
        <v>3.99</v>
      </c>
      <c r="F2014" s="329">
        <f t="shared" si="1155"/>
        <v>16</v>
      </c>
      <c r="G2014" s="42">
        <f t="shared" si="1155"/>
        <v>3</v>
      </c>
      <c r="H2014" s="329">
        <f t="shared" ref="H2014:H2015" si="1156">E2014/G2014</f>
        <v>1.33</v>
      </c>
      <c r="I2014" s="19"/>
      <c r="J2014" s="19"/>
      <c r="K2014" s="19"/>
      <c r="L2014" s="19"/>
      <c r="M2014" s="19"/>
      <c r="N2014" s="19"/>
      <c r="O2014" s="19"/>
      <c r="P2014" s="19"/>
      <c r="Q2014" s="19"/>
      <c r="R2014" s="19"/>
      <c r="S2014" s="19"/>
      <c r="T2014" s="19"/>
      <c r="U2014" s="19"/>
      <c r="V2014" s="19"/>
      <c r="W2014" s="19"/>
      <c r="X2014" s="19"/>
      <c r="Y2014" s="19"/>
      <c r="Z2014" s="19"/>
      <c r="AA2014" s="19"/>
      <c r="AB2014" s="19"/>
      <c r="AC2014" s="19"/>
    </row>
    <row r="2015">
      <c r="A2015" s="41" t="s">
        <v>1271</v>
      </c>
      <c r="B2015" s="19"/>
      <c r="C2015" s="19"/>
      <c r="D2015" s="40">
        <v>19.99</v>
      </c>
      <c r="E2015" s="40">
        <v>3.99</v>
      </c>
      <c r="F2015" s="40">
        <f>D2015-E2015</f>
        <v>16</v>
      </c>
      <c r="G2015" s="37">
        <v>3.0</v>
      </c>
      <c r="H2015" s="40">
        <f t="shared" si="1156"/>
        <v>1.33</v>
      </c>
      <c r="I2015" s="87"/>
      <c r="J2015" s="87"/>
      <c r="K2015" s="87"/>
      <c r="L2015" s="87"/>
      <c r="M2015" s="87"/>
      <c r="N2015" s="87"/>
      <c r="O2015" s="87"/>
      <c r="P2015" s="87"/>
      <c r="Q2015" s="87"/>
      <c r="R2015" s="87"/>
      <c r="S2015" s="87"/>
      <c r="T2015" s="87"/>
      <c r="U2015" s="87"/>
      <c r="V2015" s="87"/>
      <c r="W2015" s="87"/>
      <c r="X2015" s="87"/>
      <c r="Y2015" s="87"/>
      <c r="Z2015" s="87"/>
      <c r="AA2015" s="87"/>
      <c r="AB2015" s="87"/>
      <c r="AC2015" s="87"/>
    </row>
    <row r="2016">
      <c r="A2016" s="41"/>
      <c r="B2016" s="19"/>
      <c r="C2016" s="19"/>
      <c r="D2016" s="40"/>
      <c r="E2016" s="40"/>
      <c r="F2016" s="40"/>
      <c r="G2016" s="37"/>
      <c r="H2016" s="40"/>
      <c r="I2016" s="87"/>
      <c r="J2016" s="87"/>
      <c r="K2016" s="87"/>
      <c r="L2016" s="87"/>
      <c r="M2016" s="87"/>
      <c r="N2016" s="87"/>
      <c r="O2016" s="87"/>
      <c r="P2016" s="87"/>
      <c r="Q2016" s="87"/>
      <c r="R2016" s="87"/>
      <c r="S2016" s="87"/>
      <c r="T2016" s="87"/>
      <c r="U2016" s="87"/>
      <c r="V2016" s="87"/>
      <c r="W2016" s="87"/>
      <c r="X2016" s="87"/>
      <c r="Y2016" s="87"/>
      <c r="Z2016" s="87"/>
      <c r="AA2016" s="87"/>
      <c r="AB2016" s="87"/>
      <c r="AC2016" s="87"/>
    </row>
    <row r="2017">
      <c r="A2017" s="70" t="s">
        <v>57</v>
      </c>
      <c r="B2017" s="70" t="s">
        <v>55</v>
      </c>
      <c r="C2017" s="67">
        <f>COUNTA(A2018)</f>
        <v>1</v>
      </c>
      <c r="D2017" s="349">
        <f t="shared" ref="D2017:G2017" si="1157">SUM(D2018)</f>
        <v>19.99</v>
      </c>
      <c r="E2017" s="349">
        <f t="shared" si="1157"/>
        <v>0</v>
      </c>
      <c r="F2017" s="349">
        <f t="shared" si="1157"/>
        <v>19.99</v>
      </c>
      <c r="G2017" s="70">
        <f t="shared" si="1157"/>
        <v>2</v>
      </c>
      <c r="H2017" s="349">
        <f t="shared" ref="H2017:H2018" si="1158">E2017/G2017</f>
        <v>0</v>
      </c>
      <c r="I2017" s="19"/>
      <c r="J2017" s="19"/>
      <c r="K2017" s="19"/>
      <c r="L2017" s="19"/>
      <c r="M2017" s="19"/>
      <c r="N2017" s="19"/>
      <c r="O2017" s="19"/>
      <c r="P2017" s="19"/>
      <c r="Q2017" s="19"/>
      <c r="R2017" s="19"/>
      <c r="S2017" s="19"/>
      <c r="T2017" s="19"/>
      <c r="U2017" s="19"/>
      <c r="V2017" s="19"/>
      <c r="W2017" s="19"/>
      <c r="X2017" s="19"/>
      <c r="Y2017" s="19"/>
      <c r="Z2017" s="19"/>
      <c r="AA2017" s="19"/>
      <c r="AB2017" s="19"/>
      <c r="AC2017" s="19"/>
    </row>
    <row r="2018">
      <c r="A2018" s="78" t="s">
        <v>627</v>
      </c>
      <c r="B2018" s="370"/>
      <c r="C2018" s="370"/>
      <c r="D2018" s="80">
        <v>19.99</v>
      </c>
      <c r="E2018" s="80">
        <v>0.0</v>
      </c>
      <c r="F2018" s="80">
        <f>D2018-E2018</f>
        <v>19.99</v>
      </c>
      <c r="G2018" s="78">
        <v>2.0</v>
      </c>
      <c r="H2018" s="80">
        <f t="shared" si="1158"/>
        <v>0</v>
      </c>
      <c r="I2018" s="19"/>
      <c r="J2018" s="19"/>
      <c r="K2018" s="19"/>
      <c r="L2018" s="19"/>
      <c r="M2018" s="19"/>
      <c r="N2018" s="19"/>
      <c r="O2018" s="19"/>
      <c r="P2018" s="19"/>
      <c r="Q2018" s="19"/>
      <c r="R2018" s="19"/>
      <c r="S2018" s="19"/>
      <c r="T2018" s="19"/>
      <c r="U2018" s="19"/>
      <c r="V2018" s="19"/>
      <c r="W2018" s="19"/>
      <c r="X2018" s="19"/>
      <c r="Y2018" s="19"/>
      <c r="Z2018" s="19"/>
      <c r="AA2018" s="19"/>
      <c r="AB2018" s="19"/>
      <c r="AC2018" s="19"/>
    </row>
    <row r="2019">
      <c r="A2019" s="350"/>
      <c r="B2019" s="19"/>
      <c r="C2019" s="19"/>
      <c r="D2019" s="351"/>
      <c r="E2019" s="351"/>
      <c r="F2019" s="351"/>
      <c r="G2019" s="350"/>
      <c r="H2019" s="351"/>
      <c r="I2019" s="19"/>
      <c r="J2019" s="19"/>
      <c r="K2019" s="19"/>
      <c r="L2019" s="19"/>
      <c r="M2019" s="19"/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/>
      <c r="AB2019" s="19"/>
      <c r="AC2019" s="19"/>
    </row>
    <row r="2020">
      <c r="A2020" s="57" t="s">
        <v>146</v>
      </c>
      <c r="B2020" s="57" t="s">
        <v>147</v>
      </c>
      <c r="C2020" s="56">
        <f>COUNTA(A2021)</f>
        <v>1</v>
      </c>
      <c r="D2020" s="335">
        <f t="shared" ref="D2020:G2020" si="1159">SUM(D2021)</f>
        <v>29.99</v>
      </c>
      <c r="E2020" s="335">
        <f t="shared" si="1159"/>
        <v>29.99</v>
      </c>
      <c r="F2020" s="335">
        <f t="shared" si="1159"/>
        <v>0</v>
      </c>
      <c r="G2020" s="57">
        <f t="shared" si="1159"/>
        <v>1</v>
      </c>
      <c r="H2020" s="335">
        <f t="shared" ref="H2020:H2021" si="1160">E2020/G2020</f>
        <v>29.99</v>
      </c>
      <c r="I2020" s="19"/>
      <c r="J2020" s="19"/>
      <c r="K2020" s="19"/>
      <c r="L2020" s="19"/>
      <c r="M2020" s="19"/>
      <c r="N2020" s="19"/>
      <c r="O2020" s="19"/>
      <c r="P2020" s="19"/>
      <c r="Q2020" s="19"/>
      <c r="R2020" s="19"/>
      <c r="S2020" s="19"/>
      <c r="T2020" s="19"/>
      <c r="U2020" s="19"/>
      <c r="V2020" s="19"/>
      <c r="W2020" s="19"/>
      <c r="X2020" s="19"/>
      <c r="Y2020" s="19"/>
      <c r="Z2020" s="19"/>
      <c r="AA2020" s="19"/>
      <c r="AB2020" s="19"/>
      <c r="AC2020" s="19"/>
    </row>
    <row r="2021">
      <c r="A2021" s="157" t="s">
        <v>749</v>
      </c>
      <c r="B2021" s="19"/>
      <c r="C2021" s="19"/>
      <c r="D2021" s="159">
        <v>29.99</v>
      </c>
      <c r="E2021" s="159">
        <v>29.99</v>
      </c>
      <c r="F2021" s="159">
        <f>D2021-E2021</f>
        <v>0</v>
      </c>
      <c r="G2021" s="157">
        <v>1.0</v>
      </c>
      <c r="H2021" s="159">
        <f t="shared" si="1160"/>
        <v>29.99</v>
      </c>
      <c r="I2021" s="19"/>
      <c r="J2021" s="19"/>
      <c r="K2021" s="19"/>
      <c r="L2021" s="19"/>
      <c r="M2021" s="19"/>
      <c r="N2021" s="19"/>
      <c r="O2021" s="19"/>
      <c r="P2021" s="19"/>
      <c r="Q2021" s="19"/>
      <c r="R2021" s="19"/>
      <c r="S2021" s="19"/>
      <c r="T2021" s="19"/>
      <c r="U2021" s="19"/>
      <c r="V2021" s="19"/>
      <c r="W2021" s="19"/>
      <c r="X2021" s="19"/>
      <c r="Y2021" s="19"/>
      <c r="Z2021" s="19"/>
      <c r="AA2021" s="19"/>
      <c r="AB2021" s="19"/>
      <c r="AC2021" s="19"/>
    </row>
    <row r="2022">
      <c r="A2022" s="157"/>
      <c r="B2022" s="19"/>
      <c r="C2022" s="19"/>
      <c r="D2022" s="159"/>
      <c r="E2022" s="159"/>
      <c r="F2022" s="159"/>
      <c r="G2022" s="157"/>
      <c r="H2022" s="159"/>
      <c r="I2022" s="19"/>
      <c r="J2022" s="19"/>
      <c r="K2022" s="19"/>
      <c r="L2022" s="19"/>
      <c r="M2022" s="19"/>
      <c r="N2022" s="19"/>
      <c r="O2022" s="19"/>
      <c r="P2022" s="19"/>
      <c r="Q2022" s="19"/>
      <c r="R2022" s="19"/>
      <c r="S2022" s="19"/>
      <c r="T2022" s="19"/>
      <c r="U2022" s="19"/>
      <c r="V2022" s="19"/>
      <c r="W2022" s="19"/>
      <c r="X2022" s="19"/>
      <c r="Y2022" s="19"/>
      <c r="Z2022" s="19"/>
      <c r="AA2022" s="19"/>
      <c r="AB2022" s="19"/>
      <c r="AC2022" s="19"/>
    </row>
    <row r="2023">
      <c r="A2023" s="260" t="s">
        <v>428</v>
      </c>
      <c r="B2023" s="260" t="s">
        <v>427</v>
      </c>
      <c r="C2023" s="261">
        <f>COUNTA(A2024)</f>
        <v>1</v>
      </c>
      <c r="D2023" s="352">
        <f t="shared" ref="D2023:G2023" si="1161">SUM(D2024)</f>
        <v>15.99</v>
      </c>
      <c r="E2023" s="352">
        <f t="shared" si="1161"/>
        <v>0</v>
      </c>
      <c r="F2023" s="352">
        <f t="shared" si="1161"/>
        <v>15.99</v>
      </c>
      <c r="G2023" s="260">
        <f t="shared" si="1161"/>
        <v>5</v>
      </c>
      <c r="H2023" s="352">
        <f t="shared" ref="H2023:H2024" si="1162">E2023/G2023</f>
        <v>0</v>
      </c>
      <c r="I2023" s="19"/>
      <c r="J2023" s="19"/>
      <c r="K2023" s="19"/>
      <c r="L2023" s="19"/>
      <c r="M2023" s="19"/>
      <c r="N2023" s="19"/>
      <c r="O2023" s="19"/>
      <c r="P2023" s="19"/>
      <c r="Q2023" s="19"/>
      <c r="R2023" s="19"/>
      <c r="S2023" s="19"/>
      <c r="T2023" s="19"/>
      <c r="U2023" s="19"/>
      <c r="V2023" s="19"/>
      <c r="W2023" s="19"/>
      <c r="X2023" s="19"/>
      <c r="Y2023" s="19"/>
      <c r="Z2023" s="19"/>
      <c r="AA2023" s="19"/>
      <c r="AB2023" s="19"/>
      <c r="AC2023" s="19"/>
    </row>
    <row r="2024">
      <c r="A2024" s="267" t="s">
        <v>1314</v>
      </c>
      <c r="B2024" s="11"/>
      <c r="C2024" s="11"/>
      <c r="D2024" s="269">
        <v>15.99</v>
      </c>
      <c r="E2024" s="269">
        <v>0.0</v>
      </c>
      <c r="F2024" s="269">
        <f>D2024-E2024</f>
        <v>15.99</v>
      </c>
      <c r="G2024" s="267">
        <v>5.0</v>
      </c>
      <c r="H2024" s="269">
        <f t="shared" si="1162"/>
        <v>0</v>
      </c>
      <c r="I2024" s="19"/>
      <c r="J2024" s="19"/>
      <c r="K2024" s="19"/>
      <c r="L2024" s="19"/>
      <c r="M2024" s="19"/>
      <c r="N2024" s="19"/>
      <c r="O2024" s="19"/>
      <c r="P2024" s="19"/>
      <c r="Q2024" s="19"/>
      <c r="R2024" s="19"/>
      <c r="S2024" s="19"/>
      <c r="T2024" s="19"/>
      <c r="U2024" s="19"/>
      <c r="V2024" s="19"/>
      <c r="W2024" s="19"/>
      <c r="X2024" s="19"/>
      <c r="Y2024" s="19"/>
      <c r="Z2024" s="19"/>
      <c r="AA2024" s="19"/>
      <c r="AB2024" s="19"/>
      <c r="AC2024" s="19"/>
    </row>
    <row r="2025">
      <c r="A2025" s="37"/>
      <c r="B2025" s="19"/>
      <c r="C2025" s="19"/>
      <c r="D2025" s="40"/>
      <c r="E2025" s="40"/>
      <c r="F2025" s="40"/>
      <c r="G2025" s="37"/>
      <c r="H2025" s="40"/>
      <c r="I2025" s="19"/>
      <c r="J2025" s="19"/>
      <c r="K2025" s="19"/>
      <c r="L2025" s="19"/>
      <c r="M2025" s="19"/>
      <c r="N2025" s="19"/>
      <c r="O2025" s="19"/>
      <c r="P2025" s="19"/>
      <c r="Q2025" s="19"/>
      <c r="R2025" s="19"/>
      <c r="S2025" s="19"/>
      <c r="T2025" s="19"/>
      <c r="U2025" s="19"/>
      <c r="V2025" s="19"/>
      <c r="W2025" s="19"/>
      <c r="X2025" s="19"/>
      <c r="Y2025" s="19"/>
      <c r="Z2025" s="19"/>
      <c r="AA2025" s="19"/>
      <c r="AB2025" s="19"/>
      <c r="AC2025" s="19"/>
    </row>
    <row r="2026">
      <c r="A2026" s="42" t="s">
        <v>474</v>
      </c>
      <c r="B2026" s="42" t="s">
        <v>473</v>
      </c>
      <c r="C2026" s="43">
        <f>COUNTA(A2027)</f>
        <v>1</v>
      </c>
      <c r="D2026" s="329">
        <f t="shared" ref="D2026:G2026" si="1163">SUM(D2027)</f>
        <v>12.49</v>
      </c>
      <c r="E2026" s="329">
        <f t="shared" si="1163"/>
        <v>4.99</v>
      </c>
      <c r="F2026" s="329">
        <f t="shared" si="1163"/>
        <v>7.5</v>
      </c>
      <c r="G2026" s="42">
        <f t="shared" si="1163"/>
        <v>15</v>
      </c>
      <c r="H2026" s="329">
        <f t="shared" ref="H2026:H2027" si="1164">E2026/G2026</f>
        <v>0.3326666667</v>
      </c>
      <c r="I2026" s="19"/>
      <c r="J2026" s="19"/>
      <c r="K2026" s="19"/>
      <c r="L2026" s="19"/>
      <c r="M2026" s="19"/>
      <c r="N2026" s="19"/>
      <c r="O2026" s="19"/>
      <c r="P2026" s="19"/>
      <c r="Q2026" s="19"/>
      <c r="R2026" s="19"/>
      <c r="S2026" s="19"/>
      <c r="T2026" s="19"/>
      <c r="U2026" s="19"/>
      <c r="V2026" s="19"/>
      <c r="W2026" s="19"/>
      <c r="X2026" s="19"/>
      <c r="Y2026" s="19"/>
      <c r="Z2026" s="19"/>
      <c r="AA2026" s="19"/>
      <c r="AB2026" s="19"/>
      <c r="AC2026" s="19"/>
    </row>
    <row r="2027">
      <c r="A2027" s="41" t="s">
        <v>1375</v>
      </c>
      <c r="B2027" s="19"/>
      <c r="C2027" s="19"/>
      <c r="D2027" s="40">
        <v>12.49</v>
      </c>
      <c r="E2027" s="40">
        <v>4.99</v>
      </c>
      <c r="F2027" s="40">
        <f>D2027-E2027</f>
        <v>7.5</v>
      </c>
      <c r="G2027" s="37">
        <v>15.0</v>
      </c>
      <c r="H2027" s="40">
        <f t="shared" si="1164"/>
        <v>0.3326666667</v>
      </c>
      <c r="I2027" s="19"/>
      <c r="J2027" s="19"/>
      <c r="K2027" s="19"/>
      <c r="L2027" s="19"/>
      <c r="M2027" s="19"/>
      <c r="N2027" s="19"/>
      <c r="O2027" s="19"/>
      <c r="P2027" s="19"/>
      <c r="Q2027" s="19"/>
      <c r="R2027" s="19"/>
      <c r="S2027" s="19"/>
      <c r="T2027" s="19"/>
      <c r="U2027" s="19"/>
      <c r="V2027" s="19"/>
      <c r="W2027" s="19"/>
      <c r="X2027" s="19"/>
      <c r="Y2027" s="19"/>
      <c r="Z2027" s="19"/>
      <c r="AA2027" s="19"/>
      <c r="AB2027" s="19"/>
      <c r="AC2027" s="19"/>
    </row>
    <row r="2028">
      <c r="A2028" s="41"/>
      <c r="B2028" s="19"/>
      <c r="C2028" s="19"/>
      <c r="D2028" s="40"/>
      <c r="E2028" s="40"/>
      <c r="F2028" s="40"/>
      <c r="G2028" s="37"/>
      <c r="H2028" s="40"/>
      <c r="I2028" s="19"/>
      <c r="J2028" s="19"/>
      <c r="K2028" s="19"/>
      <c r="L2028" s="19"/>
      <c r="M2028" s="19"/>
      <c r="N2028" s="19"/>
      <c r="O2028" s="19"/>
      <c r="P2028" s="19"/>
      <c r="Q2028" s="19"/>
      <c r="R2028" s="19"/>
      <c r="S2028" s="19"/>
      <c r="T2028" s="19"/>
      <c r="U2028" s="19"/>
      <c r="V2028" s="19"/>
      <c r="W2028" s="19"/>
      <c r="X2028" s="19"/>
      <c r="Y2028" s="19"/>
      <c r="Z2028" s="19"/>
      <c r="AA2028" s="19"/>
      <c r="AB2028" s="19"/>
      <c r="AC2028" s="19"/>
    </row>
    <row r="2029">
      <c r="A2029" s="70" t="s">
        <v>56</v>
      </c>
      <c r="B2029" s="70" t="s">
        <v>55</v>
      </c>
      <c r="C2029" s="67">
        <f>COUNTA(A2030)</f>
        <v>1</v>
      </c>
      <c r="D2029" s="349">
        <f t="shared" ref="D2029:G2029" si="1165">SUM(D2030)</f>
        <v>20.99</v>
      </c>
      <c r="E2029" s="349">
        <f t="shared" si="1165"/>
        <v>0</v>
      </c>
      <c r="F2029" s="349">
        <f t="shared" si="1165"/>
        <v>20.99</v>
      </c>
      <c r="G2029" s="70">
        <f t="shared" si="1165"/>
        <v>1</v>
      </c>
      <c r="H2029" s="349">
        <f t="shared" ref="H2029:H2030" si="1166">E2029/G2029</f>
        <v>0</v>
      </c>
      <c r="I2029" s="19"/>
      <c r="J2029" s="19"/>
      <c r="K2029" s="19"/>
      <c r="L2029" s="19"/>
      <c r="M2029" s="19"/>
      <c r="N2029" s="19"/>
      <c r="O2029" s="19"/>
      <c r="P2029" s="19"/>
      <c r="Q2029" s="19"/>
      <c r="R2029" s="19"/>
      <c r="S2029" s="19"/>
      <c r="T2029" s="19"/>
      <c r="U2029" s="19"/>
      <c r="V2029" s="19"/>
      <c r="W2029" s="19"/>
      <c r="X2029" s="19"/>
      <c r="Y2029" s="19"/>
      <c r="Z2029" s="19"/>
      <c r="AA2029" s="19"/>
      <c r="AB2029" s="19"/>
      <c r="AC2029" s="19"/>
    </row>
    <row r="2030">
      <c r="A2030" s="78" t="s">
        <v>626</v>
      </c>
      <c r="B2030" s="370"/>
      <c r="C2030" s="370"/>
      <c r="D2030" s="80">
        <v>20.99</v>
      </c>
      <c r="E2030" s="80">
        <v>0.0</v>
      </c>
      <c r="F2030" s="80">
        <f>D2030-E2030</f>
        <v>20.99</v>
      </c>
      <c r="G2030" s="77">
        <v>1.0</v>
      </c>
      <c r="H2030" s="80">
        <f t="shared" si="1166"/>
        <v>0</v>
      </c>
      <c r="I2030" s="19"/>
      <c r="J2030" s="19"/>
      <c r="K2030" s="19"/>
      <c r="L2030" s="19"/>
      <c r="M2030" s="19"/>
      <c r="N2030" s="19"/>
      <c r="O2030" s="19"/>
      <c r="P2030" s="19"/>
      <c r="Q2030" s="19"/>
      <c r="R2030" s="19"/>
      <c r="S2030" s="19"/>
      <c r="T2030" s="19"/>
      <c r="U2030" s="19"/>
      <c r="V2030" s="19"/>
      <c r="W2030" s="19"/>
      <c r="X2030" s="19"/>
      <c r="Y2030" s="19"/>
      <c r="Z2030" s="19"/>
      <c r="AA2030" s="19"/>
      <c r="AB2030" s="19"/>
      <c r="AC2030" s="19"/>
    </row>
    <row r="2031">
      <c r="A2031" s="350"/>
      <c r="B2031" s="19"/>
      <c r="C2031" s="19"/>
      <c r="D2031" s="351"/>
      <c r="E2031" s="351"/>
      <c r="F2031" s="351"/>
      <c r="G2031" s="361"/>
      <c r="H2031" s="351"/>
      <c r="I2031" s="19"/>
      <c r="J2031" s="19"/>
      <c r="K2031" s="19"/>
      <c r="L2031" s="19"/>
      <c r="M2031" s="19"/>
      <c r="N2031" s="19"/>
      <c r="O2031" s="19"/>
      <c r="P2031" s="19"/>
      <c r="Q2031" s="19"/>
      <c r="R2031" s="19"/>
      <c r="S2031" s="19"/>
      <c r="T2031" s="19"/>
      <c r="U2031" s="19"/>
      <c r="V2031" s="19"/>
      <c r="W2031" s="19"/>
      <c r="X2031" s="19"/>
      <c r="Y2031" s="19"/>
      <c r="Z2031" s="19"/>
      <c r="AA2031" s="19"/>
      <c r="AB2031" s="19"/>
      <c r="AC2031" s="19"/>
    </row>
    <row r="2032">
      <c r="A2032" s="42" t="s">
        <v>150</v>
      </c>
      <c r="B2032" s="42" t="s">
        <v>151</v>
      </c>
      <c r="C2032" s="43">
        <f>COUNTA(A2033)</f>
        <v>1</v>
      </c>
      <c r="D2032" s="329">
        <f t="shared" ref="D2032:G2032" si="1167">SUM(D2033)</f>
        <v>22.98</v>
      </c>
      <c r="E2032" s="329">
        <f t="shared" si="1167"/>
        <v>8.98</v>
      </c>
      <c r="F2032" s="329">
        <f t="shared" si="1167"/>
        <v>14</v>
      </c>
      <c r="G2032" s="42">
        <f t="shared" si="1167"/>
        <v>1</v>
      </c>
      <c r="H2032" s="329">
        <f t="shared" ref="H2032:H2033" si="1168">E2032/G2032</f>
        <v>8.98</v>
      </c>
      <c r="I2032" s="19"/>
      <c r="J2032" s="19"/>
      <c r="K2032" s="19"/>
      <c r="L2032" s="19"/>
      <c r="M2032" s="19"/>
      <c r="N2032" s="19"/>
      <c r="O2032" s="19"/>
      <c r="P2032" s="19"/>
      <c r="Q2032" s="19"/>
      <c r="R2032" s="19"/>
      <c r="S2032" s="19"/>
      <c r="T2032" s="19"/>
      <c r="U2032" s="19"/>
      <c r="V2032" s="19"/>
      <c r="W2032" s="19"/>
      <c r="X2032" s="19"/>
      <c r="Y2032" s="19"/>
      <c r="Z2032" s="19"/>
      <c r="AA2032" s="19"/>
      <c r="AB2032" s="19"/>
      <c r="AC2032" s="19"/>
    </row>
    <row r="2033">
      <c r="A2033" s="37" t="s">
        <v>752</v>
      </c>
      <c r="B2033" s="19"/>
      <c r="C2033" s="19"/>
      <c r="D2033" s="40">
        <v>22.98</v>
      </c>
      <c r="E2033" s="40">
        <v>8.98</v>
      </c>
      <c r="F2033" s="40">
        <f>D2033-E2033</f>
        <v>14</v>
      </c>
      <c r="G2033" s="37">
        <v>1.0</v>
      </c>
      <c r="H2033" s="40">
        <f t="shared" si="1168"/>
        <v>8.98</v>
      </c>
      <c r="I2033" s="87"/>
      <c r="J2033" s="87"/>
      <c r="K2033" s="87"/>
      <c r="L2033" s="87"/>
      <c r="M2033" s="87"/>
      <c r="N2033" s="87"/>
      <c r="O2033" s="87"/>
      <c r="P2033" s="87"/>
      <c r="Q2033" s="87"/>
      <c r="R2033" s="87"/>
      <c r="S2033" s="87"/>
      <c r="T2033" s="87"/>
      <c r="U2033" s="87"/>
      <c r="V2033" s="87"/>
      <c r="W2033" s="87"/>
      <c r="X2033" s="87"/>
      <c r="Y2033" s="87"/>
      <c r="Z2033" s="87"/>
      <c r="AA2033" s="87"/>
      <c r="AB2033" s="87"/>
      <c r="AC2033" s="87"/>
    </row>
    <row r="2034">
      <c r="A2034" s="37"/>
      <c r="B2034" s="19"/>
      <c r="C2034" s="19"/>
      <c r="D2034" s="40"/>
      <c r="E2034" s="40"/>
      <c r="F2034" s="40"/>
      <c r="G2034" s="37"/>
      <c r="H2034" s="40"/>
      <c r="I2034" s="87"/>
      <c r="J2034" s="87"/>
      <c r="K2034" s="87"/>
      <c r="L2034" s="87"/>
      <c r="M2034" s="87"/>
      <c r="N2034" s="87"/>
      <c r="O2034" s="87"/>
      <c r="P2034" s="87"/>
      <c r="Q2034" s="87"/>
      <c r="R2034" s="87"/>
      <c r="S2034" s="87"/>
      <c r="T2034" s="87"/>
      <c r="U2034" s="87"/>
      <c r="V2034" s="87"/>
      <c r="W2034" s="87"/>
      <c r="X2034" s="87"/>
      <c r="Y2034" s="87"/>
      <c r="Z2034" s="87"/>
      <c r="AA2034" s="87"/>
      <c r="AB2034" s="87"/>
      <c r="AC2034" s="87"/>
    </row>
    <row r="2035">
      <c r="A2035" s="70" t="s">
        <v>54</v>
      </c>
      <c r="B2035" s="70" t="s">
        <v>55</v>
      </c>
      <c r="C2035" s="67">
        <f>COUNTA(A2036)</f>
        <v>1</v>
      </c>
      <c r="D2035" s="349">
        <f t="shared" ref="D2035:G2035" si="1169">SUM(D2036)</f>
        <v>54.99</v>
      </c>
      <c r="E2035" s="349">
        <f t="shared" si="1169"/>
        <v>31.49</v>
      </c>
      <c r="F2035" s="349">
        <f t="shared" si="1169"/>
        <v>23.5</v>
      </c>
      <c r="G2035" s="70">
        <f t="shared" si="1169"/>
        <v>65</v>
      </c>
      <c r="H2035" s="349">
        <f t="shared" ref="H2035:H2036" si="1170">E2035/G2035</f>
        <v>0.4844615385</v>
      </c>
      <c r="I2035" s="19"/>
      <c r="J2035" s="19"/>
      <c r="K2035" s="19"/>
      <c r="L2035" s="19"/>
      <c r="M2035" s="19"/>
      <c r="N2035" s="19"/>
      <c r="O2035" s="19"/>
      <c r="P2035" s="19"/>
      <c r="Q2035" s="19"/>
      <c r="R2035" s="19"/>
      <c r="S2035" s="19"/>
      <c r="T2035" s="19"/>
      <c r="U2035" s="19"/>
      <c r="V2035" s="19"/>
      <c r="W2035" s="19"/>
      <c r="X2035" s="19"/>
      <c r="Y2035" s="19"/>
      <c r="Z2035" s="19"/>
      <c r="AA2035" s="19"/>
      <c r="AB2035" s="19"/>
      <c r="AC2035" s="19"/>
    </row>
    <row r="2036">
      <c r="A2036" s="77" t="s">
        <v>625</v>
      </c>
      <c r="B2036" s="370"/>
      <c r="C2036" s="370"/>
      <c r="D2036" s="80">
        <v>54.99</v>
      </c>
      <c r="E2036" s="80">
        <v>31.49</v>
      </c>
      <c r="F2036" s="80">
        <f>D2036-E2036</f>
        <v>23.5</v>
      </c>
      <c r="G2036" s="78">
        <v>65.0</v>
      </c>
      <c r="H2036" s="80">
        <f t="shared" si="1170"/>
        <v>0.4844615385</v>
      </c>
      <c r="I2036" s="19"/>
      <c r="J2036" s="19"/>
      <c r="K2036" s="19"/>
      <c r="L2036" s="19"/>
      <c r="M2036" s="19"/>
      <c r="N2036" s="19"/>
      <c r="O2036" s="19"/>
      <c r="P2036" s="19"/>
      <c r="Q2036" s="19"/>
      <c r="R2036" s="19"/>
      <c r="S2036" s="19"/>
      <c r="T2036" s="19"/>
      <c r="U2036" s="19"/>
      <c r="V2036" s="19"/>
      <c r="W2036" s="19"/>
      <c r="X2036" s="19"/>
      <c r="Y2036" s="19"/>
      <c r="Z2036" s="19"/>
      <c r="AA2036" s="19"/>
      <c r="AB2036" s="19"/>
      <c r="AC2036" s="19"/>
    </row>
    <row r="2037">
      <c r="A2037" s="361"/>
      <c r="B2037" s="19"/>
      <c r="C2037" s="19"/>
      <c r="D2037" s="351"/>
      <c r="E2037" s="351"/>
      <c r="F2037" s="351"/>
      <c r="G2037" s="350"/>
      <c r="H2037" s="351"/>
      <c r="I2037" s="19"/>
      <c r="J2037" s="19"/>
      <c r="K2037" s="19"/>
      <c r="L2037" s="19"/>
      <c r="M2037" s="19"/>
      <c r="N2037" s="19"/>
      <c r="O2037" s="19"/>
      <c r="P2037" s="19"/>
      <c r="Q2037" s="19"/>
      <c r="R2037" s="19"/>
      <c r="S2037" s="19"/>
      <c r="T2037" s="19"/>
      <c r="U2037" s="19"/>
      <c r="V2037" s="19"/>
      <c r="W2037" s="19"/>
      <c r="X2037" s="19"/>
      <c r="Y2037" s="19"/>
      <c r="Z2037" s="19"/>
      <c r="AA2037" s="19"/>
      <c r="AB2037" s="19"/>
      <c r="AC2037" s="19"/>
    </row>
    <row r="2038">
      <c r="A2038" s="42" t="s">
        <v>88</v>
      </c>
      <c r="B2038" s="42" t="s">
        <v>89</v>
      </c>
      <c r="C2038" s="43">
        <f>COUNTA(A2039)</f>
        <v>1</v>
      </c>
      <c r="D2038" s="329">
        <f t="shared" ref="D2038:G2038" si="1171">SUM(D2039)</f>
        <v>14.99</v>
      </c>
      <c r="E2038" s="329">
        <f t="shared" si="1171"/>
        <v>4.99</v>
      </c>
      <c r="F2038" s="329">
        <f t="shared" si="1171"/>
        <v>10</v>
      </c>
      <c r="G2038" s="42">
        <f t="shared" si="1171"/>
        <v>16</v>
      </c>
      <c r="H2038" s="329">
        <f t="shared" ref="H2038:H2039" si="1172">E2038/G2038</f>
        <v>0.311875</v>
      </c>
      <c r="I2038" s="19"/>
      <c r="J2038" s="19"/>
      <c r="K2038" s="19"/>
      <c r="L2038" s="19"/>
      <c r="M2038" s="19"/>
      <c r="N2038" s="19"/>
      <c r="O2038" s="19"/>
      <c r="P2038" s="19"/>
      <c r="Q2038" s="19"/>
      <c r="R2038" s="19"/>
      <c r="S2038" s="19"/>
      <c r="T2038" s="19"/>
      <c r="U2038" s="19"/>
      <c r="V2038" s="19"/>
      <c r="W2038" s="19"/>
      <c r="X2038" s="19"/>
      <c r="Y2038" s="19"/>
      <c r="Z2038" s="19"/>
      <c r="AA2038" s="19"/>
      <c r="AB2038" s="19"/>
      <c r="AC2038" s="19"/>
    </row>
    <row r="2039">
      <c r="A2039" s="37" t="s">
        <v>655</v>
      </c>
      <c r="B2039" s="19"/>
      <c r="C2039" s="19"/>
      <c r="D2039" s="40">
        <v>14.99</v>
      </c>
      <c r="E2039" s="40">
        <v>4.99</v>
      </c>
      <c r="F2039" s="40">
        <f>D2039-E2039</f>
        <v>10</v>
      </c>
      <c r="G2039" s="37">
        <v>16.0</v>
      </c>
      <c r="H2039" s="40">
        <f t="shared" si="1172"/>
        <v>0.311875</v>
      </c>
      <c r="I2039" s="87"/>
      <c r="J2039" s="87"/>
      <c r="K2039" s="87"/>
      <c r="L2039" s="87"/>
      <c r="M2039" s="87"/>
      <c r="N2039" s="87"/>
      <c r="O2039" s="87"/>
      <c r="P2039" s="87"/>
      <c r="Q2039" s="87"/>
      <c r="R2039" s="87"/>
      <c r="S2039" s="87"/>
      <c r="T2039" s="87"/>
      <c r="U2039" s="87"/>
      <c r="V2039" s="87"/>
      <c r="W2039" s="87"/>
      <c r="X2039" s="87"/>
      <c r="Y2039" s="87"/>
      <c r="Z2039" s="87"/>
      <c r="AA2039" s="87"/>
      <c r="AB2039" s="87"/>
      <c r="AC2039" s="87"/>
    </row>
    <row r="2040">
      <c r="A2040" s="37"/>
      <c r="B2040" s="19"/>
      <c r="C2040" s="19"/>
      <c r="D2040" s="40"/>
      <c r="E2040" s="40"/>
      <c r="F2040" s="40"/>
      <c r="G2040" s="37"/>
      <c r="H2040" s="40"/>
      <c r="I2040" s="87"/>
      <c r="J2040" s="87"/>
      <c r="K2040" s="87"/>
      <c r="L2040" s="87"/>
      <c r="M2040" s="87"/>
      <c r="N2040" s="87"/>
      <c r="O2040" s="87"/>
      <c r="P2040" s="87"/>
      <c r="Q2040" s="87"/>
      <c r="R2040" s="87"/>
      <c r="S2040" s="87"/>
      <c r="T2040" s="87"/>
      <c r="U2040" s="87"/>
      <c r="V2040" s="87"/>
      <c r="W2040" s="87"/>
      <c r="X2040" s="87"/>
      <c r="Y2040" s="87"/>
      <c r="Z2040" s="87"/>
      <c r="AA2040" s="87"/>
      <c r="AB2040" s="87"/>
      <c r="AC2040" s="87"/>
    </row>
    <row r="2041">
      <c r="A2041" s="57" t="s">
        <v>256</v>
      </c>
      <c r="B2041" s="57" t="s">
        <v>254</v>
      </c>
      <c r="C2041" s="56">
        <f>COUNTA(A2042)</f>
        <v>1</v>
      </c>
      <c r="D2041" s="335">
        <f t="shared" ref="D2041:G2041" si="1173">SUM(D2042)</f>
        <v>9.99</v>
      </c>
      <c r="E2041" s="335">
        <f t="shared" si="1173"/>
        <v>9.99</v>
      </c>
      <c r="F2041" s="335">
        <f t="shared" si="1173"/>
        <v>0</v>
      </c>
      <c r="G2041" s="57">
        <f t="shared" si="1173"/>
        <v>45</v>
      </c>
      <c r="H2041" s="335">
        <f t="shared" ref="H2041:H2042" si="1174">E2041/G2041</f>
        <v>0.222</v>
      </c>
      <c r="I2041" s="19"/>
      <c r="J2041" s="19"/>
      <c r="K2041" s="19"/>
      <c r="L2041" s="19"/>
      <c r="M2041" s="19"/>
      <c r="N2041" s="19"/>
      <c r="O2041" s="19"/>
      <c r="P2041" s="19"/>
      <c r="Q2041" s="19"/>
      <c r="R2041" s="19"/>
      <c r="S2041" s="19"/>
      <c r="T2041" s="19"/>
      <c r="U2041" s="19"/>
      <c r="V2041" s="19"/>
      <c r="W2041" s="19"/>
      <c r="X2041" s="19"/>
      <c r="Y2041" s="19"/>
      <c r="Z2041" s="19"/>
      <c r="AA2041" s="19"/>
      <c r="AB2041" s="19"/>
      <c r="AC2041" s="19"/>
    </row>
    <row r="2042">
      <c r="A2042" s="156" t="s">
        <v>957</v>
      </c>
      <c r="B2042" s="19"/>
      <c r="C2042" s="19"/>
      <c r="D2042" s="159">
        <v>9.99</v>
      </c>
      <c r="E2042" s="159">
        <v>9.99</v>
      </c>
      <c r="F2042" s="159">
        <f>D2042-E2042</f>
        <v>0</v>
      </c>
      <c r="G2042" s="157">
        <v>45.0</v>
      </c>
      <c r="H2042" s="159">
        <f t="shared" si="1174"/>
        <v>0.222</v>
      </c>
      <c r="I2042" s="164"/>
      <c r="J2042" s="164"/>
      <c r="K2042" s="164"/>
      <c r="L2042" s="164"/>
      <c r="M2042" s="164"/>
      <c r="N2042" s="164"/>
      <c r="O2042" s="164"/>
      <c r="P2042" s="164"/>
      <c r="Q2042" s="164"/>
      <c r="R2042" s="164"/>
      <c r="S2042" s="164"/>
      <c r="T2042" s="164"/>
      <c r="U2042" s="164"/>
      <c r="V2042" s="164"/>
      <c r="W2042" s="164"/>
      <c r="X2042" s="164"/>
      <c r="Y2042" s="164"/>
      <c r="Z2042" s="164"/>
      <c r="AA2042" s="164"/>
      <c r="AB2042" s="164"/>
      <c r="AC2042" s="164"/>
    </row>
    <row r="2043">
      <c r="A2043" s="156"/>
      <c r="B2043" s="19"/>
      <c r="C2043" s="19"/>
      <c r="D2043" s="159"/>
      <c r="E2043" s="159"/>
      <c r="F2043" s="159"/>
      <c r="G2043" s="157"/>
      <c r="H2043" s="159"/>
      <c r="I2043" s="164"/>
      <c r="J2043" s="164"/>
      <c r="K2043" s="164"/>
      <c r="L2043" s="164"/>
      <c r="M2043" s="164"/>
      <c r="N2043" s="164"/>
      <c r="O2043" s="164"/>
      <c r="P2043" s="164"/>
      <c r="Q2043" s="164"/>
      <c r="R2043" s="164"/>
      <c r="S2043" s="164"/>
      <c r="T2043" s="164"/>
      <c r="U2043" s="164"/>
      <c r="V2043" s="164"/>
      <c r="W2043" s="164"/>
      <c r="X2043" s="164"/>
      <c r="Y2043" s="164"/>
      <c r="Z2043" s="164"/>
      <c r="AA2043" s="164"/>
      <c r="AB2043" s="164"/>
      <c r="AC2043" s="164"/>
    </row>
    <row r="2044">
      <c r="A2044" s="209" t="s">
        <v>371</v>
      </c>
      <c r="B2044" s="209" t="s">
        <v>372</v>
      </c>
      <c r="C2044" s="210">
        <f>COUNTA(A2045)</f>
        <v>1</v>
      </c>
      <c r="D2044" s="354">
        <f t="shared" ref="D2044:G2044" si="1175">SUM(D2045)</f>
        <v>2.49</v>
      </c>
      <c r="E2044" s="354">
        <f t="shared" si="1175"/>
        <v>2.49</v>
      </c>
      <c r="F2044" s="354">
        <f t="shared" si="1175"/>
        <v>0</v>
      </c>
      <c r="G2044" s="209">
        <f t="shared" si="1175"/>
        <v>5</v>
      </c>
      <c r="H2044" s="354">
        <f t="shared" ref="H2044:H2045" si="1176">E2044/G2044</f>
        <v>0.498</v>
      </c>
      <c r="I2044" s="19"/>
      <c r="J2044" s="19"/>
      <c r="K2044" s="19"/>
      <c r="L2044" s="19"/>
      <c r="M2044" s="19"/>
      <c r="N2044" s="19"/>
      <c r="O2044" s="19"/>
      <c r="P2044" s="19"/>
      <c r="Q2044" s="19"/>
      <c r="R2044" s="19"/>
      <c r="S2044" s="19"/>
      <c r="T2044" s="19"/>
      <c r="U2044" s="19"/>
      <c r="V2044" s="19"/>
      <c r="W2044" s="19"/>
      <c r="X2044" s="19"/>
      <c r="Y2044" s="19"/>
      <c r="Z2044" s="19"/>
      <c r="AA2044" s="19"/>
      <c r="AB2044" s="19"/>
      <c r="AC2044" s="19"/>
    </row>
    <row r="2045">
      <c r="A2045" s="339" t="s">
        <v>1256</v>
      </c>
      <c r="B2045" s="348"/>
      <c r="C2045" s="348"/>
      <c r="D2045" s="341">
        <v>2.49</v>
      </c>
      <c r="E2045" s="341">
        <v>2.49</v>
      </c>
      <c r="F2045" s="341">
        <f>D2045-E2045</f>
        <v>0</v>
      </c>
      <c r="G2045" s="339">
        <v>5.0</v>
      </c>
      <c r="H2045" s="341">
        <f t="shared" si="1176"/>
        <v>0.498</v>
      </c>
      <c r="I2045" s="19"/>
      <c r="J2045" s="19"/>
      <c r="K2045" s="19"/>
      <c r="L2045" s="19"/>
      <c r="M2045" s="19"/>
      <c r="N2045" s="19"/>
      <c r="O2045" s="19"/>
      <c r="P2045" s="19"/>
      <c r="Q2045" s="19"/>
      <c r="R2045" s="19"/>
      <c r="S2045" s="19"/>
      <c r="T2045" s="19"/>
      <c r="U2045" s="19"/>
      <c r="V2045" s="19"/>
      <c r="W2045" s="19"/>
      <c r="X2045" s="19"/>
      <c r="Y2045" s="19"/>
      <c r="Z2045" s="19"/>
      <c r="AA2045" s="19"/>
      <c r="AB2045" s="19"/>
      <c r="AC2045" s="19"/>
    </row>
    <row r="2046">
      <c r="A2046" s="221"/>
      <c r="B2046" s="19"/>
      <c r="C2046" s="19"/>
      <c r="D2046" s="310"/>
      <c r="E2046" s="310"/>
      <c r="F2046" s="310"/>
      <c r="G2046" s="221"/>
      <c r="H2046" s="310"/>
      <c r="I2046" s="19"/>
      <c r="J2046" s="19"/>
      <c r="K2046" s="19"/>
      <c r="L2046" s="19"/>
      <c r="M2046" s="19"/>
      <c r="N2046" s="19"/>
      <c r="O2046" s="19"/>
      <c r="P2046" s="19"/>
      <c r="Q2046" s="19"/>
      <c r="R2046" s="19"/>
      <c r="S2046" s="19"/>
      <c r="T2046" s="19"/>
      <c r="U2046" s="19"/>
      <c r="V2046" s="19"/>
      <c r="W2046" s="19"/>
      <c r="X2046" s="19"/>
      <c r="Y2046" s="19"/>
      <c r="Z2046" s="19"/>
      <c r="AA2046" s="19"/>
      <c r="AB2046" s="19"/>
      <c r="AC2046" s="19"/>
    </row>
    <row r="2047">
      <c r="A2047" s="42" t="s">
        <v>159</v>
      </c>
      <c r="B2047" s="42" t="s">
        <v>160</v>
      </c>
      <c r="C2047" s="43">
        <f>COUNTA(A2048)</f>
        <v>1</v>
      </c>
      <c r="D2047" s="329">
        <f t="shared" ref="D2047:G2047" si="1177">SUM(D2048)</f>
        <v>19.99</v>
      </c>
      <c r="E2047" s="329">
        <f t="shared" si="1177"/>
        <v>0</v>
      </c>
      <c r="F2047" s="329">
        <f t="shared" si="1177"/>
        <v>19.99</v>
      </c>
      <c r="G2047" s="42">
        <f t="shared" si="1177"/>
        <v>1</v>
      </c>
      <c r="H2047" s="329">
        <f t="shared" ref="H2047:H2048" si="1178">E2047/G2047</f>
        <v>0</v>
      </c>
      <c r="I2047" s="19"/>
      <c r="J2047" s="19"/>
      <c r="K2047" s="19"/>
      <c r="L2047" s="19"/>
      <c r="M2047" s="19"/>
      <c r="N2047" s="19"/>
      <c r="O2047" s="19"/>
      <c r="P2047" s="19"/>
      <c r="Q2047" s="19"/>
      <c r="R2047" s="19"/>
      <c r="S2047" s="19"/>
      <c r="T2047" s="19"/>
      <c r="U2047" s="19"/>
      <c r="V2047" s="19"/>
      <c r="W2047" s="19"/>
      <c r="X2047" s="19"/>
      <c r="Y2047" s="19"/>
      <c r="Z2047" s="19"/>
      <c r="AA2047" s="19"/>
      <c r="AB2047" s="19"/>
      <c r="AC2047" s="19"/>
    </row>
    <row r="2048">
      <c r="A2048" s="37" t="s">
        <v>762</v>
      </c>
      <c r="B2048" s="19"/>
      <c r="C2048" s="19"/>
      <c r="D2048" s="40">
        <v>19.99</v>
      </c>
      <c r="E2048" s="40">
        <v>0.0</v>
      </c>
      <c r="F2048" s="40">
        <f>D2048-E2048</f>
        <v>19.99</v>
      </c>
      <c r="G2048" s="37">
        <v>1.0</v>
      </c>
      <c r="H2048" s="40">
        <f t="shared" si="1178"/>
        <v>0</v>
      </c>
      <c r="I2048" s="19"/>
      <c r="J2048" s="19"/>
      <c r="K2048" s="19"/>
      <c r="L2048" s="19"/>
      <c r="M2048" s="19"/>
      <c r="N2048" s="19"/>
      <c r="O2048" s="19"/>
      <c r="P2048" s="19"/>
      <c r="Q2048" s="19"/>
      <c r="R2048" s="19"/>
      <c r="S2048" s="19"/>
      <c r="T2048" s="19"/>
      <c r="U2048" s="19"/>
      <c r="V2048" s="19"/>
      <c r="W2048" s="19"/>
      <c r="X2048" s="19"/>
      <c r="Y2048" s="19"/>
      <c r="Z2048" s="19"/>
      <c r="AA2048" s="19"/>
      <c r="AB2048" s="19"/>
      <c r="AC2048" s="19"/>
    </row>
    <row r="2049">
      <c r="A2049" s="37"/>
      <c r="B2049" s="19"/>
      <c r="C2049" s="19"/>
      <c r="D2049" s="40"/>
      <c r="E2049" s="40"/>
      <c r="F2049" s="40"/>
      <c r="G2049" s="37"/>
      <c r="H2049" s="40"/>
      <c r="I2049" s="19"/>
      <c r="J2049" s="19"/>
      <c r="K2049" s="19"/>
      <c r="L2049" s="19"/>
      <c r="M2049" s="19"/>
      <c r="N2049" s="19"/>
      <c r="O2049" s="19"/>
      <c r="P2049" s="19"/>
      <c r="Q2049" s="19"/>
      <c r="R2049" s="19"/>
      <c r="S2049" s="19"/>
      <c r="T2049" s="19"/>
      <c r="U2049" s="19"/>
      <c r="V2049" s="19"/>
      <c r="W2049" s="19"/>
      <c r="X2049" s="19"/>
      <c r="Y2049" s="19"/>
      <c r="Z2049" s="19"/>
      <c r="AA2049" s="19"/>
      <c r="AB2049" s="19"/>
      <c r="AC2049" s="19"/>
    </row>
    <row r="2050">
      <c r="A2050" s="42" t="s">
        <v>312</v>
      </c>
      <c r="B2050" s="42" t="s">
        <v>18</v>
      </c>
      <c r="C2050" s="43">
        <f>COUNTA(A2051)</f>
        <v>1</v>
      </c>
      <c r="D2050" s="329">
        <f t="shared" ref="D2050:G2050" si="1179">SUM(D2051)</f>
        <v>5.99</v>
      </c>
      <c r="E2050" s="329">
        <f t="shared" si="1179"/>
        <v>5.99</v>
      </c>
      <c r="F2050" s="329">
        <f t="shared" si="1179"/>
        <v>0</v>
      </c>
      <c r="G2050" s="42">
        <f t="shared" si="1179"/>
        <v>25</v>
      </c>
      <c r="H2050" s="329">
        <f t="shared" ref="H2050:H2051" si="1180">E2050/G2050</f>
        <v>0.2396</v>
      </c>
      <c r="I2050" s="19"/>
      <c r="J2050" s="19"/>
      <c r="K2050" s="19"/>
      <c r="L2050" s="19"/>
      <c r="M2050" s="19"/>
      <c r="N2050" s="19"/>
      <c r="O2050" s="19"/>
      <c r="P2050" s="19"/>
      <c r="Q2050" s="19"/>
      <c r="R2050" s="19"/>
      <c r="S2050" s="19"/>
      <c r="T2050" s="19"/>
      <c r="U2050" s="19"/>
      <c r="V2050" s="19"/>
      <c r="W2050" s="19"/>
      <c r="X2050" s="19"/>
      <c r="Y2050" s="19"/>
      <c r="Z2050" s="19"/>
      <c r="AA2050" s="19"/>
      <c r="AB2050" s="19"/>
      <c r="AC2050" s="19"/>
    </row>
    <row r="2051">
      <c r="A2051" s="37" t="s">
        <v>1021</v>
      </c>
      <c r="B2051" s="19"/>
      <c r="C2051" s="19"/>
      <c r="D2051" s="40">
        <v>5.99</v>
      </c>
      <c r="E2051" s="40">
        <v>5.99</v>
      </c>
      <c r="F2051" s="40">
        <f>D2051-E2051</f>
        <v>0</v>
      </c>
      <c r="G2051" s="37">
        <v>25.0</v>
      </c>
      <c r="H2051" s="40">
        <f t="shared" si="1180"/>
        <v>0.2396</v>
      </c>
      <c r="I2051" s="19"/>
      <c r="J2051" s="19"/>
      <c r="K2051" s="19"/>
      <c r="L2051" s="19"/>
      <c r="M2051" s="19"/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/>
      <c r="AB2051" s="19"/>
      <c r="AC2051" s="19"/>
    </row>
    <row r="2052">
      <c r="A2052" s="37"/>
      <c r="B2052" s="19"/>
      <c r="C2052" s="19"/>
      <c r="D2052" s="40"/>
      <c r="E2052" s="40"/>
      <c r="F2052" s="40"/>
      <c r="G2052" s="37"/>
      <c r="H2052" s="40"/>
      <c r="I2052" s="19"/>
      <c r="J2052" s="19"/>
      <c r="K2052" s="19"/>
      <c r="L2052" s="19"/>
      <c r="M2052" s="19"/>
      <c r="N2052" s="19"/>
      <c r="O2052" s="19"/>
      <c r="P2052" s="19"/>
      <c r="Q2052" s="19"/>
      <c r="R2052" s="19"/>
      <c r="S2052" s="19"/>
      <c r="T2052" s="19"/>
      <c r="U2052" s="19"/>
      <c r="V2052" s="19"/>
      <c r="W2052" s="19"/>
      <c r="X2052" s="19"/>
      <c r="Y2052" s="19"/>
      <c r="Z2052" s="19"/>
      <c r="AA2052" s="19"/>
      <c r="AB2052" s="19"/>
      <c r="AC2052" s="19"/>
    </row>
    <row r="2053">
      <c r="A2053" s="42" t="s">
        <v>313</v>
      </c>
      <c r="B2053" s="42" t="s">
        <v>18</v>
      </c>
      <c r="C2053" s="43">
        <f>COUNTA(A2054)</f>
        <v>1</v>
      </c>
      <c r="D2053" s="329">
        <f t="shared" ref="D2053:G2053" si="1181">SUM(D2054)</f>
        <v>29.99</v>
      </c>
      <c r="E2053" s="329">
        <f t="shared" si="1181"/>
        <v>0</v>
      </c>
      <c r="F2053" s="329">
        <f t="shared" si="1181"/>
        <v>29.99</v>
      </c>
      <c r="G2053" s="42">
        <f t="shared" si="1181"/>
        <v>1</v>
      </c>
      <c r="H2053" s="329">
        <f t="shared" ref="H2053:H2054" si="1182">E2053/G2053</f>
        <v>0</v>
      </c>
      <c r="I2053" s="19"/>
      <c r="J2053" s="19"/>
      <c r="K2053" s="19"/>
      <c r="L2053" s="19"/>
      <c r="M2053" s="19"/>
      <c r="N2053" s="19"/>
      <c r="O2053" s="19"/>
      <c r="P2053" s="19"/>
      <c r="Q2053" s="19"/>
      <c r="R2053" s="19"/>
      <c r="S2053" s="19"/>
      <c r="T2053" s="19"/>
      <c r="U2053" s="19"/>
      <c r="V2053" s="19"/>
      <c r="W2053" s="19"/>
      <c r="X2053" s="19"/>
      <c r="Y2053" s="19"/>
      <c r="Z2053" s="19"/>
      <c r="AA2053" s="19"/>
      <c r="AB2053" s="19"/>
      <c r="AC2053" s="19"/>
    </row>
    <row r="2054">
      <c r="A2054" s="37" t="s">
        <v>1022</v>
      </c>
      <c r="B2054" s="19"/>
      <c r="C2054" s="19"/>
      <c r="D2054" s="40">
        <v>29.99</v>
      </c>
      <c r="E2054" s="40">
        <v>0.0</v>
      </c>
      <c r="F2054" s="40">
        <f>D2054-E2054</f>
        <v>29.99</v>
      </c>
      <c r="G2054" s="37">
        <v>1.0</v>
      </c>
      <c r="H2054" s="40">
        <f t="shared" si="1182"/>
        <v>0</v>
      </c>
      <c r="I2054" s="19"/>
      <c r="J2054" s="19"/>
      <c r="K2054" s="19"/>
      <c r="L2054" s="19"/>
      <c r="M2054" s="19"/>
      <c r="N2054" s="19"/>
      <c r="O2054" s="19"/>
      <c r="P2054" s="19"/>
      <c r="Q2054" s="19"/>
      <c r="R2054" s="19"/>
      <c r="S2054" s="19"/>
      <c r="T2054" s="19"/>
      <c r="U2054" s="19"/>
      <c r="V2054" s="19"/>
      <c r="W2054" s="19"/>
      <c r="X2054" s="19"/>
      <c r="Y2054" s="19"/>
      <c r="Z2054" s="19"/>
      <c r="AA2054" s="19"/>
      <c r="AB2054" s="19"/>
      <c r="AC2054" s="19"/>
    </row>
    <row r="2055">
      <c r="A2055" s="37"/>
      <c r="B2055" s="19"/>
      <c r="C2055" s="19"/>
      <c r="D2055" s="40"/>
      <c r="E2055" s="40"/>
      <c r="F2055" s="40"/>
      <c r="G2055" s="37"/>
      <c r="H2055" s="40"/>
      <c r="I2055" s="19"/>
      <c r="J2055" s="19"/>
      <c r="K2055" s="19"/>
      <c r="L2055" s="19"/>
      <c r="M2055" s="19"/>
      <c r="N2055" s="19"/>
      <c r="O2055" s="19"/>
      <c r="P2055" s="19"/>
      <c r="Q2055" s="19"/>
      <c r="R2055" s="19"/>
      <c r="S2055" s="19"/>
      <c r="T2055" s="19"/>
      <c r="U2055" s="19"/>
      <c r="V2055" s="19"/>
      <c r="W2055" s="19"/>
      <c r="X2055" s="19"/>
      <c r="Y2055" s="19"/>
      <c r="Z2055" s="19"/>
      <c r="AA2055" s="19"/>
      <c r="AB2055" s="19"/>
      <c r="AC2055" s="19"/>
    </row>
    <row r="2056">
      <c r="A2056" s="42" t="s">
        <v>476</v>
      </c>
      <c r="B2056" s="42" t="s">
        <v>473</v>
      </c>
      <c r="C2056" s="43">
        <f>COUNTA(A2057)</f>
        <v>1</v>
      </c>
      <c r="D2056" s="329">
        <f t="shared" ref="D2056:G2056" si="1183">SUM(D2057)</f>
        <v>19.99</v>
      </c>
      <c r="E2056" s="329">
        <f t="shared" si="1183"/>
        <v>0</v>
      </c>
      <c r="F2056" s="329">
        <f t="shared" si="1183"/>
        <v>19.99</v>
      </c>
      <c r="G2056" s="42">
        <f t="shared" si="1183"/>
        <v>25</v>
      </c>
      <c r="H2056" s="329">
        <f t="shared" ref="H2056:H2057" si="1184">E2056/G2056</f>
        <v>0</v>
      </c>
      <c r="I2056" s="19"/>
      <c r="J2056" s="19"/>
      <c r="K2056" s="19"/>
      <c r="L2056" s="19"/>
      <c r="M2056" s="19"/>
      <c r="N2056" s="19"/>
      <c r="O2056" s="19"/>
      <c r="P2056" s="19"/>
      <c r="Q2056" s="19"/>
      <c r="R2056" s="19"/>
      <c r="S2056" s="19"/>
      <c r="T2056" s="19"/>
      <c r="U2056" s="19"/>
      <c r="V2056" s="19"/>
      <c r="W2056" s="19"/>
      <c r="X2056" s="19"/>
      <c r="Y2056" s="19"/>
      <c r="Z2056" s="19"/>
      <c r="AA2056" s="19"/>
      <c r="AB2056" s="19"/>
      <c r="AC2056" s="19"/>
    </row>
    <row r="2057">
      <c r="A2057" s="37" t="s">
        <v>1378</v>
      </c>
      <c r="B2057" s="19"/>
      <c r="C2057" s="19"/>
      <c r="D2057" s="40">
        <v>19.99</v>
      </c>
      <c r="E2057" s="40">
        <v>0.0</v>
      </c>
      <c r="F2057" s="40">
        <f>D2057-E2057</f>
        <v>19.99</v>
      </c>
      <c r="G2057" s="37">
        <v>25.0</v>
      </c>
      <c r="H2057" s="40">
        <f t="shared" si="1184"/>
        <v>0</v>
      </c>
      <c r="I2057" s="19"/>
      <c r="J2057" s="19"/>
      <c r="K2057" s="19"/>
      <c r="L2057" s="19"/>
      <c r="M2057" s="19"/>
      <c r="N2057" s="19"/>
      <c r="O2057" s="19"/>
      <c r="P2057" s="19"/>
      <c r="Q2057" s="19"/>
      <c r="R2057" s="19"/>
      <c r="S2057" s="19"/>
      <c r="T2057" s="19"/>
      <c r="U2057" s="19"/>
      <c r="V2057" s="19"/>
      <c r="W2057" s="19"/>
      <c r="X2057" s="19"/>
      <c r="Y2057" s="19"/>
      <c r="Z2057" s="19"/>
      <c r="AA2057" s="19"/>
      <c r="AB2057" s="19"/>
      <c r="AC2057" s="19"/>
    </row>
    <row r="2058">
      <c r="A2058" s="37"/>
      <c r="B2058" s="19"/>
      <c r="C2058" s="19"/>
      <c r="D2058" s="40"/>
      <c r="E2058" s="40"/>
      <c r="F2058" s="40"/>
      <c r="G2058" s="37"/>
      <c r="H2058" s="40"/>
      <c r="I2058" s="19"/>
      <c r="J2058" s="19"/>
      <c r="K2058" s="19"/>
      <c r="L2058" s="19"/>
      <c r="M2058" s="19"/>
      <c r="N2058" s="19"/>
      <c r="O2058" s="19"/>
      <c r="P2058" s="19"/>
      <c r="Q2058" s="19"/>
      <c r="R2058" s="19"/>
      <c r="S2058" s="19"/>
      <c r="T2058" s="19"/>
      <c r="U2058" s="19"/>
      <c r="V2058" s="19"/>
      <c r="W2058" s="19"/>
      <c r="X2058" s="19"/>
      <c r="Y2058" s="19"/>
      <c r="Z2058" s="19"/>
      <c r="AA2058" s="19"/>
      <c r="AB2058" s="19"/>
      <c r="AC2058" s="19"/>
    </row>
    <row r="2059">
      <c r="A2059" s="260" t="s">
        <v>426</v>
      </c>
      <c r="B2059" s="260" t="s">
        <v>427</v>
      </c>
      <c r="C2059" s="261">
        <f>COUNTA(A2060)</f>
        <v>1</v>
      </c>
      <c r="D2059" s="352">
        <f t="shared" ref="D2059:G2059" si="1185">SUM(D2060)</f>
        <v>19.99</v>
      </c>
      <c r="E2059" s="352">
        <f t="shared" si="1185"/>
        <v>3.99</v>
      </c>
      <c r="F2059" s="352">
        <f t="shared" si="1185"/>
        <v>16</v>
      </c>
      <c r="G2059" s="260">
        <f t="shared" si="1185"/>
        <v>4</v>
      </c>
      <c r="H2059" s="352">
        <f t="shared" ref="H2059:H2060" si="1186">E2059/G2059</f>
        <v>0.9975</v>
      </c>
      <c r="I2059" s="19"/>
      <c r="J2059" s="19"/>
      <c r="K2059" s="19"/>
      <c r="L2059" s="19"/>
      <c r="M2059" s="19"/>
      <c r="N2059" s="19"/>
      <c r="O2059" s="19"/>
      <c r="P2059" s="19"/>
      <c r="Q2059" s="19"/>
      <c r="R2059" s="19"/>
      <c r="S2059" s="19"/>
      <c r="T2059" s="19"/>
      <c r="U2059" s="19"/>
      <c r="V2059" s="19"/>
      <c r="W2059" s="19"/>
      <c r="X2059" s="19"/>
      <c r="Y2059" s="19"/>
      <c r="Z2059" s="19"/>
      <c r="AA2059" s="19"/>
      <c r="AB2059" s="19"/>
      <c r="AC2059" s="19"/>
    </row>
    <row r="2060">
      <c r="A2060" s="267" t="s">
        <v>1313</v>
      </c>
      <c r="B2060" s="11"/>
      <c r="C2060" s="11"/>
      <c r="D2060" s="269">
        <v>19.99</v>
      </c>
      <c r="E2060" s="269">
        <v>3.99</v>
      </c>
      <c r="F2060" s="269">
        <f>D2060-E2060</f>
        <v>16</v>
      </c>
      <c r="G2060" s="267">
        <v>4.0</v>
      </c>
      <c r="H2060" s="269">
        <f t="shared" si="1186"/>
        <v>0.9975</v>
      </c>
      <c r="I2060" s="19"/>
      <c r="J2060" s="19"/>
      <c r="K2060" s="19"/>
      <c r="L2060" s="19"/>
      <c r="M2060" s="19"/>
      <c r="N2060" s="19"/>
      <c r="O2060" s="19"/>
      <c r="P2060" s="19"/>
      <c r="Q2060" s="19"/>
      <c r="R2060" s="19"/>
      <c r="S2060" s="19"/>
      <c r="T2060" s="19"/>
      <c r="U2060" s="19"/>
      <c r="V2060" s="19"/>
      <c r="W2060" s="19"/>
      <c r="X2060" s="19"/>
      <c r="Y2060" s="19"/>
      <c r="Z2060" s="19"/>
      <c r="AA2060" s="19"/>
      <c r="AB2060" s="19"/>
      <c r="AC2060" s="19"/>
    </row>
    <row r="2061">
      <c r="A2061" s="37"/>
      <c r="B2061" s="19"/>
      <c r="C2061" s="19"/>
      <c r="D2061" s="40"/>
      <c r="E2061" s="40"/>
      <c r="F2061" s="40"/>
      <c r="G2061" s="37"/>
      <c r="H2061" s="40"/>
      <c r="I2061" s="19"/>
      <c r="J2061" s="19"/>
      <c r="K2061" s="19"/>
      <c r="L2061" s="19"/>
      <c r="M2061" s="19"/>
      <c r="N2061" s="19"/>
      <c r="O2061" s="19"/>
      <c r="P2061" s="19"/>
      <c r="Q2061" s="19"/>
      <c r="R2061" s="19"/>
      <c r="S2061" s="19"/>
      <c r="T2061" s="19"/>
      <c r="U2061" s="19"/>
      <c r="V2061" s="19"/>
      <c r="W2061" s="19"/>
      <c r="X2061" s="19"/>
      <c r="Y2061" s="19"/>
      <c r="Z2061" s="19"/>
      <c r="AA2061" s="19"/>
      <c r="AB2061" s="19"/>
      <c r="AC2061" s="19"/>
    </row>
    <row r="2062">
      <c r="A2062" s="42" t="s">
        <v>477</v>
      </c>
      <c r="B2062" s="42" t="s">
        <v>473</v>
      </c>
      <c r="C2062" s="43">
        <f>COUNTA(A2063)</f>
        <v>1</v>
      </c>
      <c r="D2062" s="329">
        <f t="shared" ref="D2062:G2062" si="1187">SUM(D2063)</f>
        <v>10.99</v>
      </c>
      <c r="E2062" s="329">
        <f t="shared" si="1187"/>
        <v>10.99</v>
      </c>
      <c r="F2062" s="329">
        <f t="shared" si="1187"/>
        <v>0</v>
      </c>
      <c r="G2062" s="42">
        <f t="shared" si="1187"/>
        <v>7</v>
      </c>
      <c r="H2062" s="329">
        <f t="shared" ref="H2062:H2063" si="1188">E2062/G2062</f>
        <v>1.57</v>
      </c>
      <c r="I2062" s="19"/>
      <c r="J2062" s="19"/>
      <c r="K2062" s="19"/>
      <c r="L2062" s="19"/>
      <c r="M2062" s="19"/>
      <c r="N2062" s="19"/>
      <c r="O2062" s="19"/>
      <c r="P2062" s="19"/>
      <c r="Q2062" s="19"/>
      <c r="R2062" s="19"/>
      <c r="S2062" s="19"/>
      <c r="T2062" s="19"/>
      <c r="U2062" s="19"/>
      <c r="V2062" s="19"/>
      <c r="W2062" s="19"/>
      <c r="X2062" s="19"/>
      <c r="Y2062" s="19"/>
      <c r="Z2062" s="19"/>
      <c r="AA2062" s="19"/>
      <c r="AB2062" s="19"/>
      <c r="AC2062" s="19"/>
    </row>
    <row r="2063">
      <c r="A2063" s="37" t="s">
        <v>1379</v>
      </c>
      <c r="B2063" s="19"/>
      <c r="C2063" s="19"/>
      <c r="D2063" s="40">
        <v>10.99</v>
      </c>
      <c r="E2063" s="40">
        <v>10.99</v>
      </c>
      <c r="F2063" s="40">
        <f>D2063-E2063</f>
        <v>0</v>
      </c>
      <c r="G2063" s="37">
        <v>7.0</v>
      </c>
      <c r="H2063" s="40">
        <f t="shared" si="1188"/>
        <v>1.57</v>
      </c>
      <c r="I2063" s="19"/>
      <c r="J2063" s="19"/>
      <c r="K2063" s="19"/>
      <c r="L2063" s="19"/>
      <c r="M2063" s="19"/>
      <c r="N2063" s="19"/>
      <c r="O2063" s="19"/>
      <c r="P2063" s="19"/>
      <c r="Q2063" s="19"/>
      <c r="R2063" s="19"/>
      <c r="S2063" s="19"/>
      <c r="T2063" s="19"/>
      <c r="U2063" s="19"/>
      <c r="V2063" s="19"/>
      <c r="W2063" s="19"/>
      <c r="X2063" s="19"/>
      <c r="Y2063" s="19"/>
      <c r="Z2063" s="19"/>
      <c r="AA2063" s="19"/>
      <c r="AB2063" s="19"/>
      <c r="AC2063" s="19"/>
    </row>
    <row r="2064">
      <c r="A2064" s="37"/>
      <c r="B2064" s="19"/>
      <c r="C2064" s="19"/>
      <c r="D2064" s="40"/>
      <c r="E2064" s="40"/>
      <c r="F2064" s="40"/>
      <c r="G2064" s="37"/>
      <c r="H2064" s="40"/>
      <c r="I2064" s="19"/>
      <c r="J2064" s="19"/>
      <c r="K2064" s="19"/>
      <c r="L2064" s="19"/>
      <c r="M2064" s="19"/>
      <c r="N2064" s="19"/>
      <c r="O2064" s="19"/>
      <c r="P2064" s="19"/>
      <c r="Q2064" s="19"/>
      <c r="R2064" s="19"/>
      <c r="S2064" s="19"/>
      <c r="T2064" s="19"/>
      <c r="U2064" s="19"/>
      <c r="V2064" s="19"/>
      <c r="W2064" s="19"/>
      <c r="X2064" s="19"/>
      <c r="Y2064" s="19"/>
      <c r="Z2064" s="19"/>
      <c r="AA2064" s="19"/>
      <c r="AB2064" s="19"/>
      <c r="AC2064" s="19"/>
    </row>
    <row r="2065">
      <c r="A2065" s="42" t="s">
        <v>161</v>
      </c>
      <c r="B2065" s="42" t="s">
        <v>160</v>
      </c>
      <c r="C2065" s="43">
        <f>COUNTA(A2066)</f>
        <v>1</v>
      </c>
      <c r="D2065" s="342">
        <f t="shared" ref="D2065:G2065" si="1189">SUM(D2066)</f>
        <v>29.99</v>
      </c>
      <c r="E2065" s="342">
        <f t="shared" si="1189"/>
        <v>0</v>
      </c>
      <c r="F2065" s="342">
        <f t="shared" si="1189"/>
        <v>29.99</v>
      </c>
      <c r="G2065" s="42">
        <f t="shared" si="1189"/>
        <v>10</v>
      </c>
      <c r="H2065" s="342">
        <f t="shared" ref="H2065:H2066" si="1190">E2065/G2065</f>
        <v>0</v>
      </c>
      <c r="I2065" s="19"/>
      <c r="J2065" s="19"/>
      <c r="K2065" s="19"/>
      <c r="L2065" s="19"/>
      <c r="M2065" s="19"/>
      <c r="N2065" s="19"/>
      <c r="O2065" s="19"/>
      <c r="P2065" s="19"/>
      <c r="Q2065" s="19"/>
      <c r="R2065" s="19"/>
      <c r="S2065" s="19"/>
      <c r="T2065" s="19"/>
      <c r="U2065" s="19"/>
      <c r="V2065" s="19"/>
      <c r="W2065" s="19"/>
      <c r="X2065" s="19"/>
      <c r="Y2065" s="19"/>
      <c r="Z2065" s="19"/>
      <c r="AA2065" s="19"/>
      <c r="AB2065" s="19"/>
      <c r="AC2065" s="19"/>
    </row>
    <row r="2066">
      <c r="A2066" s="134" t="s">
        <v>763</v>
      </c>
      <c r="B2066" s="19"/>
      <c r="C2066" s="19"/>
      <c r="D2066" s="39">
        <v>29.99</v>
      </c>
      <c r="E2066" s="39">
        <v>0.0</v>
      </c>
      <c r="F2066" s="39">
        <f>D2066-E2066</f>
        <v>29.99</v>
      </c>
      <c r="G2066" s="41">
        <v>10.0</v>
      </c>
      <c r="H2066" s="40">
        <f t="shared" si="1190"/>
        <v>0</v>
      </c>
      <c r="I2066" s="19"/>
      <c r="J2066" s="19"/>
      <c r="K2066" s="19"/>
      <c r="L2066" s="19"/>
      <c r="M2066" s="19"/>
      <c r="N2066" s="19"/>
      <c r="O2066" s="19"/>
      <c r="P2066" s="19"/>
      <c r="Q2066" s="19"/>
      <c r="R2066" s="19"/>
      <c r="S2066" s="19"/>
      <c r="T2066" s="19"/>
      <c r="U2066" s="19"/>
      <c r="V2066" s="19"/>
      <c r="W2066" s="19"/>
      <c r="X2066" s="19"/>
      <c r="Y2066" s="19"/>
      <c r="Z2066" s="19"/>
      <c r="AA2066" s="19"/>
      <c r="AB2066" s="19"/>
      <c r="AC2066" s="19"/>
    </row>
    <row r="2067">
      <c r="A2067" s="134"/>
      <c r="B2067" s="19"/>
      <c r="C2067" s="19"/>
      <c r="D2067" s="39"/>
      <c r="E2067" s="39"/>
      <c r="F2067" s="39"/>
      <c r="G2067" s="37"/>
      <c r="H2067" s="40"/>
      <c r="I2067" s="19"/>
      <c r="J2067" s="19"/>
      <c r="K2067" s="19"/>
      <c r="L2067" s="19"/>
      <c r="M2067" s="19"/>
      <c r="N2067" s="19"/>
      <c r="O2067" s="19"/>
      <c r="P2067" s="19"/>
      <c r="Q2067" s="19"/>
      <c r="R2067" s="19"/>
      <c r="S2067" s="19"/>
      <c r="T2067" s="19"/>
      <c r="U2067" s="19"/>
      <c r="V2067" s="19"/>
      <c r="W2067" s="19"/>
      <c r="X2067" s="19"/>
      <c r="Y2067" s="19"/>
      <c r="Z2067" s="19"/>
      <c r="AA2067" s="19"/>
      <c r="AB2067" s="19"/>
      <c r="AC2067" s="19"/>
    </row>
    <row r="2068">
      <c r="A2068" s="42" t="s">
        <v>162</v>
      </c>
      <c r="B2068" s="42" t="s">
        <v>160</v>
      </c>
      <c r="C2068" s="43">
        <f>COUNTA(A2069)</f>
        <v>1</v>
      </c>
      <c r="D2068" s="329">
        <f t="shared" ref="D2068:G2068" si="1191">SUM(D2069)</f>
        <v>10.99</v>
      </c>
      <c r="E2068" s="329">
        <f t="shared" si="1191"/>
        <v>0.54</v>
      </c>
      <c r="F2068" s="329">
        <f t="shared" si="1191"/>
        <v>10.45</v>
      </c>
      <c r="G2068" s="42">
        <f t="shared" si="1191"/>
        <v>1</v>
      </c>
      <c r="H2068" s="329">
        <f t="shared" ref="H2068:H2069" si="1192">E2068/G2068</f>
        <v>0.54</v>
      </c>
      <c r="I2068" s="19"/>
      <c r="J2068" s="19"/>
      <c r="K2068" s="19"/>
      <c r="L2068" s="19"/>
      <c r="M2068" s="19"/>
      <c r="N2068" s="19"/>
      <c r="O2068" s="19"/>
      <c r="P2068" s="19"/>
      <c r="Q2068" s="19"/>
      <c r="R2068" s="19"/>
      <c r="S2068" s="19"/>
      <c r="T2068" s="19"/>
      <c r="U2068" s="19"/>
      <c r="V2068" s="19"/>
      <c r="W2068" s="19"/>
      <c r="X2068" s="19"/>
      <c r="Y2068" s="19"/>
      <c r="Z2068" s="19"/>
      <c r="AA2068" s="19"/>
      <c r="AB2068" s="19"/>
      <c r="AC2068" s="19"/>
    </row>
    <row r="2069">
      <c r="A2069" s="37" t="s">
        <v>764</v>
      </c>
      <c r="B2069" s="19"/>
      <c r="C2069" s="19"/>
      <c r="D2069" s="40">
        <v>10.99</v>
      </c>
      <c r="E2069" s="40">
        <v>0.54</v>
      </c>
      <c r="F2069" s="40">
        <f>D2069-E2069</f>
        <v>10.45</v>
      </c>
      <c r="G2069" s="37">
        <v>1.0</v>
      </c>
      <c r="H2069" s="40">
        <f t="shared" si="1192"/>
        <v>0.54</v>
      </c>
      <c r="I2069" s="19"/>
      <c r="J2069" s="19"/>
      <c r="K2069" s="19"/>
      <c r="L2069" s="19"/>
      <c r="M2069" s="19"/>
      <c r="N2069" s="19"/>
      <c r="O2069" s="19"/>
      <c r="P2069" s="19"/>
      <c r="Q2069" s="19"/>
      <c r="R2069" s="19"/>
      <c r="S2069" s="19"/>
      <c r="T2069" s="19"/>
      <c r="U2069" s="19"/>
      <c r="V2069" s="19"/>
      <c r="W2069" s="19"/>
      <c r="X2069" s="19"/>
      <c r="Y2069" s="19"/>
      <c r="Z2069" s="19"/>
      <c r="AA2069" s="19"/>
      <c r="AB2069" s="19"/>
      <c r="AC2069" s="19"/>
    </row>
    <row r="2070">
      <c r="A2070" s="37"/>
      <c r="B2070" s="19"/>
      <c r="C2070" s="19"/>
      <c r="D2070" s="40"/>
      <c r="E2070" s="40"/>
      <c r="F2070" s="40"/>
      <c r="G2070" s="37"/>
      <c r="H2070" s="40"/>
      <c r="I2070" s="19"/>
      <c r="J2070" s="19"/>
      <c r="K2070" s="19"/>
      <c r="L2070" s="19"/>
      <c r="M2070" s="19"/>
      <c r="N2070" s="19"/>
      <c r="O2070" s="19"/>
      <c r="P2070" s="19"/>
      <c r="Q2070" s="19"/>
      <c r="R2070" s="19"/>
      <c r="S2070" s="19"/>
      <c r="T2070" s="19"/>
      <c r="U2070" s="19"/>
      <c r="V2070" s="19"/>
      <c r="W2070" s="19"/>
      <c r="X2070" s="19"/>
      <c r="Y2070" s="19"/>
      <c r="Z2070" s="19"/>
      <c r="AA2070" s="19"/>
      <c r="AB2070" s="19"/>
      <c r="AC2070" s="19"/>
    </row>
    <row r="2071">
      <c r="A2071" s="42" t="s">
        <v>314</v>
      </c>
      <c r="B2071" s="42" t="s">
        <v>18</v>
      </c>
      <c r="C2071" s="43">
        <f>COUNTA(A2072)</f>
        <v>1</v>
      </c>
      <c r="D2071" s="329">
        <f t="shared" ref="D2071:G2071" si="1193">SUM(D2072)</f>
        <v>7.99</v>
      </c>
      <c r="E2071" s="329">
        <f t="shared" si="1193"/>
        <v>7.99</v>
      </c>
      <c r="F2071" s="329">
        <f t="shared" si="1193"/>
        <v>0</v>
      </c>
      <c r="G2071" s="42">
        <f t="shared" si="1193"/>
        <v>1</v>
      </c>
      <c r="H2071" s="329">
        <f t="shared" ref="H2071:H2072" si="1194">E2071/G2071</f>
        <v>7.99</v>
      </c>
      <c r="I2071" s="19"/>
      <c r="J2071" s="19"/>
      <c r="K2071" s="19"/>
      <c r="L2071" s="19"/>
      <c r="M2071" s="19"/>
      <c r="N2071" s="19"/>
      <c r="O2071" s="19"/>
      <c r="P2071" s="19"/>
      <c r="Q2071" s="19"/>
      <c r="R2071" s="19"/>
      <c r="S2071" s="19"/>
      <c r="T2071" s="19"/>
      <c r="U2071" s="19"/>
      <c r="V2071" s="19"/>
      <c r="W2071" s="19"/>
      <c r="X2071" s="19"/>
      <c r="Y2071" s="19"/>
      <c r="Z2071" s="19"/>
      <c r="AA2071" s="19"/>
      <c r="AB2071" s="19"/>
      <c r="AC2071" s="19"/>
    </row>
    <row r="2072">
      <c r="A2072" s="37" t="s">
        <v>1023</v>
      </c>
      <c r="B2072" s="19"/>
      <c r="C2072" s="19"/>
      <c r="D2072" s="40">
        <v>7.99</v>
      </c>
      <c r="E2072" s="40">
        <v>7.99</v>
      </c>
      <c r="F2072" s="40">
        <f>D2072-E2072</f>
        <v>0</v>
      </c>
      <c r="G2072" s="37">
        <v>1.0</v>
      </c>
      <c r="H2072" s="40">
        <f t="shared" si="1194"/>
        <v>7.99</v>
      </c>
      <c r="I2072" s="19"/>
      <c r="J2072" s="19"/>
      <c r="K2072" s="19"/>
      <c r="L2072" s="19"/>
      <c r="M2072" s="19"/>
      <c r="N2072" s="19"/>
      <c r="O2072" s="19"/>
      <c r="P2072" s="19"/>
      <c r="Q2072" s="19"/>
      <c r="R2072" s="19"/>
      <c r="S2072" s="19"/>
      <c r="T2072" s="19"/>
      <c r="U2072" s="19"/>
      <c r="V2072" s="19"/>
      <c r="W2072" s="19"/>
      <c r="X2072" s="19"/>
      <c r="Y2072" s="19"/>
      <c r="Z2072" s="19"/>
      <c r="AA2072" s="19"/>
      <c r="AB2072" s="19"/>
      <c r="AC2072" s="19"/>
    </row>
    <row r="2073">
      <c r="A2073" s="37"/>
      <c r="B2073" s="19"/>
      <c r="C2073" s="19"/>
      <c r="D2073" s="40"/>
      <c r="E2073" s="40"/>
      <c r="F2073" s="40"/>
      <c r="G2073" s="37"/>
      <c r="H2073" s="40"/>
      <c r="I2073" s="19"/>
      <c r="J2073" s="19"/>
      <c r="K2073" s="19"/>
      <c r="L2073" s="19"/>
      <c r="M2073" s="19"/>
      <c r="N2073" s="19"/>
      <c r="O2073" s="19"/>
      <c r="P2073" s="19"/>
      <c r="Q2073" s="19"/>
      <c r="R2073" s="19"/>
      <c r="S2073" s="19"/>
      <c r="T2073" s="19"/>
      <c r="U2073" s="19"/>
      <c r="V2073" s="19"/>
      <c r="W2073" s="19"/>
      <c r="X2073" s="19"/>
      <c r="Y2073" s="19"/>
      <c r="Z2073" s="19"/>
      <c r="AA2073" s="19"/>
      <c r="AB2073" s="19"/>
      <c r="AC2073" s="19"/>
    </row>
    <row r="2074">
      <c r="A2074" s="238" t="s">
        <v>414</v>
      </c>
      <c r="B2074" s="242" t="s">
        <v>415</v>
      </c>
      <c r="C2074" s="239">
        <f>COUNTA(A2075)</f>
        <v>1</v>
      </c>
      <c r="D2074" s="380">
        <f t="shared" ref="D2074:G2074" si="1195">SUM(D2075)</f>
        <v>14.99</v>
      </c>
      <c r="E2074" s="380">
        <f t="shared" si="1195"/>
        <v>2.99</v>
      </c>
      <c r="F2074" s="380">
        <f t="shared" si="1195"/>
        <v>12</v>
      </c>
      <c r="G2074" s="238">
        <f t="shared" si="1195"/>
        <v>50</v>
      </c>
      <c r="H2074" s="380">
        <f t="shared" ref="H2074:H2075" si="1196">E2074/G2074</f>
        <v>0.0598</v>
      </c>
      <c r="I2074" s="19"/>
      <c r="J2074" s="19"/>
      <c r="K2074" s="19"/>
      <c r="L2074" s="19"/>
      <c r="M2074" s="19"/>
      <c r="N2074" s="19"/>
      <c r="O2074" s="19"/>
      <c r="P2074" s="19"/>
      <c r="Q2074" s="19"/>
      <c r="R2074" s="19"/>
      <c r="S2074" s="19"/>
      <c r="T2074" s="19"/>
      <c r="U2074" s="19"/>
      <c r="V2074" s="19"/>
      <c r="W2074" s="19"/>
      <c r="X2074" s="19"/>
      <c r="Y2074" s="19"/>
      <c r="Z2074" s="19"/>
      <c r="AA2074" s="19"/>
      <c r="AB2074" s="19"/>
      <c r="AC2074" s="19"/>
    </row>
    <row r="2075">
      <c r="A2075" s="245" t="s">
        <v>1298</v>
      </c>
      <c r="B2075" s="19"/>
      <c r="C2075" s="19"/>
      <c r="D2075" s="247">
        <v>14.99</v>
      </c>
      <c r="E2075" s="247">
        <v>2.99</v>
      </c>
      <c r="F2075" s="247">
        <f>D2075-E2075</f>
        <v>12</v>
      </c>
      <c r="G2075" s="245">
        <v>50.0</v>
      </c>
      <c r="H2075" s="247">
        <f t="shared" si="1196"/>
        <v>0.0598</v>
      </c>
      <c r="I2075" s="249"/>
      <c r="J2075" s="249"/>
      <c r="K2075" s="249"/>
      <c r="L2075" s="249"/>
      <c r="M2075" s="249"/>
      <c r="N2075" s="249"/>
      <c r="O2075" s="249"/>
      <c r="P2075" s="249"/>
      <c r="Q2075" s="249"/>
      <c r="R2075" s="249"/>
      <c r="S2075" s="249"/>
      <c r="T2075" s="249"/>
      <c r="U2075" s="249"/>
      <c r="V2075" s="249"/>
      <c r="W2075" s="249"/>
      <c r="X2075" s="249"/>
      <c r="Y2075" s="249"/>
      <c r="Z2075" s="249"/>
      <c r="AA2075" s="249"/>
      <c r="AB2075" s="249"/>
      <c r="AC2075" s="249"/>
    </row>
    <row r="2076">
      <c r="A2076" s="245"/>
      <c r="B2076" s="19"/>
      <c r="C2076" s="19"/>
      <c r="D2076" s="247"/>
      <c r="E2076" s="247"/>
      <c r="F2076" s="247"/>
      <c r="G2076" s="245"/>
      <c r="H2076" s="247"/>
      <c r="I2076" s="249"/>
      <c r="J2076" s="249"/>
      <c r="K2076" s="249"/>
      <c r="L2076" s="249"/>
      <c r="M2076" s="249"/>
      <c r="N2076" s="249"/>
      <c r="O2076" s="249"/>
      <c r="P2076" s="249"/>
      <c r="Q2076" s="249"/>
      <c r="R2076" s="249"/>
      <c r="S2076" s="249"/>
      <c r="T2076" s="249"/>
      <c r="U2076" s="249"/>
      <c r="V2076" s="249"/>
      <c r="W2076" s="249"/>
      <c r="X2076" s="249"/>
      <c r="Y2076" s="249"/>
      <c r="Z2076" s="249"/>
      <c r="AA2076" s="249"/>
      <c r="AB2076" s="249"/>
      <c r="AC2076" s="249"/>
    </row>
    <row r="2077">
      <c r="A2077" s="117" t="s">
        <v>364</v>
      </c>
      <c r="B2077" s="117" t="s">
        <v>365</v>
      </c>
      <c r="C2077" s="114">
        <f>COUNTA(A2078)</f>
        <v>1</v>
      </c>
      <c r="D2077" s="381">
        <f t="shared" ref="D2077:G2077" si="1197">SUM(D2078)</f>
        <v>14.99</v>
      </c>
      <c r="E2077" s="381">
        <f t="shared" si="1197"/>
        <v>3.74</v>
      </c>
      <c r="F2077" s="381">
        <f t="shared" si="1197"/>
        <v>11.25</v>
      </c>
      <c r="G2077" s="113">
        <f t="shared" si="1197"/>
        <v>1</v>
      </c>
      <c r="H2077" s="381">
        <f t="shared" ref="H2077:H2078" si="1198">E2077/G2077</f>
        <v>3.74</v>
      </c>
      <c r="I2077" s="19"/>
      <c r="J2077" s="19"/>
      <c r="K2077" s="19"/>
      <c r="L2077" s="19"/>
      <c r="M2077" s="19"/>
      <c r="N2077" s="19"/>
      <c r="O2077" s="19"/>
      <c r="P2077" s="19"/>
      <c r="Q2077" s="19"/>
      <c r="R2077" s="19"/>
      <c r="S2077" s="19"/>
      <c r="T2077" s="19"/>
      <c r="U2077" s="19"/>
      <c r="V2077" s="19"/>
      <c r="W2077" s="19"/>
      <c r="X2077" s="19"/>
      <c r="Y2077" s="19"/>
      <c r="Z2077" s="19"/>
      <c r="AA2077" s="19"/>
      <c r="AB2077" s="19"/>
      <c r="AC2077" s="19"/>
    </row>
    <row r="2078">
      <c r="A2078" s="119" t="s">
        <v>1252</v>
      </c>
      <c r="B2078" s="370"/>
      <c r="C2078" s="370"/>
      <c r="D2078" s="121">
        <v>14.99</v>
      </c>
      <c r="E2078" s="121">
        <v>3.74</v>
      </c>
      <c r="F2078" s="121">
        <f>D2078-E2078</f>
        <v>11.25</v>
      </c>
      <c r="G2078" s="118">
        <v>1.0</v>
      </c>
      <c r="H2078" s="121">
        <f t="shared" si="1198"/>
        <v>3.74</v>
      </c>
      <c r="I2078" s="19"/>
      <c r="J2078" s="19"/>
      <c r="K2078" s="19"/>
      <c r="L2078" s="19"/>
      <c r="M2078" s="19"/>
      <c r="N2078" s="19"/>
      <c r="O2078" s="19"/>
      <c r="P2078" s="19"/>
      <c r="Q2078" s="19"/>
      <c r="R2078" s="19"/>
      <c r="S2078" s="19"/>
      <c r="T2078" s="19"/>
      <c r="U2078" s="19"/>
      <c r="V2078" s="19"/>
      <c r="W2078" s="19"/>
      <c r="X2078" s="19"/>
      <c r="Y2078" s="19"/>
      <c r="Z2078" s="19"/>
      <c r="AA2078" s="19"/>
      <c r="AB2078" s="19"/>
      <c r="AC2078" s="19"/>
    </row>
    <row r="2079">
      <c r="A2079" s="109"/>
      <c r="B2079" s="19"/>
      <c r="C2079" s="19"/>
      <c r="D2079" s="111"/>
      <c r="E2079" s="111"/>
      <c r="F2079" s="111"/>
      <c r="G2079" s="108"/>
      <c r="H2079" s="111"/>
      <c r="I2079" s="19"/>
      <c r="J2079" s="19"/>
      <c r="K2079" s="19"/>
      <c r="L2079" s="19"/>
      <c r="M2079" s="19"/>
      <c r="N2079" s="19"/>
      <c r="O2079" s="19"/>
      <c r="P2079" s="19"/>
      <c r="Q2079" s="19"/>
      <c r="R2079" s="19"/>
      <c r="S2079" s="19"/>
      <c r="T2079" s="19"/>
      <c r="U2079" s="19"/>
      <c r="V2079" s="19"/>
      <c r="W2079" s="19"/>
      <c r="X2079" s="19"/>
      <c r="Y2079" s="19"/>
      <c r="Z2079" s="19"/>
      <c r="AA2079" s="19"/>
      <c r="AB2079" s="19"/>
      <c r="AC2079" s="19"/>
    </row>
    <row r="2080">
      <c r="A2080" s="42" t="s">
        <v>315</v>
      </c>
      <c r="B2080" s="42" t="s">
        <v>18</v>
      </c>
      <c r="C2080" s="43">
        <f>COUNTA(A2081)</f>
        <v>1</v>
      </c>
      <c r="D2080" s="329">
        <f t="shared" ref="D2080:G2080" si="1199">SUM(D2081)</f>
        <v>19.99</v>
      </c>
      <c r="E2080" s="329">
        <f t="shared" si="1199"/>
        <v>4.99</v>
      </c>
      <c r="F2080" s="329">
        <f t="shared" si="1199"/>
        <v>15</v>
      </c>
      <c r="G2080" s="42">
        <f t="shared" si="1199"/>
        <v>4</v>
      </c>
      <c r="H2080" s="329">
        <f t="shared" ref="H2080:H2081" si="1200">E2080/G2080</f>
        <v>1.2475</v>
      </c>
      <c r="I2080" s="19"/>
      <c r="J2080" s="19"/>
      <c r="K2080" s="19"/>
      <c r="L2080" s="19"/>
      <c r="M2080" s="19"/>
      <c r="N2080" s="19"/>
      <c r="O2080" s="19"/>
      <c r="P2080" s="19"/>
      <c r="Q2080" s="19"/>
      <c r="R2080" s="19"/>
      <c r="S2080" s="19"/>
      <c r="T2080" s="19"/>
      <c r="U2080" s="19"/>
      <c r="V2080" s="19"/>
      <c r="W2080" s="19"/>
      <c r="X2080" s="19"/>
      <c r="Y2080" s="19"/>
      <c r="Z2080" s="19"/>
      <c r="AA2080" s="19"/>
      <c r="AB2080" s="19"/>
      <c r="AC2080" s="19"/>
    </row>
    <row r="2081">
      <c r="A2081" s="37" t="s">
        <v>1024</v>
      </c>
      <c r="B2081" s="19"/>
      <c r="C2081" s="19"/>
      <c r="D2081" s="40">
        <v>19.99</v>
      </c>
      <c r="E2081" s="40">
        <v>4.99</v>
      </c>
      <c r="F2081" s="40">
        <f>D2081-E2081</f>
        <v>15</v>
      </c>
      <c r="G2081" s="37">
        <v>4.0</v>
      </c>
      <c r="H2081" s="40">
        <f t="shared" si="1200"/>
        <v>1.2475</v>
      </c>
      <c r="I2081" s="19"/>
      <c r="J2081" s="19"/>
      <c r="K2081" s="19"/>
      <c r="L2081" s="19"/>
      <c r="M2081" s="19"/>
      <c r="N2081" s="19"/>
      <c r="O2081" s="19"/>
      <c r="P2081" s="19"/>
      <c r="Q2081" s="19"/>
      <c r="R2081" s="19"/>
      <c r="S2081" s="19"/>
      <c r="T2081" s="19"/>
      <c r="U2081" s="19"/>
      <c r="V2081" s="19"/>
      <c r="W2081" s="19"/>
      <c r="X2081" s="19"/>
      <c r="Y2081" s="19"/>
      <c r="Z2081" s="19"/>
      <c r="AA2081" s="19"/>
      <c r="AB2081" s="19"/>
      <c r="AC2081" s="19"/>
    </row>
    <row r="2082">
      <c r="A2082" s="37"/>
      <c r="B2082" s="19"/>
      <c r="C2082" s="19"/>
      <c r="D2082" s="40"/>
      <c r="E2082" s="40"/>
      <c r="F2082" s="40"/>
      <c r="G2082" s="37"/>
      <c r="H2082" s="40"/>
      <c r="I2082" s="19"/>
      <c r="J2082" s="19"/>
      <c r="K2082" s="19"/>
      <c r="L2082" s="19"/>
      <c r="M2082" s="19"/>
      <c r="N2082" s="19"/>
      <c r="O2082" s="19"/>
      <c r="P2082" s="19"/>
      <c r="Q2082" s="19"/>
      <c r="R2082" s="19"/>
      <c r="S2082" s="19"/>
      <c r="T2082" s="19"/>
      <c r="U2082" s="19"/>
      <c r="V2082" s="19"/>
      <c r="W2082" s="19"/>
      <c r="X2082" s="19"/>
      <c r="Y2082" s="19"/>
      <c r="Z2082" s="19"/>
      <c r="AA2082" s="19"/>
      <c r="AB2082" s="19"/>
      <c r="AC2082" s="19"/>
    </row>
    <row r="2083">
      <c r="A2083" s="42" t="s">
        <v>316</v>
      </c>
      <c r="B2083" s="42" t="s">
        <v>18</v>
      </c>
      <c r="C2083" s="43">
        <f>COUNTA(A2084)</f>
        <v>1</v>
      </c>
      <c r="D2083" s="329">
        <f t="shared" ref="D2083:G2083" si="1201">SUM(D2084)</f>
        <v>19.99</v>
      </c>
      <c r="E2083" s="329">
        <f t="shared" si="1201"/>
        <v>0</v>
      </c>
      <c r="F2083" s="329">
        <f t="shared" si="1201"/>
        <v>19.99</v>
      </c>
      <c r="G2083" s="42">
        <f t="shared" si="1201"/>
        <v>1</v>
      </c>
      <c r="H2083" s="329">
        <f t="shared" ref="H2083:H2084" si="1202">E2083/G2083</f>
        <v>0</v>
      </c>
      <c r="I2083" s="19"/>
      <c r="J2083" s="19"/>
      <c r="K2083" s="19"/>
      <c r="L2083" s="19"/>
      <c r="M2083" s="19"/>
      <c r="N2083" s="19"/>
      <c r="O2083" s="19"/>
      <c r="P2083" s="19"/>
      <c r="Q2083" s="19"/>
      <c r="R2083" s="19"/>
      <c r="S2083" s="19"/>
      <c r="T2083" s="19"/>
      <c r="U2083" s="19"/>
      <c r="V2083" s="19"/>
      <c r="W2083" s="19"/>
      <c r="X2083" s="19"/>
      <c r="Y2083" s="19"/>
      <c r="Z2083" s="19"/>
      <c r="AA2083" s="19"/>
      <c r="AB2083" s="19"/>
      <c r="AC2083" s="19"/>
    </row>
    <row r="2084">
      <c r="A2084" s="37" t="s">
        <v>1025</v>
      </c>
      <c r="B2084" s="19"/>
      <c r="C2084" s="19"/>
      <c r="D2084" s="40">
        <v>19.99</v>
      </c>
      <c r="E2084" s="40">
        <v>0.0</v>
      </c>
      <c r="F2084" s="40">
        <f>D2084-E2084</f>
        <v>19.99</v>
      </c>
      <c r="G2084" s="37">
        <v>1.0</v>
      </c>
      <c r="H2084" s="40">
        <f t="shared" si="1202"/>
        <v>0</v>
      </c>
      <c r="I2084" s="19"/>
      <c r="J2084" s="19"/>
      <c r="K2084" s="19"/>
      <c r="L2084" s="19"/>
      <c r="M2084" s="19"/>
      <c r="N2084" s="19"/>
      <c r="O2084" s="19"/>
      <c r="P2084" s="19"/>
      <c r="Q2084" s="19"/>
      <c r="R2084" s="19"/>
      <c r="S2084" s="19"/>
      <c r="T2084" s="19"/>
      <c r="U2084" s="19"/>
      <c r="V2084" s="19"/>
      <c r="W2084" s="19"/>
      <c r="X2084" s="19"/>
      <c r="Y2084" s="19"/>
      <c r="Z2084" s="19"/>
      <c r="AA2084" s="19"/>
      <c r="AB2084" s="19"/>
      <c r="AC2084" s="19"/>
    </row>
    <row r="2085">
      <c r="A2085" s="37"/>
      <c r="B2085" s="19"/>
      <c r="C2085" s="19"/>
      <c r="D2085" s="40"/>
      <c r="E2085" s="40"/>
      <c r="F2085" s="40"/>
      <c r="G2085" s="37"/>
      <c r="H2085" s="40"/>
      <c r="I2085" s="19"/>
      <c r="J2085" s="19"/>
      <c r="K2085" s="19"/>
      <c r="L2085" s="19"/>
      <c r="M2085" s="19"/>
      <c r="N2085" s="19"/>
      <c r="O2085" s="19"/>
      <c r="P2085" s="19"/>
      <c r="Q2085" s="19"/>
      <c r="R2085" s="19"/>
      <c r="S2085" s="19"/>
      <c r="T2085" s="19"/>
      <c r="U2085" s="19"/>
      <c r="V2085" s="19"/>
      <c r="W2085" s="19"/>
      <c r="X2085" s="19"/>
      <c r="Y2085" s="19"/>
      <c r="Z2085" s="19"/>
      <c r="AA2085" s="19"/>
      <c r="AB2085" s="19"/>
      <c r="AC2085" s="19"/>
    </row>
    <row r="2086">
      <c r="A2086" s="57" t="s">
        <v>253</v>
      </c>
      <c r="B2086" s="56" t="s">
        <v>254</v>
      </c>
      <c r="C2086" s="56">
        <f>COUNTA(A2087)</f>
        <v>1</v>
      </c>
      <c r="D2086" s="335">
        <f t="shared" ref="D2086:G2086" si="1203">SUM(D2087)</f>
        <v>24.99</v>
      </c>
      <c r="E2086" s="335">
        <f t="shared" si="1203"/>
        <v>3</v>
      </c>
      <c r="F2086" s="335">
        <f t="shared" si="1203"/>
        <v>21.99</v>
      </c>
      <c r="G2086" s="57">
        <f t="shared" si="1203"/>
        <v>5</v>
      </c>
      <c r="H2086" s="335">
        <f t="shared" ref="H2086:H2087" si="1204">E2086/G2086</f>
        <v>0.6</v>
      </c>
      <c r="I2086" s="19"/>
      <c r="J2086" s="19"/>
      <c r="K2086" s="19"/>
      <c r="L2086" s="19"/>
      <c r="M2086" s="19"/>
      <c r="N2086" s="19"/>
      <c r="O2086" s="19"/>
      <c r="P2086" s="19"/>
      <c r="Q2086" s="19"/>
      <c r="R2086" s="19"/>
      <c r="S2086" s="19"/>
      <c r="T2086" s="19"/>
      <c r="U2086" s="19"/>
      <c r="V2086" s="19"/>
      <c r="W2086" s="19"/>
      <c r="X2086" s="19"/>
      <c r="Y2086" s="19"/>
      <c r="Z2086" s="19"/>
      <c r="AA2086" s="19"/>
      <c r="AB2086" s="19"/>
      <c r="AC2086" s="19"/>
    </row>
    <row r="2087">
      <c r="A2087" s="157" t="s">
        <v>951</v>
      </c>
      <c r="B2087" s="19"/>
      <c r="C2087" s="19"/>
      <c r="D2087" s="159">
        <v>24.99</v>
      </c>
      <c r="E2087" s="159">
        <v>3.0</v>
      </c>
      <c r="F2087" s="159">
        <f>D2087-E2087</f>
        <v>21.99</v>
      </c>
      <c r="G2087" s="157">
        <v>5.0</v>
      </c>
      <c r="H2087" s="159">
        <f t="shared" si="1204"/>
        <v>0.6</v>
      </c>
      <c r="I2087" s="164"/>
      <c r="J2087" s="164"/>
      <c r="K2087" s="164"/>
      <c r="L2087" s="164"/>
      <c r="M2087" s="164"/>
      <c r="N2087" s="164"/>
      <c r="O2087" s="164"/>
      <c r="P2087" s="164"/>
      <c r="Q2087" s="164"/>
      <c r="R2087" s="164"/>
      <c r="S2087" s="164"/>
      <c r="T2087" s="164"/>
      <c r="U2087" s="164"/>
      <c r="V2087" s="164"/>
      <c r="W2087" s="164"/>
      <c r="X2087" s="164"/>
      <c r="Y2087" s="164"/>
      <c r="Z2087" s="164"/>
      <c r="AA2087" s="164"/>
      <c r="AB2087" s="164"/>
      <c r="AC2087" s="164"/>
    </row>
    <row r="2088">
      <c r="A2088" s="157"/>
      <c r="B2088" s="19"/>
      <c r="C2088" s="19"/>
      <c r="D2088" s="159"/>
      <c r="E2088" s="159"/>
      <c r="F2088" s="159"/>
      <c r="G2088" s="157"/>
      <c r="H2088" s="159"/>
      <c r="I2088" s="164"/>
      <c r="J2088" s="164"/>
      <c r="K2088" s="164"/>
      <c r="L2088" s="164"/>
      <c r="M2088" s="164"/>
      <c r="N2088" s="164"/>
      <c r="O2088" s="164"/>
      <c r="P2088" s="164"/>
      <c r="Q2088" s="164"/>
      <c r="R2088" s="164"/>
      <c r="S2088" s="164"/>
      <c r="T2088" s="164"/>
      <c r="U2088" s="164"/>
      <c r="V2088" s="164"/>
      <c r="W2088" s="164"/>
      <c r="X2088" s="164"/>
      <c r="Y2088" s="164"/>
      <c r="Z2088" s="164"/>
      <c r="AA2088" s="164"/>
      <c r="AB2088" s="164"/>
      <c r="AC2088" s="164"/>
    </row>
    <row r="2089">
      <c r="A2089" s="148" t="s">
        <v>438</v>
      </c>
      <c r="B2089" s="148" t="s">
        <v>439</v>
      </c>
      <c r="C2089" s="149">
        <f>COUNTA(A2090)</f>
        <v>1</v>
      </c>
      <c r="D2089" s="274">
        <f t="shared" ref="D2089:G2089" si="1205">SUM(D2090)</f>
        <v>29.99</v>
      </c>
      <c r="E2089" s="274">
        <f t="shared" si="1205"/>
        <v>29.99</v>
      </c>
      <c r="F2089" s="274">
        <f t="shared" si="1205"/>
        <v>0</v>
      </c>
      <c r="G2089" s="148">
        <f t="shared" si="1205"/>
        <v>3</v>
      </c>
      <c r="H2089" s="274">
        <f t="shared" ref="H2089:H2090" si="1206">E2089/G2089</f>
        <v>9.996666667</v>
      </c>
      <c r="I2089" s="19"/>
      <c r="J2089" s="19"/>
      <c r="K2089" s="19"/>
      <c r="L2089" s="19"/>
      <c r="M2089" s="19"/>
      <c r="N2089" s="19"/>
      <c r="O2089" s="19"/>
      <c r="P2089" s="19"/>
      <c r="Q2089" s="19"/>
      <c r="R2089" s="19"/>
      <c r="S2089" s="19"/>
      <c r="T2089" s="19"/>
      <c r="U2089" s="19"/>
      <c r="V2089" s="19"/>
      <c r="W2089" s="19"/>
      <c r="X2089" s="19"/>
      <c r="Y2089" s="19"/>
      <c r="Z2089" s="19"/>
      <c r="AA2089" s="19"/>
      <c r="AB2089" s="19"/>
      <c r="AC2089" s="19"/>
    </row>
    <row r="2090">
      <c r="A2090" s="153" t="s">
        <v>1325</v>
      </c>
      <c r="B2090" s="343"/>
      <c r="C2090" s="343"/>
      <c r="D2090" s="155">
        <v>29.99</v>
      </c>
      <c r="E2090" s="155">
        <v>29.99</v>
      </c>
      <c r="F2090" s="155">
        <f>D2090-E2090</f>
        <v>0</v>
      </c>
      <c r="G2090" s="153">
        <v>3.0</v>
      </c>
      <c r="H2090" s="155">
        <f t="shared" si="1206"/>
        <v>9.996666667</v>
      </c>
      <c r="I2090" s="19"/>
      <c r="J2090" s="19"/>
      <c r="K2090" s="19"/>
      <c r="L2090" s="19"/>
      <c r="M2090" s="19"/>
      <c r="N2090" s="19"/>
      <c r="O2090" s="19"/>
      <c r="P2090" s="19"/>
      <c r="Q2090" s="19"/>
      <c r="R2090" s="19"/>
      <c r="S2090" s="19"/>
      <c r="T2090" s="19"/>
      <c r="U2090" s="19"/>
      <c r="V2090" s="19"/>
      <c r="W2090" s="19"/>
      <c r="X2090" s="19"/>
      <c r="Y2090" s="19"/>
      <c r="Z2090" s="19"/>
      <c r="AA2090" s="19"/>
      <c r="AB2090" s="19"/>
      <c r="AC2090" s="19"/>
    </row>
    <row r="2091">
      <c r="A2091" s="109"/>
      <c r="B2091" s="19"/>
      <c r="C2091" s="19"/>
      <c r="D2091" s="111"/>
      <c r="E2091" s="111"/>
      <c r="F2091" s="111"/>
      <c r="G2091" s="109"/>
      <c r="H2091" s="111"/>
      <c r="I2091" s="19"/>
      <c r="J2091" s="19"/>
      <c r="K2091" s="19"/>
      <c r="L2091" s="19"/>
      <c r="M2091" s="19"/>
      <c r="N2091" s="19"/>
      <c r="O2091" s="19"/>
      <c r="P2091" s="19"/>
      <c r="Q2091" s="19"/>
      <c r="R2091" s="19"/>
      <c r="S2091" s="19"/>
      <c r="T2091" s="19"/>
      <c r="U2091" s="19"/>
      <c r="V2091" s="19"/>
      <c r="W2091" s="19"/>
      <c r="X2091" s="19"/>
      <c r="Y2091" s="19"/>
      <c r="Z2091" s="19"/>
      <c r="AA2091" s="19"/>
      <c r="AB2091" s="19"/>
      <c r="AC2091" s="19"/>
    </row>
    <row r="2092">
      <c r="A2092" s="42" t="s">
        <v>494</v>
      </c>
      <c r="B2092" s="42" t="s">
        <v>473</v>
      </c>
      <c r="C2092" s="43">
        <f>COUNTA(A2093)</f>
        <v>1</v>
      </c>
      <c r="D2092" s="342">
        <f t="shared" ref="D2092:G2092" si="1207">SUM(D2093)</f>
        <v>19.99</v>
      </c>
      <c r="E2092" s="342">
        <f t="shared" si="1207"/>
        <v>13.99</v>
      </c>
      <c r="F2092" s="342">
        <f t="shared" si="1207"/>
        <v>6</v>
      </c>
      <c r="G2092" s="42">
        <f t="shared" si="1207"/>
        <v>1</v>
      </c>
      <c r="H2092" s="342">
        <f t="shared" ref="H2092:H2093" si="1208">E2092/G2092</f>
        <v>13.99</v>
      </c>
      <c r="I2092" s="19"/>
      <c r="J2092" s="19"/>
      <c r="K2092" s="19"/>
      <c r="L2092" s="19"/>
      <c r="M2092" s="19"/>
      <c r="N2092" s="19"/>
      <c r="O2092" s="19"/>
      <c r="P2092" s="19"/>
      <c r="Q2092" s="19"/>
      <c r="R2092" s="19"/>
      <c r="S2092" s="19"/>
      <c r="T2092" s="19"/>
      <c r="U2092" s="19"/>
      <c r="V2092" s="19"/>
      <c r="W2092" s="19"/>
      <c r="X2092" s="19"/>
      <c r="Y2092" s="19"/>
      <c r="Z2092" s="19"/>
      <c r="AA2092" s="19"/>
      <c r="AB2092" s="19"/>
      <c r="AC2092" s="19"/>
    </row>
    <row r="2093">
      <c r="A2093" s="37" t="s">
        <v>1408</v>
      </c>
      <c r="B2093" s="19"/>
      <c r="C2093" s="19"/>
      <c r="D2093" s="39">
        <v>19.99</v>
      </c>
      <c r="E2093" s="39">
        <v>13.99</v>
      </c>
      <c r="F2093" s="39">
        <f>D2093-E2093</f>
        <v>6</v>
      </c>
      <c r="G2093" s="37">
        <v>1.0</v>
      </c>
      <c r="H2093" s="40">
        <f t="shared" si="1208"/>
        <v>13.99</v>
      </c>
      <c r="I2093" s="19"/>
      <c r="J2093" s="19"/>
      <c r="K2093" s="19"/>
      <c r="L2093" s="19"/>
      <c r="M2093" s="19"/>
      <c r="N2093" s="19"/>
      <c r="O2093" s="19"/>
      <c r="P2093" s="19"/>
      <c r="Q2093" s="19"/>
      <c r="R2093" s="19"/>
      <c r="S2093" s="19"/>
      <c r="T2093" s="19"/>
      <c r="U2093" s="19"/>
      <c r="V2093" s="19"/>
      <c r="W2093" s="19"/>
      <c r="X2093" s="19"/>
      <c r="Y2093" s="19"/>
      <c r="Z2093" s="19"/>
      <c r="AA2093" s="19"/>
      <c r="AB2093" s="19"/>
      <c r="AC2093" s="19"/>
    </row>
    <row r="2094">
      <c r="A2094" s="37"/>
      <c r="B2094" s="19"/>
      <c r="C2094" s="19"/>
      <c r="D2094" s="39"/>
      <c r="E2094" s="39"/>
      <c r="F2094" s="39"/>
      <c r="G2094" s="37"/>
      <c r="H2094" s="40"/>
      <c r="I2094" s="19"/>
      <c r="J2094" s="19"/>
      <c r="K2094" s="19"/>
      <c r="L2094" s="19"/>
      <c r="M2094" s="19"/>
      <c r="N2094" s="19"/>
      <c r="O2094" s="19"/>
      <c r="P2094" s="19"/>
      <c r="Q2094" s="19"/>
      <c r="R2094" s="19"/>
      <c r="S2094" s="19"/>
      <c r="T2094" s="19"/>
      <c r="U2094" s="19"/>
      <c r="V2094" s="19"/>
      <c r="W2094" s="19"/>
      <c r="X2094" s="19"/>
      <c r="Y2094" s="19"/>
      <c r="Z2094" s="19"/>
      <c r="AA2094" s="19"/>
      <c r="AB2094" s="19"/>
      <c r="AC2094" s="19"/>
    </row>
    <row r="2095">
      <c r="A2095" s="42" t="s">
        <v>564</v>
      </c>
      <c r="B2095" s="42" t="s">
        <v>473</v>
      </c>
      <c r="C2095" s="43">
        <f>COUNTA(A2096)</f>
        <v>1</v>
      </c>
      <c r="D2095" s="342">
        <f t="shared" ref="D2095:G2095" si="1209">SUM(D2096)</f>
        <v>29.99</v>
      </c>
      <c r="E2095" s="342">
        <f t="shared" si="1209"/>
        <v>19.49</v>
      </c>
      <c r="F2095" s="342">
        <f t="shared" si="1209"/>
        <v>10.5</v>
      </c>
      <c r="G2095" s="42">
        <f t="shared" si="1209"/>
        <v>1</v>
      </c>
      <c r="H2095" s="342">
        <f t="shared" ref="H2095:H2096" si="1210">E2095/G2095</f>
        <v>19.49</v>
      </c>
      <c r="I2095" s="19"/>
      <c r="J2095" s="19"/>
      <c r="K2095" s="19"/>
      <c r="L2095" s="19"/>
      <c r="M2095" s="19"/>
      <c r="N2095" s="19"/>
      <c r="O2095" s="19"/>
      <c r="P2095" s="19"/>
      <c r="Q2095" s="19"/>
      <c r="R2095" s="19"/>
      <c r="S2095" s="19"/>
      <c r="T2095" s="19"/>
      <c r="U2095" s="19"/>
      <c r="V2095" s="19"/>
      <c r="W2095" s="19"/>
      <c r="X2095" s="19"/>
      <c r="Y2095" s="19"/>
      <c r="Z2095" s="19"/>
      <c r="AA2095" s="19"/>
      <c r="AB2095" s="19"/>
      <c r="AC2095" s="19"/>
    </row>
    <row r="2096">
      <c r="A2096" s="37" t="s">
        <v>1557</v>
      </c>
      <c r="B2096" s="19"/>
      <c r="C2096" s="19"/>
      <c r="D2096" s="39">
        <v>29.99</v>
      </c>
      <c r="E2096" s="39">
        <v>19.49</v>
      </c>
      <c r="F2096" s="39">
        <f>D2096-E2096</f>
        <v>10.5</v>
      </c>
      <c r="G2096" s="37">
        <v>1.0</v>
      </c>
      <c r="H2096" s="40">
        <f t="shared" si="1210"/>
        <v>19.49</v>
      </c>
      <c r="I2096" s="19"/>
      <c r="J2096" s="19"/>
      <c r="K2096" s="19"/>
      <c r="L2096" s="19"/>
      <c r="M2096" s="19"/>
      <c r="N2096" s="19"/>
      <c r="O2096" s="19"/>
      <c r="P2096" s="19"/>
      <c r="Q2096" s="19"/>
      <c r="R2096" s="19"/>
      <c r="S2096" s="19"/>
      <c r="T2096" s="19"/>
      <c r="U2096" s="19"/>
      <c r="V2096" s="19"/>
      <c r="W2096" s="19"/>
      <c r="X2096" s="19"/>
      <c r="Y2096" s="19"/>
      <c r="Z2096" s="19"/>
      <c r="AA2096" s="19"/>
      <c r="AB2096" s="19"/>
      <c r="AC2096" s="19"/>
    </row>
    <row r="2097">
      <c r="A2097" s="37"/>
      <c r="B2097" s="19"/>
      <c r="C2097" s="19"/>
      <c r="D2097" s="39"/>
      <c r="E2097" s="39"/>
      <c r="F2097" s="39"/>
      <c r="G2097" s="37"/>
      <c r="H2097" s="40"/>
      <c r="I2097" s="19"/>
      <c r="J2097" s="19"/>
      <c r="K2097" s="19"/>
      <c r="L2097" s="19"/>
      <c r="M2097" s="19"/>
      <c r="N2097" s="19"/>
      <c r="O2097" s="19"/>
      <c r="P2097" s="19"/>
      <c r="Q2097" s="19"/>
      <c r="R2097" s="19"/>
      <c r="S2097" s="19"/>
      <c r="T2097" s="19"/>
      <c r="U2097" s="19"/>
      <c r="V2097" s="19"/>
      <c r="W2097" s="19"/>
      <c r="X2097" s="19"/>
      <c r="Y2097" s="19"/>
      <c r="Z2097" s="19"/>
      <c r="AA2097" s="19"/>
      <c r="AB2097" s="19"/>
      <c r="AC2097" s="19"/>
    </row>
    <row r="2098">
      <c r="A2098" s="42" t="s">
        <v>592</v>
      </c>
      <c r="B2098" s="42" t="s">
        <v>473</v>
      </c>
      <c r="C2098" s="43">
        <f>COUNTA(A2099)</f>
        <v>1</v>
      </c>
      <c r="D2098" s="342">
        <f t="shared" ref="D2098:G2098" si="1211">SUM(D2099)</f>
        <v>12.49</v>
      </c>
      <c r="E2098" s="342">
        <f t="shared" si="1211"/>
        <v>0</v>
      </c>
      <c r="F2098" s="342">
        <f t="shared" si="1211"/>
        <v>12.49</v>
      </c>
      <c r="G2098" s="42">
        <f t="shared" si="1211"/>
        <v>1</v>
      </c>
      <c r="H2098" s="342">
        <f t="shared" ref="H2098:H2099" si="1212">E2098/G2098</f>
        <v>0</v>
      </c>
      <c r="I2098" s="19"/>
      <c r="J2098" s="19"/>
      <c r="K2098" s="19"/>
      <c r="L2098" s="19"/>
      <c r="M2098" s="19"/>
      <c r="N2098" s="19"/>
      <c r="O2098" s="19"/>
      <c r="P2098" s="19"/>
      <c r="Q2098" s="19"/>
      <c r="R2098" s="19"/>
      <c r="S2098" s="19"/>
      <c r="T2098" s="19"/>
      <c r="U2098" s="19"/>
      <c r="V2098" s="19"/>
      <c r="W2098" s="19"/>
      <c r="X2098" s="19"/>
      <c r="Y2098" s="19"/>
      <c r="Z2098" s="19"/>
      <c r="AA2098" s="19"/>
      <c r="AB2098" s="19"/>
      <c r="AC2098" s="19"/>
    </row>
    <row r="2099">
      <c r="A2099" s="37" t="s">
        <v>1605</v>
      </c>
      <c r="B2099" s="19"/>
      <c r="C2099" s="19"/>
      <c r="D2099" s="39">
        <v>12.49</v>
      </c>
      <c r="E2099" s="39">
        <v>0.0</v>
      </c>
      <c r="F2099" s="39">
        <f>D2099-E2099</f>
        <v>12.49</v>
      </c>
      <c r="G2099" s="37">
        <v>1.0</v>
      </c>
      <c r="H2099" s="40">
        <f t="shared" si="1212"/>
        <v>0</v>
      </c>
      <c r="I2099" s="19"/>
      <c r="J2099" s="19"/>
      <c r="K2099" s="19"/>
      <c r="L2099" s="19"/>
      <c r="M2099" s="19"/>
      <c r="N2099" s="19"/>
      <c r="O2099" s="19"/>
      <c r="P2099" s="19"/>
      <c r="Q2099" s="19"/>
      <c r="R2099" s="19"/>
      <c r="S2099" s="19"/>
      <c r="T2099" s="19"/>
      <c r="U2099" s="19"/>
      <c r="V2099" s="19"/>
      <c r="W2099" s="19"/>
      <c r="X2099" s="19"/>
      <c r="Y2099" s="19"/>
      <c r="Z2099" s="19"/>
      <c r="AA2099" s="19"/>
      <c r="AB2099" s="19"/>
      <c r="AC2099" s="19"/>
    </row>
  </sheetData>
  <hyperlinks>
    <hyperlink r:id="rId1" ref="A1189"/>
    <hyperlink r:id="rId2" ref="A1708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9.0"/>
  </cols>
  <sheetData>
    <row r="1">
      <c r="A1" s="52" t="s">
        <v>16</v>
      </c>
      <c r="B1" s="53" t="s">
        <v>36</v>
      </c>
    </row>
    <row r="2">
      <c r="A2" s="23" t="s">
        <v>473</v>
      </c>
      <c r="B2" s="54">
        <v>294.0</v>
      </c>
    </row>
    <row r="3">
      <c r="A3" s="23" t="s">
        <v>18</v>
      </c>
      <c r="B3" s="54">
        <v>230.0</v>
      </c>
    </row>
    <row r="4">
      <c r="A4" s="23" t="s">
        <v>160</v>
      </c>
      <c r="B4" s="54">
        <v>171.0</v>
      </c>
    </row>
    <row r="5">
      <c r="A5" s="23" t="s">
        <v>89</v>
      </c>
      <c r="B5" s="23">
        <v>87.0</v>
      </c>
    </row>
    <row r="6">
      <c r="A6" s="23" t="s">
        <v>439</v>
      </c>
      <c r="B6" s="54">
        <v>40.0</v>
      </c>
    </row>
    <row r="7">
      <c r="A7" s="23" t="s">
        <v>254</v>
      </c>
      <c r="B7" s="23">
        <v>38.0</v>
      </c>
    </row>
    <row r="8">
      <c r="A8" s="23" t="s">
        <v>55</v>
      </c>
      <c r="B8" s="23">
        <v>21.0</v>
      </c>
    </row>
    <row r="9">
      <c r="A9" s="23" t="s">
        <v>244</v>
      </c>
      <c r="B9" s="23">
        <v>18.0</v>
      </c>
    </row>
    <row r="10">
      <c r="A10" s="23" t="s">
        <v>280</v>
      </c>
      <c r="B10" s="23">
        <v>17.0</v>
      </c>
    </row>
    <row r="11">
      <c r="A11" s="23" t="s">
        <v>388</v>
      </c>
      <c r="B11" s="23">
        <v>16.0</v>
      </c>
    </row>
    <row r="12">
      <c r="A12" s="23" t="s">
        <v>427</v>
      </c>
      <c r="B12" s="23">
        <v>12.0</v>
      </c>
    </row>
    <row r="13">
      <c r="A13" s="23" t="s">
        <v>372</v>
      </c>
      <c r="B13" s="23">
        <v>11.0</v>
      </c>
    </row>
    <row r="14">
      <c r="A14" s="23" t="s">
        <v>415</v>
      </c>
      <c r="B14" s="23">
        <v>9.0</v>
      </c>
    </row>
    <row r="15">
      <c r="A15" s="23" t="s">
        <v>151</v>
      </c>
      <c r="B15" s="23">
        <v>9.0</v>
      </c>
    </row>
    <row r="16">
      <c r="A16" s="23" t="s">
        <v>306</v>
      </c>
      <c r="B16" s="54">
        <v>8.0</v>
      </c>
    </row>
    <row r="17">
      <c r="A17" s="23" t="s">
        <v>408</v>
      </c>
      <c r="B17" s="23">
        <v>6.0</v>
      </c>
    </row>
    <row r="18">
      <c r="A18" s="23" t="s">
        <v>469</v>
      </c>
      <c r="B18" s="23">
        <v>6.0</v>
      </c>
    </row>
    <row r="19">
      <c r="A19" s="23" t="s">
        <v>137</v>
      </c>
      <c r="B19" s="23">
        <v>5.0</v>
      </c>
    </row>
    <row r="20">
      <c r="A20" s="23" t="s">
        <v>623</v>
      </c>
      <c r="B20" s="23">
        <v>4.0</v>
      </c>
    </row>
    <row r="21">
      <c r="A21" s="23" t="s">
        <v>76</v>
      </c>
      <c r="B21" s="23">
        <v>4.0</v>
      </c>
    </row>
    <row r="22">
      <c r="A22" s="23" t="s">
        <v>420</v>
      </c>
      <c r="B22" s="23">
        <v>4.0</v>
      </c>
    </row>
    <row r="23">
      <c r="A23" s="23" t="s">
        <v>301</v>
      </c>
      <c r="B23" s="23">
        <v>3.0</v>
      </c>
    </row>
    <row r="24">
      <c r="A24" s="23" t="s">
        <v>405</v>
      </c>
      <c r="B24" s="23">
        <v>3.0</v>
      </c>
    </row>
    <row r="25">
      <c r="A25" s="23" t="s">
        <v>147</v>
      </c>
      <c r="B25" s="23">
        <v>3.0</v>
      </c>
    </row>
    <row r="26">
      <c r="A26" s="23" t="s">
        <v>296</v>
      </c>
      <c r="B26" s="23">
        <v>2.0</v>
      </c>
    </row>
    <row r="27">
      <c r="A27" s="23" t="s">
        <v>362</v>
      </c>
      <c r="B27" s="23">
        <v>2.0</v>
      </c>
    </row>
    <row r="28">
      <c r="A28" s="23" t="s">
        <v>80</v>
      </c>
      <c r="B28" s="23">
        <v>2.0</v>
      </c>
    </row>
    <row r="29">
      <c r="A29" s="23" t="s">
        <v>365</v>
      </c>
      <c r="B29" s="23">
        <v>2.0</v>
      </c>
    </row>
    <row r="30">
      <c r="A30" s="23" t="s">
        <v>382</v>
      </c>
      <c r="B30" s="54">
        <v>2.0</v>
      </c>
    </row>
    <row r="31">
      <c r="A31" s="23" t="s">
        <v>145</v>
      </c>
      <c r="B31" s="23">
        <v>1.0</v>
      </c>
    </row>
    <row r="32">
      <c r="A32" s="23" t="s">
        <v>380</v>
      </c>
      <c r="B32" s="23">
        <v>1.0</v>
      </c>
    </row>
    <row r="33">
      <c r="A33" s="23" t="s">
        <v>304</v>
      </c>
      <c r="B33" s="23">
        <v>1.0</v>
      </c>
    </row>
    <row r="34">
      <c r="A34" s="23" t="s">
        <v>384</v>
      </c>
      <c r="B34" s="23">
        <v>1.0</v>
      </c>
    </row>
    <row r="35">
      <c r="A35" s="23" t="s">
        <v>465</v>
      </c>
      <c r="B35" s="23">
        <v>1.0</v>
      </c>
    </row>
    <row r="36">
      <c r="A36" s="23" t="s">
        <v>85</v>
      </c>
      <c r="B36" s="23">
        <v>1.0</v>
      </c>
    </row>
    <row r="37">
      <c r="A37" s="23" t="s">
        <v>386</v>
      </c>
      <c r="B37" s="23">
        <v>1.0</v>
      </c>
    </row>
    <row r="38">
      <c r="A38" s="23" t="s">
        <v>403</v>
      </c>
      <c r="B38" s="23">
        <v>1.0</v>
      </c>
    </row>
    <row r="39">
      <c r="A39" s="23" t="s">
        <v>158</v>
      </c>
      <c r="B39" s="23">
        <v>1.0</v>
      </c>
    </row>
    <row r="40">
      <c r="A40" s="23" t="s">
        <v>370</v>
      </c>
      <c r="B40" s="23">
        <v>1.0</v>
      </c>
    </row>
    <row r="41">
      <c r="A41" s="23" t="s">
        <v>368</v>
      </c>
      <c r="B41" s="23">
        <v>1.0</v>
      </c>
    </row>
    <row r="42">
      <c r="A42" s="23" t="s">
        <v>423</v>
      </c>
      <c r="B42" s="23">
        <v>1.0</v>
      </c>
    </row>
    <row r="43">
      <c r="A43" s="23" t="s">
        <v>467</v>
      </c>
      <c r="B43" s="23">
        <v>1.0</v>
      </c>
    </row>
    <row r="44">
      <c r="A44" s="23" t="s">
        <v>299</v>
      </c>
      <c r="B44" s="23">
        <v>1.0</v>
      </c>
    </row>
    <row r="45">
      <c r="A45" s="23" t="s">
        <v>83</v>
      </c>
      <c r="B45" s="23">
        <v>1.0</v>
      </c>
    </row>
    <row r="46">
      <c r="A46" s="23" t="s">
        <v>87</v>
      </c>
      <c r="B46" s="23">
        <v>1.0</v>
      </c>
    </row>
    <row r="47">
      <c r="A47" s="23" t="s">
        <v>425</v>
      </c>
      <c r="B47" s="23">
        <v>1.0</v>
      </c>
    </row>
    <row r="48">
      <c r="A48" s="23" t="s">
        <v>143</v>
      </c>
      <c r="B48" s="23">
        <v>1.0</v>
      </c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  <row r="1001">
      <c r="A1001" s="9"/>
      <c r="B1001" s="9"/>
    </row>
  </sheetData>
  <autoFilter ref="$A$1:$B$100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9.63"/>
    <col customWidth="1" min="2" max="2" width="8.88"/>
    <col customWidth="1" min="7" max="7" width="20.38"/>
  </cols>
  <sheetData>
    <row r="1">
      <c r="A1" s="410" t="s">
        <v>15</v>
      </c>
      <c r="B1" s="411" t="s">
        <v>36</v>
      </c>
    </row>
    <row r="2">
      <c r="A2" s="412" t="s">
        <v>321</v>
      </c>
      <c r="B2" s="412">
        <v>62.0</v>
      </c>
    </row>
    <row r="3">
      <c r="A3" s="412" t="s">
        <v>351</v>
      </c>
      <c r="B3" s="412">
        <v>23.0</v>
      </c>
    </row>
    <row r="4">
      <c r="A4" s="412" t="s">
        <v>233</v>
      </c>
      <c r="B4" s="412">
        <v>18.0</v>
      </c>
    </row>
    <row r="5">
      <c r="A5" s="412" t="s">
        <v>532</v>
      </c>
      <c r="B5" s="412">
        <v>18.0</v>
      </c>
    </row>
    <row r="6">
      <c r="A6" s="412" t="s">
        <v>347</v>
      </c>
      <c r="B6" s="412">
        <v>17.0</v>
      </c>
    </row>
    <row r="7">
      <c r="A7" s="412" t="s">
        <v>356</v>
      </c>
      <c r="B7" s="412">
        <v>16.0</v>
      </c>
    </row>
    <row r="8">
      <c r="A8" s="412" t="s">
        <v>332</v>
      </c>
      <c r="B8" s="412">
        <v>16.0</v>
      </c>
    </row>
    <row r="9">
      <c r="A9" s="412" t="s">
        <v>545</v>
      </c>
      <c r="B9" s="412">
        <v>15.0</v>
      </c>
    </row>
    <row r="10">
      <c r="A10" s="412" t="s">
        <v>131</v>
      </c>
      <c r="B10" s="412">
        <v>15.0</v>
      </c>
    </row>
    <row r="11">
      <c r="A11" s="412" t="s">
        <v>593</v>
      </c>
      <c r="B11" s="412">
        <v>14.0</v>
      </c>
    </row>
    <row r="12">
      <c r="A12" s="412" t="s">
        <v>17</v>
      </c>
      <c r="B12" s="413">
        <v>14.0</v>
      </c>
    </row>
    <row r="13">
      <c r="A13" s="412" t="s">
        <v>105</v>
      </c>
      <c r="B13" s="412">
        <v>13.0</v>
      </c>
    </row>
    <row r="14">
      <c r="A14" s="412" t="s">
        <v>346</v>
      </c>
      <c r="B14" s="412">
        <v>11.0</v>
      </c>
    </row>
    <row r="15">
      <c r="A15" s="412" t="s">
        <v>588</v>
      </c>
      <c r="B15" s="412">
        <v>9.0</v>
      </c>
    </row>
    <row r="16">
      <c r="A16" s="412" t="s">
        <v>229</v>
      </c>
      <c r="B16" s="412">
        <v>7.0</v>
      </c>
    </row>
    <row r="17">
      <c r="A17" s="412" t="s">
        <v>492</v>
      </c>
      <c r="B17" s="412">
        <v>7.0</v>
      </c>
    </row>
    <row r="18">
      <c r="A18" s="412" t="s">
        <v>170</v>
      </c>
      <c r="B18" s="412">
        <v>6.0</v>
      </c>
    </row>
    <row r="19">
      <c r="A19" s="412" t="s">
        <v>326</v>
      </c>
      <c r="B19" s="412">
        <v>6.0</v>
      </c>
    </row>
    <row r="20">
      <c r="A20" s="412" t="s">
        <v>514</v>
      </c>
      <c r="B20" s="412">
        <v>6.0</v>
      </c>
    </row>
    <row r="21">
      <c r="A21" s="412" t="s">
        <v>210</v>
      </c>
      <c r="B21" s="412">
        <v>6.0</v>
      </c>
    </row>
    <row r="22">
      <c r="A22" s="412" t="s">
        <v>417</v>
      </c>
      <c r="B22" s="412">
        <v>6.0</v>
      </c>
      <c r="H22" s="414"/>
    </row>
    <row r="23">
      <c r="A23" s="412" t="s">
        <v>552</v>
      </c>
      <c r="B23" s="412">
        <v>5.0</v>
      </c>
      <c r="H23" s="414"/>
    </row>
    <row r="24">
      <c r="A24" s="412" t="s">
        <v>277</v>
      </c>
      <c r="B24" s="412">
        <v>5.0</v>
      </c>
      <c r="H24" s="415"/>
    </row>
    <row r="25">
      <c r="A25" s="412" t="s">
        <v>613</v>
      </c>
      <c r="B25" s="412">
        <v>5.0</v>
      </c>
      <c r="H25" s="416"/>
    </row>
    <row r="26">
      <c r="A26" s="412" t="s">
        <v>185</v>
      </c>
      <c r="B26" s="412">
        <v>5.0</v>
      </c>
      <c r="H26" s="415"/>
    </row>
    <row r="27">
      <c r="A27" s="412" t="s">
        <v>539</v>
      </c>
      <c r="B27" s="412">
        <v>5.0</v>
      </c>
    </row>
    <row r="28">
      <c r="A28" s="412" t="s">
        <v>495</v>
      </c>
      <c r="B28" s="412">
        <v>5.0</v>
      </c>
    </row>
    <row r="29">
      <c r="A29" s="412" t="s">
        <v>499</v>
      </c>
      <c r="B29" s="412">
        <v>5.0</v>
      </c>
      <c r="G29" s="9"/>
      <c r="O29" s="9"/>
      <c r="P29" s="415"/>
    </row>
    <row r="30">
      <c r="A30" s="412" t="s">
        <v>255</v>
      </c>
      <c r="B30" s="412">
        <v>5.0</v>
      </c>
    </row>
    <row r="31">
      <c r="A31" s="412" t="s">
        <v>480</v>
      </c>
      <c r="B31" s="412">
        <v>5.0</v>
      </c>
    </row>
    <row r="32">
      <c r="A32" s="412" t="s">
        <v>177</v>
      </c>
      <c r="B32" s="412">
        <v>4.0</v>
      </c>
    </row>
    <row r="33">
      <c r="A33" s="412" t="s">
        <v>200</v>
      </c>
      <c r="B33" s="412">
        <v>4.0</v>
      </c>
    </row>
    <row r="34">
      <c r="A34" s="412" t="s">
        <v>538</v>
      </c>
      <c r="B34" s="412">
        <v>4.0</v>
      </c>
    </row>
    <row r="35">
      <c r="A35" s="412" t="s">
        <v>541</v>
      </c>
      <c r="B35" s="412">
        <v>4.0</v>
      </c>
    </row>
    <row r="36">
      <c r="A36" s="412" t="s">
        <v>546</v>
      </c>
      <c r="B36" s="412">
        <v>4.0</v>
      </c>
    </row>
    <row r="37">
      <c r="A37" s="412" t="s">
        <v>333</v>
      </c>
      <c r="B37" s="412">
        <v>4.0</v>
      </c>
    </row>
    <row r="38">
      <c r="A38" s="412" t="s">
        <v>454</v>
      </c>
      <c r="B38" s="412">
        <v>4.0</v>
      </c>
    </row>
    <row r="39">
      <c r="A39" s="412" t="s">
        <v>183</v>
      </c>
      <c r="B39" s="412">
        <v>4.0</v>
      </c>
    </row>
    <row r="40">
      <c r="A40" s="412" t="s">
        <v>528</v>
      </c>
      <c r="B40" s="412">
        <v>4.0</v>
      </c>
    </row>
    <row r="41">
      <c r="A41" s="412" t="s">
        <v>155</v>
      </c>
      <c r="B41" s="412">
        <v>4.0</v>
      </c>
    </row>
    <row r="42">
      <c r="A42" s="412" t="s">
        <v>231</v>
      </c>
      <c r="B42" s="412">
        <v>4.0</v>
      </c>
    </row>
    <row r="43">
      <c r="A43" s="412" t="s">
        <v>604</v>
      </c>
      <c r="B43" s="412">
        <v>4.0</v>
      </c>
    </row>
    <row r="44">
      <c r="A44" s="412" t="s">
        <v>338</v>
      </c>
      <c r="B44" s="412">
        <v>4.0</v>
      </c>
    </row>
    <row r="45">
      <c r="A45" s="412" t="s">
        <v>215</v>
      </c>
      <c r="B45" s="412">
        <v>4.0</v>
      </c>
    </row>
    <row r="46">
      <c r="A46" s="412" t="s">
        <v>216</v>
      </c>
      <c r="B46" s="412">
        <v>4.0</v>
      </c>
    </row>
    <row r="47">
      <c r="A47" s="412" t="s">
        <v>575</v>
      </c>
      <c r="B47" s="412">
        <v>4.0</v>
      </c>
    </row>
    <row r="48">
      <c r="A48" s="412" t="s">
        <v>272</v>
      </c>
      <c r="B48" s="412">
        <v>4.0</v>
      </c>
    </row>
    <row r="49">
      <c r="A49" s="412" t="s">
        <v>224</v>
      </c>
      <c r="B49" s="412">
        <v>4.0</v>
      </c>
    </row>
    <row r="50">
      <c r="A50" s="412" t="s">
        <v>223</v>
      </c>
      <c r="B50" s="412">
        <v>4.0</v>
      </c>
    </row>
    <row r="51">
      <c r="A51" s="412" t="s">
        <v>451</v>
      </c>
      <c r="B51" s="413">
        <v>4.0</v>
      </c>
    </row>
    <row r="52">
      <c r="A52" s="412" t="s">
        <v>353</v>
      </c>
      <c r="B52" s="412">
        <v>3.0</v>
      </c>
    </row>
    <row r="53">
      <c r="A53" s="412" t="s">
        <v>357</v>
      </c>
      <c r="B53" s="412">
        <v>3.0</v>
      </c>
    </row>
    <row r="54">
      <c r="A54" s="412" t="s">
        <v>226</v>
      </c>
      <c r="B54" s="412">
        <v>3.0</v>
      </c>
    </row>
    <row r="55">
      <c r="A55" s="412" t="s">
        <v>596</v>
      </c>
      <c r="B55" s="412">
        <v>3.0</v>
      </c>
    </row>
    <row r="56">
      <c r="A56" s="412" t="s">
        <v>460</v>
      </c>
      <c r="B56" s="412">
        <v>3.0</v>
      </c>
    </row>
    <row r="57">
      <c r="A57" s="412" t="s">
        <v>348</v>
      </c>
      <c r="B57" s="412">
        <v>3.0</v>
      </c>
    </row>
    <row r="58">
      <c r="A58" s="412" t="s">
        <v>252</v>
      </c>
      <c r="B58" s="412">
        <v>3.0</v>
      </c>
    </row>
    <row r="59">
      <c r="A59" s="412" t="s">
        <v>214</v>
      </c>
      <c r="B59" s="412">
        <v>3.0</v>
      </c>
    </row>
    <row r="60">
      <c r="A60" s="412" t="s">
        <v>571</v>
      </c>
      <c r="B60" s="412">
        <v>3.0</v>
      </c>
    </row>
    <row r="61">
      <c r="A61" s="412" t="s">
        <v>133</v>
      </c>
      <c r="B61" s="412">
        <v>3.0</v>
      </c>
    </row>
    <row r="62">
      <c r="A62" s="412" t="s">
        <v>624</v>
      </c>
      <c r="B62" s="412">
        <v>3.0</v>
      </c>
    </row>
    <row r="63">
      <c r="A63" s="412" t="s">
        <v>616</v>
      </c>
      <c r="B63" s="412">
        <v>3.0</v>
      </c>
    </row>
    <row r="64">
      <c r="A64" s="412" t="s">
        <v>520</v>
      </c>
      <c r="B64" s="412">
        <v>3.0</v>
      </c>
    </row>
    <row r="65">
      <c r="A65" s="412" t="s">
        <v>249</v>
      </c>
      <c r="B65" s="412">
        <v>3.0</v>
      </c>
    </row>
    <row r="66">
      <c r="A66" s="412" t="s">
        <v>248</v>
      </c>
      <c r="B66" s="412">
        <v>3.0</v>
      </c>
    </row>
    <row r="67">
      <c r="A67" s="412" t="s">
        <v>187</v>
      </c>
      <c r="B67" s="412">
        <v>3.0</v>
      </c>
    </row>
    <row r="68">
      <c r="A68" s="412" t="s">
        <v>373</v>
      </c>
      <c r="B68" s="412">
        <v>3.0</v>
      </c>
    </row>
    <row r="69">
      <c r="A69" s="412" t="s">
        <v>192</v>
      </c>
      <c r="B69" s="412">
        <v>3.0</v>
      </c>
    </row>
    <row r="70">
      <c r="A70" s="412" t="s">
        <v>339</v>
      </c>
      <c r="B70" s="412">
        <v>3.0</v>
      </c>
    </row>
    <row r="71">
      <c r="A71" s="412" t="s">
        <v>455</v>
      </c>
      <c r="B71" s="412">
        <v>3.0</v>
      </c>
    </row>
    <row r="72">
      <c r="A72" s="413" t="s">
        <v>182</v>
      </c>
      <c r="B72" s="413">
        <v>3.0</v>
      </c>
    </row>
    <row r="73">
      <c r="A73" s="412" t="s">
        <v>444</v>
      </c>
      <c r="B73" s="412">
        <v>3.0</v>
      </c>
    </row>
    <row r="74">
      <c r="A74" s="412" t="s">
        <v>419</v>
      </c>
      <c r="B74" s="412">
        <v>3.0</v>
      </c>
    </row>
    <row r="75">
      <c r="A75" s="412" t="s">
        <v>173</v>
      </c>
      <c r="B75" s="412">
        <v>3.0</v>
      </c>
    </row>
    <row r="76">
      <c r="A76" s="412" t="s">
        <v>322</v>
      </c>
      <c r="B76" s="412">
        <v>3.0</v>
      </c>
    </row>
    <row r="77">
      <c r="A77" s="412" t="s">
        <v>91</v>
      </c>
      <c r="B77" s="412">
        <v>3.0</v>
      </c>
    </row>
    <row r="78">
      <c r="A78" s="412" t="s">
        <v>481</v>
      </c>
      <c r="B78" s="412">
        <v>3.0</v>
      </c>
    </row>
    <row r="79">
      <c r="A79" s="412" t="s">
        <v>93</v>
      </c>
      <c r="B79" s="412">
        <v>3.0</v>
      </c>
    </row>
    <row r="80">
      <c r="A80" s="412" t="s">
        <v>243</v>
      </c>
      <c r="B80" s="412">
        <v>3.0</v>
      </c>
    </row>
    <row r="81">
      <c r="A81" s="412" t="s">
        <v>468</v>
      </c>
      <c r="B81" s="412">
        <v>3.0</v>
      </c>
    </row>
    <row r="82">
      <c r="A82" s="412" t="s">
        <v>615</v>
      </c>
      <c r="B82" s="412">
        <v>3.0</v>
      </c>
    </row>
    <row r="83">
      <c r="A83" s="412" t="s">
        <v>475</v>
      </c>
      <c r="B83" s="412">
        <v>2.0</v>
      </c>
    </row>
    <row r="84">
      <c r="A84" s="412" t="s">
        <v>472</v>
      </c>
      <c r="B84" s="412">
        <v>2.0</v>
      </c>
    </row>
    <row r="85">
      <c r="A85" s="412" t="s">
        <v>317</v>
      </c>
      <c r="B85" s="412">
        <v>2.0</v>
      </c>
    </row>
    <row r="86">
      <c r="A86" s="412" t="s">
        <v>90</v>
      </c>
      <c r="B86" s="412">
        <v>2.0</v>
      </c>
    </row>
    <row r="87">
      <c r="A87" s="412" t="s">
        <v>319</v>
      </c>
      <c r="B87" s="412">
        <v>2.0</v>
      </c>
    </row>
    <row r="88">
      <c r="A88" s="412" t="s">
        <v>279</v>
      </c>
      <c r="B88" s="412">
        <v>2.0</v>
      </c>
    </row>
    <row r="89">
      <c r="A89" s="412" t="s">
        <v>389</v>
      </c>
      <c r="B89" s="412">
        <v>2.0</v>
      </c>
    </row>
    <row r="90">
      <c r="A90" s="412" t="s">
        <v>166</v>
      </c>
      <c r="B90" s="412">
        <v>2.0</v>
      </c>
    </row>
    <row r="91">
      <c r="A91" s="412" t="s">
        <v>164</v>
      </c>
      <c r="B91" s="412">
        <v>2.0</v>
      </c>
    </row>
    <row r="92">
      <c r="A92" s="412" t="s">
        <v>440</v>
      </c>
      <c r="B92" s="412">
        <v>2.0</v>
      </c>
    </row>
    <row r="93">
      <c r="A93" s="412" t="s">
        <v>282</v>
      </c>
      <c r="B93" s="412">
        <v>2.0</v>
      </c>
    </row>
    <row r="94">
      <c r="A94" s="412" t="s">
        <v>174</v>
      </c>
      <c r="B94" s="412">
        <v>2.0</v>
      </c>
    </row>
    <row r="95">
      <c r="A95" s="412" t="s">
        <v>497</v>
      </c>
      <c r="B95" s="412">
        <v>2.0</v>
      </c>
    </row>
    <row r="96">
      <c r="A96" s="412" t="s">
        <v>99</v>
      </c>
      <c r="B96" s="412">
        <v>2.0</v>
      </c>
    </row>
    <row r="97">
      <c r="A97" s="412" t="s">
        <v>261</v>
      </c>
      <c r="B97" s="412">
        <v>2.0</v>
      </c>
    </row>
    <row r="98">
      <c r="A98" s="412" t="s">
        <v>442</v>
      </c>
      <c r="B98" s="412">
        <v>2.0</v>
      </c>
    </row>
    <row r="99">
      <c r="A99" s="412" t="s">
        <v>498</v>
      </c>
      <c r="B99" s="412">
        <v>2.0</v>
      </c>
    </row>
    <row r="100">
      <c r="A100" s="412" t="s">
        <v>106</v>
      </c>
      <c r="B100" s="412">
        <v>2.0</v>
      </c>
    </row>
    <row r="101">
      <c r="A101" s="412" t="s">
        <v>508</v>
      </c>
      <c r="B101" s="412">
        <v>2.0</v>
      </c>
    </row>
    <row r="102">
      <c r="A102" s="412" t="s">
        <v>201</v>
      </c>
      <c r="B102" s="412">
        <v>2.0</v>
      </c>
    </row>
    <row r="103">
      <c r="A103" s="412" t="s">
        <v>548</v>
      </c>
      <c r="B103" s="412">
        <v>2.0</v>
      </c>
    </row>
    <row r="104">
      <c r="A104" s="412" t="s">
        <v>308</v>
      </c>
      <c r="B104" s="412">
        <v>2.0</v>
      </c>
    </row>
    <row r="105">
      <c r="A105" s="412" t="s">
        <v>203</v>
      </c>
      <c r="B105" s="412">
        <v>2.0</v>
      </c>
    </row>
    <row r="106">
      <c r="A106" s="412" t="s">
        <v>535</v>
      </c>
      <c r="B106" s="412">
        <v>2.0</v>
      </c>
    </row>
    <row r="107">
      <c r="A107" s="412" t="s">
        <v>536</v>
      </c>
      <c r="B107" s="412">
        <v>2.0</v>
      </c>
    </row>
    <row r="108">
      <c r="A108" s="412" t="s">
        <v>374</v>
      </c>
      <c r="B108" s="412">
        <v>2.0</v>
      </c>
    </row>
    <row r="109">
      <c r="A109" s="412" t="s">
        <v>197</v>
      </c>
      <c r="B109" s="412">
        <v>2.0</v>
      </c>
    </row>
    <row r="110">
      <c r="A110" s="412" t="s">
        <v>330</v>
      </c>
      <c r="B110" s="412">
        <v>2.0</v>
      </c>
    </row>
    <row r="111">
      <c r="A111" s="412" t="s">
        <v>108</v>
      </c>
      <c r="B111" s="412">
        <v>2.0</v>
      </c>
    </row>
    <row r="112">
      <c r="A112" s="412" t="s">
        <v>63</v>
      </c>
      <c r="B112" s="412">
        <v>2.0</v>
      </c>
    </row>
    <row r="113">
      <c r="A113" s="412" t="s">
        <v>186</v>
      </c>
      <c r="B113" s="412">
        <v>2.0</v>
      </c>
    </row>
    <row r="114">
      <c r="A114" s="412" t="s">
        <v>513</v>
      </c>
      <c r="B114" s="412">
        <v>2.0</v>
      </c>
    </row>
    <row r="115">
      <c r="A115" s="412" t="s">
        <v>103</v>
      </c>
      <c r="B115" s="412">
        <v>2.0</v>
      </c>
    </row>
    <row r="116">
      <c r="A116" s="412" t="s">
        <v>176</v>
      </c>
      <c r="B116" s="412">
        <v>2.0</v>
      </c>
    </row>
    <row r="117">
      <c r="A117" s="412" t="s">
        <v>188</v>
      </c>
      <c r="B117" s="412">
        <v>2.0</v>
      </c>
    </row>
    <row r="118">
      <c r="A118" s="412" t="s">
        <v>524</v>
      </c>
      <c r="B118" s="412">
        <v>2.0</v>
      </c>
    </row>
    <row r="119">
      <c r="A119" s="412" t="s">
        <v>527</v>
      </c>
      <c r="B119" s="412">
        <v>2.0</v>
      </c>
    </row>
    <row r="120">
      <c r="A120" s="412" t="s">
        <v>620</v>
      </c>
      <c r="B120" s="412">
        <v>2.0</v>
      </c>
    </row>
    <row r="121">
      <c r="A121" s="412" t="s">
        <v>621</v>
      </c>
      <c r="B121" s="412">
        <v>2.0</v>
      </c>
    </row>
    <row r="122">
      <c r="A122" s="412" t="s">
        <v>360</v>
      </c>
      <c r="B122" s="412">
        <v>2.0</v>
      </c>
    </row>
    <row r="123">
      <c r="A123" s="412" t="s">
        <v>236</v>
      </c>
      <c r="B123" s="412">
        <v>2.0</v>
      </c>
    </row>
    <row r="124">
      <c r="A124" s="412" t="s">
        <v>614</v>
      </c>
      <c r="B124" s="412">
        <v>2.0</v>
      </c>
    </row>
    <row r="125">
      <c r="A125" s="412" t="s">
        <v>358</v>
      </c>
      <c r="B125" s="412">
        <v>2.0</v>
      </c>
    </row>
    <row r="126">
      <c r="A126" s="412" t="s">
        <v>610</v>
      </c>
      <c r="B126" s="412">
        <v>2.0</v>
      </c>
    </row>
    <row r="127">
      <c r="A127" s="412" t="s">
        <v>132</v>
      </c>
      <c r="B127" s="412">
        <v>2.0</v>
      </c>
    </row>
    <row r="128">
      <c r="A128" s="412" t="s">
        <v>237</v>
      </c>
      <c r="B128" s="412">
        <v>2.0</v>
      </c>
    </row>
    <row r="129">
      <c r="A129" s="412" t="s">
        <v>235</v>
      </c>
      <c r="B129" s="412">
        <v>2.0</v>
      </c>
    </row>
    <row r="130">
      <c r="A130" s="412" t="s">
        <v>605</v>
      </c>
      <c r="B130" s="412">
        <v>2.0</v>
      </c>
    </row>
    <row r="131">
      <c r="A131" s="412" t="s">
        <v>434</v>
      </c>
      <c r="B131" s="412">
        <v>2.0</v>
      </c>
    </row>
    <row r="132">
      <c r="A132" s="412" t="s">
        <v>399</v>
      </c>
      <c r="B132" s="412">
        <v>2.0</v>
      </c>
    </row>
    <row r="133">
      <c r="A133" s="412" t="s">
        <v>302</v>
      </c>
      <c r="B133" s="412">
        <v>2.0</v>
      </c>
    </row>
    <row r="134">
      <c r="A134" s="412" t="s">
        <v>276</v>
      </c>
      <c r="B134" s="412">
        <v>2.0</v>
      </c>
    </row>
    <row r="135">
      <c r="A135" s="412" t="s">
        <v>569</v>
      </c>
      <c r="B135" s="412">
        <v>2.0</v>
      </c>
    </row>
    <row r="136">
      <c r="A136" s="412" t="s">
        <v>572</v>
      </c>
      <c r="B136" s="412">
        <v>2.0</v>
      </c>
    </row>
    <row r="137">
      <c r="A137" s="412" t="s">
        <v>576</v>
      </c>
      <c r="B137" s="412">
        <v>2.0</v>
      </c>
    </row>
    <row r="138">
      <c r="A138" s="412" t="s">
        <v>577</v>
      </c>
      <c r="B138" s="412">
        <v>2.0</v>
      </c>
    </row>
    <row r="139">
      <c r="A139" s="412" t="s">
        <v>251</v>
      </c>
      <c r="B139" s="412">
        <v>2.0</v>
      </c>
    </row>
    <row r="140">
      <c r="A140" s="412" t="s">
        <v>124</v>
      </c>
      <c r="B140" s="412">
        <v>2.0</v>
      </c>
    </row>
    <row r="141">
      <c r="A141" s="412" t="s">
        <v>375</v>
      </c>
      <c r="B141" s="412">
        <v>2.0</v>
      </c>
    </row>
    <row r="142">
      <c r="A142" s="412" t="s">
        <v>551</v>
      </c>
      <c r="B142" s="412">
        <v>2.0</v>
      </c>
    </row>
    <row r="143">
      <c r="A143" s="412" t="s">
        <v>119</v>
      </c>
      <c r="B143" s="412">
        <v>2.0</v>
      </c>
    </row>
    <row r="144">
      <c r="A144" s="412" t="s">
        <v>555</v>
      </c>
      <c r="B144" s="412">
        <v>2.0</v>
      </c>
    </row>
    <row r="145">
      <c r="A145" s="412" t="s">
        <v>556</v>
      </c>
      <c r="B145" s="412">
        <v>2.0</v>
      </c>
    </row>
    <row r="146">
      <c r="A146" s="412" t="s">
        <v>471</v>
      </c>
      <c r="B146" s="412">
        <v>2.0</v>
      </c>
    </row>
    <row r="147">
      <c r="A147" s="412" t="s">
        <v>559</v>
      </c>
      <c r="B147" s="412">
        <v>2.0</v>
      </c>
    </row>
    <row r="148">
      <c r="A148" s="412" t="s">
        <v>344</v>
      </c>
      <c r="B148" s="412">
        <v>2.0</v>
      </c>
    </row>
    <row r="149">
      <c r="A149" s="412" t="s">
        <v>206</v>
      </c>
      <c r="B149" s="412">
        <v>2.0</v>
      </c>
    </row>
    <row r="150">
      <c r="A150" s="412" t="s">
        <v>207</v>
      </c>
      <c r="B150" s="412">
        <v>2.0</v>
      </c>
    </row>
    <row r="151">
      <c r="A151" s="412" t="s">
        <v>209</v>
      </c>
      <c r="B151" s="412">
        <v>2.0</v>
      </c>
    </row>
    <row r="152">
      <c r="A152" s="412" t="s">
        <v>78</v>
      </c>
      <c r="B152" s="412">
        <v>2.0</v>
      </c>
    </row>
    <row r="153">
      <c r="A153" s="412" t="s">
        <v>406</v>
      </c>
      <c r="B153" s="412">
        <v>2.0</v>
      </c>
    </row>
    <row r="154">
      <c r="A154" s="412" t="s">
        <v>594</v>
      </c>
      <c r="B154" s="412">
        <v>2.0</v>
      </c>
    </row>
    <row r="155">
      <c r="A155" s="412" t="s">
        <v>354</v>
      </c>
      <c r="B155" s="412">
        <v>2.0</v>
      </c>
    </row>
    <row r="156">
      <c r="A156" s="412" t="s">
        <v>462</v>
      </c>
      <c r="B156" s="412">
        <v>2.0</v>
      </c>
    </row>
    <row r="157">
      <c r="A157" s="412" t="s">
        <v>590</v>
      </c>
      <c r="B157" s="412">
        <v>2.0</v>
      </c>
    </row>
    <row r="158">
      <c r="A158" s="412" t="s">
        <v>574</v>
      </c>
      <c r="B158" s="412">
        <v>2.0</v>
      </c>
    </row>
    <row r="159">
      <c r="A159" s="412" t="s">
        <v>585</v>
      </c>
      <c r="B159" s="412">
        <v>2.0</v>
      </c>
    </row>
    <row r="160">
      <c r="A160" s="412" t="s">
        <v>307</v>
      </c>
      <c r="B160" s="413">
        <v>2.0</v>
      </c>
    </row>
    <row r="161">
      <c r="A161" s="412" t="s">
        <v>381</v>
      </c>
      <c r="B161" s="413">
        <v>2.0</v>
      </c>
    </row>
    <row r="162">
      <c r="A162" s="412" t="s">
        <v>587</v>
      </c>
      <c r="B162" s="412">
        <v>1.0</v>
      </c>
    </row>
    <row r="163">
      <c r="A163" s="412" t="s">
        <v>589</v>
      </c>
      <c r="B163" s="412">
        <v>1.0</v>
      </c>
    </row>
    <row r="164">
      <c r="A164" s="412" t="s">
        <v>225</v>
      </c>
      <c r="B164" s="412">
        <v>1.0</v>
      </c>
    </row>
    <row r="165">
      <c r="A165" s="412" t="s">
        <v>398</v>
      </c>
      <c r="B165" s="412">
        <v>1.0</v>
      </c>
    </row>
    <row r="166">
      <c r="A166" s="412" t="s">
        <v>228</v>
      </c>
      <c r="B166" s="412">
        <v>1.0</v>
      </c>
    </row>
    <row r="167">
      <c r="A167" s="412" t="s">
        <v>461</v>
      </c>
      <c r="B167" s="412">
        <v>1.0</v>
      </c>
    </row>
    <row r="168">
      <c r="A168" s="412" t="s">
        <v>352</v>
      </c>
      <c r="B168" s="412">
        <v>1.0</v>
      </c>
    </row>
    <row r="169">
      <c r="A169" s="412" t="s">
        <v>355</v>
      </c>
      <c r="B169" s="412">
        <v>1.0</v>
      </c>
    </row>
    <row r="170">
      <c r="A170" s="412" t="s">
        <v>595</v>
      </c>
      <c r="B170" s="412">
        <v>1.0</v>
      </c>
    </row>
    <row r="171">
      <c r="A171" s="412" t="s">
        <v>433</v>
      </c>
      <c r="B171" s="412">
        <v>1.0</v>
      </c>
    </row>
    <row r="172">
      <c r="A172" s="412" t="s">
        <v>597</v>
      </c>
      <c r="B172" s="412">
        <v>1.0</v>
      </c>
    </row>
    <row r="173">
      <c r="A173" s="412" t="s">
        <v>73</v>
      </c>
      <c r="B173" s="412">
        <v>1.0</v>
      </c>
    </row>
    <row r="174">
      <c r="A174" s="412" t="s">
        <v>230</v>
      </c>
      <c r="B174" s="412">
        <v>1.0</v>
      </c>
    </row>
    <row r="175">
      <c r="A175" s="412" t="s">
        <v>157</v>
      </c>
      <c r="B175" s="412">
        <v>1.0</v>
      </c>
    </row>
    <row r="176">
      <c r="A176" s="412" t="s">
        <v>310</v>
      </c>
      <c r="B176" s="412">
        <v>1.0</v>
      </c>
    </row>
    <row r="177">
      <c r="A177" s="412" t="s">
        <v>227</v>
      </c>
      <c r="B177" s="412">
        <v>1.0</v>
      </c>
    </row>
    <row r="178">
      <c r="A178" s="412" t="s">
        <v>71</v>
      </c>
      <c r="B178" s="412">
        <v>1.0</v>
      </c>
    </row>
    <row r="179">
      <c r="A179" s="412" t="s">
        <v>72</v>
      </c>
      <c r="B179" s="412">
        <v>1.0</v>
      </c>
    </row>
    <row r="180">
      <c r="A180" s="412" t="s">
        <v>591</v>
      </c>
      <c r="B180" s="412">
        <v>1.0</v>
      </c>
    </row>
    <row r="181">
      <c r="A181" s="413" t="s">
        <v>592</v>
      </c>
      <c r="B181" s="413">
        <v>1.0</v>
      </c>
    </row>
    <row r="182">
      <c r="A182" s="412" t="s">
        <v>222</v>
      </c>
      <c r="B182" s="412">
        <v>1.0</v>
      </c>
    </row>
    <row r="183">
      <c r="A183" s="412" t="s">
        <v>369</v>
      </c>
      <c r="B183" s="412">
        <v>1.0</v>
      </c>
    </row>
    <row r="184">
      <c r="A184" s="412" t="s">
        <v>573</v>
      </c>
      <c r="B184" s="412">
        <v>1.0</v>
      </c>
    </row>
    <row r="185">
      <c r="A185" s="412" t="s">
        <v>69</v>
      </c>
      <c r="B185" s="412">
        <v>1.0</v>
      </c>
    </row>
    <row r="186">
      <c r="A186" s="412" t="s">
        <v>129</v>
      </c>
      <c r="B186" s="412">
        <v>1.0</v>
      </c>
    </row>
    <row r="187">
      <c r="A187" s="412" t="s">
        <v>586</v>
      </c>
      <c r="B187" s="412">
        <v>1.0</v>
      </c>
    </row>
    <row r="188">
      <c r="A188" s="412" t="s">
        <v>584</v>
      </c>
      <c r="B188" s="412">
        <v>1.0</v>
      </c>
    </row>
    <row r="189">
      <c r="A189" s="412" t="s">
        <v>363</v>
      </c>
      <c r="B189" s="412">
        <v>1.0</v>
      </c>
    </row>
    <row r="190">
      <c r="A190" s="412" t="s">
        <v>349</v>
      </c>
      <c r="B190" s="412">
        <v>1.0</v>
      </c>
    </row>
    <row r="191">
      <c r="A191" s="412" t="s">
        <v>139</v>
      </c>
      <c r="B191" s="412">
        <v>1.0</v>
      </c>
    </row>
    <row r="192">
      <c r="A192" s="412" t="s">
        <v>275</v>
      </c>
      <c r="B192" s="412">
        <v>1.0</v>
      </c>
    </row>
    <row r="193">
      <c r="A193" s="412" t="s">
        <v>350</v>
      </c>
      <c r="B193" s="412">
        <v>1.0</v>
      </c>
    </row>
    <row r="194">
      <c r="A194" s="412" t="s">
        <v>220</v>
      </c>
      <c r="B194" s="412">
        <v>1.0</v>
      </c>
    </row>
    <row r="195">
      <c r="A195" s="412" t="s">
        <v>221</v>
      </c>
      <c r="B195" s="412">
        <v>1.0</v>
      </c>
    </row>
    <row r="196">
      <c r="A196" s="412" t="s">
        <v>412</v>
      </c>
      <c r="B196" s="412">
        <v>1.0</v>
      </c>
    </row>
    <row r="197">
      <c r="A197" s="412" t="s">
        <v>578</v>
      </c>
      <c r="B197" s="412">
        <v>1.0</v>
      </c>
    </row>
    <row r="198">
      <c r="A198" s="412" t="s">
        <v>218</v>
      </c>
      <c r="B198" s="412">
        <v>1.0</v>
      </c>
    </row>
    <row r="199">
      <c r="A199" s="412" t="s">
        <v>293</v>
      </c>
      <c r="B199" s="412">
        <v>1.0</v>
      </c>
    </row>
    <row r="200">
      <c r="A200" s="412" t="s">
        <v>579</v>
      </c>
      <c r="B200" s="412">
        <v>1.0</v>
      </c>
    </row>
    <row r="201">
      <c r="A201" s="412" t="s">
        <v>580</v>
      </c>
      <c r="B201" s="412">
        <v>1.0</v>
      </c>
    </row>
    <row r="202">
      <c r="A202" s="412" t="s">
        <v>581</v>
      </c>
      <c r="B202" s="412">
        <v>1.0</v>
      </c>
    </row>
    <row r="203">
      <c r="A203" s="412" t="s">
        <v>128</v>
      </c>
      <c r="B203" s="412">
        <v>1.0</v>
      </c>
    </row>
    <row r="204">
      <c r="A204" s="412" t="s">
        <v>219</v>
      </c>
      <c r="B204" s="412">
        <v>1.0</v>
      </c>
    </row>
    <row r="205">
      <c r="A205" s="412" t="s">
        <v>156</v>
      </c>
      <c r="B205" s="412">
        <v>1.0</v>
      </c>
    </row>
    <row r="206">
      <c r="A206" s="412" t="s">
        <v>274</v>
      </c>
      <c r="B206" s="412">
        <v>1.0</v>
      </c>
    </row>
    <row r="207">
      <c r="A207" s="412" t="s">
        <v>70</v>
      </c>
      <c r="B207" s="412">
        <v>1.0</v>
      </c>
    </row>
    <row r="208">
      <c r="A208" s="412" t="s">
        <v>582</v>
      </c>
      <c r="B208" s="412">
        <v>1.0</v>
      </c>
    </row>
    <row r="209">
      <c r="A209" s="412" t="s">
        <v>583</v>
      </c>
      <c r="B209" s="412">
        <v>1.0</v>
      </c>
    </row>
    <row r="210">
      <c r="A210" s="412" t="s">
        <v>459</v>
      </c>
      <c r="B210" s="412">
        <v>1.0</v>
      </c>
    </row>
    <row r="211">
      <c r="A211" s="412" t="s">
        <v>413</v>
      </c>
      <c r="B211" s="412">
        <v>1.0</v>
      </c>
    </row>
    <row r="212">
      <c r="A212" s="412" t="s">
        <v>345</v>
      </c>
      <c r="B212" s="412">
        <v>1.0</v>
      </c>
    </row>
    <row r="213">
      <c r="A213" s="413" t="s">
        <v>564</v>
      </c>
      <c r="B213" s="412">
        <v>1.0</v>
      </c>
    </row>
    <row r="214">
      <c r="A214" s="412" t="s">
        <v>561</v>
      </c>
      <c r="B214" s="412">
        <v>1.0</v>
      </c>
    </row>
    <row r="215">
      <c r="A215" s="412" t="s">
        <v>121</v>
      </c>
      <c r="B215" s="412">
        <v>1.0</v>
      </c>
    </row>
    <row r="216">
      <c r="A216" s="412" t="s">
        <v>562</v>
      </c>
      <c r="B216" s="412">
        <v>1.0</v>
      </c>
    </row>
    <row r="217">
      <c r="A217" s="412" t="s">
        <v>458</v>
      </c>
      <c r="B217" s="412">
        <v>1.0</v>
      </c>
    </row>
    <row r="218">
      <c r="A218" s="412" t="s">
        <v>208</v>
      </c>
      <c r="B218" s="412">
        <v>1.0</v>
      </c>
    </row>
    <row r="219">
      <c r="A219" s="412" t="s">
        <v>122</v>
      </c>
      <c r="B219" s="412">
        <v>1.0</v>
      </c>
    </row>
    <row r="220">
      <c r="A220" s="412" t="s">
        <v>563</v>
      </c>
      <c r="B220" s="412">
        <v>1.0</v>
      </c>
    </row>
    <row r="221">
      <c r="A221" s="412" t="s">
        <v>342</v>
      </c>
      <c r="B221" s="412">
        <v>1.0</v>
      </c>
    </row>
    <row r="222">
      <c r="A222" s="412" t="s">
        <v>560</v>
      </c>
      <c r="B222" s="412">
        <v>1.0</v>
      </c>
    </row>
    <row r="223">
      <c r="A223" s="412" t="s">
        <v>295</v>
      </c>
      <c r="B223" s="412">
        <v>1.0</v>
      </c>
    </row>
    <row r="224">
      <c r="A224" s="412" t="s">
        <v>396</v>
      </c>
      <c r="B224" s="412">
        <v>1.0</v>
      </c>
    </row>
    <row r="225">
      <c r="A225" s="412" t="s">
        <v>291</v>
      </c>
      <c r="B225" s="412">
        <v>1.0</v>
      </c>
    </row>
    <row r="226">
      <c r="A226" s="417" t="s">
        <v>367</v>
      </c>
      <c r="B226" s="412">
        <v>1.0</v>
      </c>
    </row>
    <row r="227">
      <c r="A227" s="412" t="s">
        <v>341</v>
      </c>
      <c r="B227" s="412">
        <v>1.0</v>
      </c>
    </row>
    <row r="228">
      <c r="A228" s="412" t="s">
        <v>120</v>
      </c>
      <c r="B228" s="412">
        <v>1.0</v>
      </c>
    </row>
    <row r="229">
      <c r="A229" s="412" t="s">
        <v>557</v>
      </c>
      <c r="B229" s="412">
        <v>1.0</v>
      </c>
    </row>
    <row r="230">
      <c r="A230" s="412" t="s">
        <v>271</v>
      </c>
      <c r="B230" s="412">
        <v>1.0</v>
      </c>
    </row>
    <row r="231">
      <c r="A231" s="412" t="s">
        <v>558</v>
      </c>
      <c r="B231" s="412">
        <v>1.0</v>
      </c>
    </row>
    <row r="232">
      <c r="A232" s="412" t="s">
        <v>431</v>
      </c>
      <c r="B232" s="412">
        <v>1.0</v>
      </c>
    </row>
    <row r="233">
      <c r="A233" s="412" t="s">
        <v>383</v>
      </c>
      <c r="B233" s="412">
        <v>1.0</v>
      </c>
    </row>
    <row r="234">
      <c r="A234" s="413" t="s">
        <v>343</v>
      </c>
      <c r="B234" s="413">
        <v>1.0</v>
      </c>
    </row>
    <row r="235">
      <c r="A235" s="412" t="s">
        <v>457</v>
      </c>
      <c r="B235" s="412">
        <v>1.0</v>
      </c>
    </row>
    <row r="236">
      <c r="A236" s="412" t="s">
        <v>205</v>
      </c>
      <c r="B236" s="412">
        <v>1.0</v>
      </c>
    </row>
    <row r="237">
      <c r="A237" s="412" t="s">
        <v>379</v>
      </c>
      <c r="B237" s="412">
        <v>1.0</v>
      </c>
    </row>
    <row r="238">
      <c r="A238" s="412" t="s">
        <v>340</v>
      </c>
      <c r="B238" s="412">
        <v>1.0</v>
      </c>
    </row>
    <row r="239">
      <c r="A239" s="412" t="s">
        <v>553</v>
      </c>
      <c r="B239" s="412">
        <v>1.0</v>
      </c>
    </row>
    <row r="240">
      <c r="A240" s="412" t="s">
        <v>554</v>
      </c>
      <c r="B240" s="412">
        <v>1.0</v>
      </c>
    </row>
    <row r="241">
      <c r="A241" s="412" t="s">
        <v>432</v>
      </c>
      <c r="B241" s="412">
        <v>1.0</v>
      </c>
    </row>
    <row r="242">
      <c r="A242" s="412" t="s">
        <v>565</v>
      </c>
      <c r="B242" s="412">
        <v>1.0</v>
      </c>
    </row>
    <row r="243">
      <c r="A243" s="412" t="s">
        <v>421</v>
      </c>
      <c r="B243" s="412">
        <v>1.0</v>
      </c>
    </row>
    <row r="244">
      <c r="A244" s="412" t="s">
        <v>566</v>
      </c>
      <c r="B244" s="412">
        <v>1.0</v>
      </c>
    </row>
    <row r="245">
      <c r="A245" s="412" t="s">
        <v>567</v>
      </c>
      <c r="B245" s="412">
        <v>1.0</v>
      </c>
    </row>
    <row r="246">
      <c r="A246" s="412" t="s">
        <v>292</v>
      </c>
      <c r="B246" s="412">
        <v>1.0</v>
      </c>
    </row>
    <row r="247">
      <c r="A247" s="412" t="s">
        <v>213</v>
      </c>
      <c r="B247" s="412">
        <v>1.0</v>
      </c>
    </row>
    <row r="248">
      <c r="A248" s="412" t="s">
        <v>123</v>
      </c>
      <c r="B248" s="412">
        <v>1.0</v>
      </c>
    </row>
    <row r="249">
      <c r="A249" s="412" t="s">
        <v>125</v>
      </c>
      <c r="B249" s="412">
        <v>1.0</v>
      </c>
    </row>
    <row r="250">
      <c r="A250" s="412" t="s">
        <v>211</v>
      </c>
      <c r="B250" s="412">
        <v>1.0</v>
      </c>
    </row>
    <row r="251">
      <c r="A251" s="412" t="s">
        <v>568</v>
      </c>
      <c r="B251" s="412">
        <v>1.0</v>
      </c>
    </row>
    <row r="252">
      <c r="A252" s="412" t="s">
        <v>309</v>
      </c>
      <c r="B252" s="412">
        <v>1.0</v>
      </c>
    </row>
    <row r="253">
      <c r="A253" s="412" t="s">
        <v>273</v>
      </c>
      <c r="B253" s="412">
        <v>1.0</v>
      </c>
    </row>
    <row r="254">
      <c r="A254" s="412" t="s">
        <v>212</v>
      </c>
      <c r="B254" s="412">
        <v>1.0</v>
      </c>
    </row>
    <row r="255">
      <c r="A255" s="412" t="s">
        <v>217</v>
      </c>
      <c r="B255" s="412">
        <v>1.0</v>
      </c>
    </row>
    <row r="256">
      <c r="A256" s="412" t="s">
        <v>404</v>
      </c>
      <c r="B256" s="412">
        <v>1.0</v>
      </c>
    </row>
    <row r="257">
      <c r="A257" s="412" t="s">
        <v>570</v>
      </c>
      <c r="B257" s="412">
        <v>1.0</v>
      </c>
    </row>
    <row r="258">
      <c r="A258" s="412" t="s">
        <v>397</v>
      </c>
      <c r="B258" s="412">
        <v>1.0</v>
      </c>
    </row>
    <row r="259">
      <c r="A259" s="412" t="s">
        <v>126</v>
      </c>
      <c r="B259" s="412">
        <v>1.0</v>
      </c>
    </row>
    <row r="260">
      <c r="A260" s="412" t="s">
        <v>127</v>
      </c>
      <c r="B260" s="412">
        <v>1.0</v>
      </c>
    </row>
    <row r="261">
      <c r="A261" s="412" t="s">
        <v>598</v>
      </c>
      <c r="B261" s="412">
        <v>1.0</v>
      </c>
    </row>
    <row r="262">
      <c r="A262" s="412" t="s">
        <v>599</v>
      </c>
      <c r="B262" s="412">
        <v>1.0</v>
      </c>
    </row>
    <row r="263">
      <c r="A263" s="412" t="s">
        <v>297</v>
      </c>
      <c r="B263" s="412">
        <v>1.0</v>
      </c>
    </row>
    <row r="264">
      <c r="A264" s="412" t="s">
        <v>600</v>
      </c>
      <c r="B264" s="412">
        <v>1.0</v>
      </c>
    </row>
    <row r="265">
      <c r="A265" s="412" t="s">
        <v>376</v>
      </c>
      <c r="B265" s="412">
        <v>1.0</v>
      </c>
    </row>
    <row r="266">
      <c r="A266" s="412" t="s">
        <v>232</v>
      </c>
      <c r="B266" s="412">
        <v>1.0</v>
      </c>
    </row>
    <row r="267">
      <c r="A267" s="412" t="s">
        <v>602</v>
      </c>
      <c r="B267" s="412">
        <v>1.0</v>
      </c>
    </row>
    <row r="268">
      <c r="A268" s="412" t="s">
        <v>603</v>
      </c>
      <c r="B268" s="412">
        <v>1.0</v>
      </c>
    </row>
    <row r="269">
      <c r="A269" s="412" t="s">
        <v>601</v>
      </c>
      <c r="B269" s="412">
        <v>1.0</v>
      </c>
    </row>
    <row r="270">
      <c r="A270" s="412" t="s">
        <v>130</v>
      </c>
      <c r="B270" s="412">
        <v>1.0</v>
      </c>
    </row>
    <row r="271">
      <c r="A271" s="412" t="s">
        <v>311</v>
      </c>
      <c r="B271" s="412">
        <v>1.0</v>
      </c>
    </row>
    <row r="272">
      <c r="A272" s="412" t="s">
        <v>622</v>
      </c>
      <c r="B272" s="412">
        <v>1.0</v>
      </c>
    </row>
    <row r="273">
      <c r="A273" s="412" t="s">
        <v>606</v>
      </c>
      <c r="B273" s="412">
        <v>1.0</v>
      </c>
    </row>
    <row r="274">
      <c r="A274" s="412" t="s">
        <v>140</v>
      </c>
      <c r="B274" s="412">
        <v>1.0</v>
      </c>
    </row>
    <row r="275">
      <c r="A275" s="412" t="s">
        <v>607</v>
      </c>
      <c r="B275" s="412">
        <v>1.0</v>
      </c>
    </row>
    <row r="276">
      <c r="A276" s="412" t="s">
        <v>234</v>
      </c>
      <c r="B276" s="412">
        <v>1.0</v>
      </c>
    </row>
    <row r="277">
      <c r="A277" s="412" t="s">
        <v>608</v>
      </c>
      <c r="B277" s="412">
        <v>1.0</v>
      </c>
    </row>
    <row r="278">
      <c r="A278" s="412" t="s">
        <v>141</v>
      </c>
      <c r="B278" s="412">
        <v>1.0</v>
      </c>
    </row>
    <row r="279">
      <c r="A279" s="412" t="s">
        <v>609</v>
      </c>
      <c r="B279" s="412">
        <v>1.0</v>
      </c>
    </row>
    <row r="280">
      <c r="A280" s="412" t="s">
        <v>418</v>
      </c>
      <c r="B280" s="412">
        <v>1.0</v>
      </c>
    </row>
    <row r="281">
      <c r="A281" s="412" t="s">
        <v>435</v>
      </c>
      <c r="B281" s="412">
        <v>1.0</v>
      </c>
    </row>
    <row r="282">
      <c r="A282" s="412" t="s">
        <v>402</v>
      </c>
      <c r="B282" s="412">
        <v>1.0</v>
      </c>
    </row>
    <row r="283">
      <c r="A283" s="412" t="s">
        <v>134</v>
      </c>
      <c r="B283" s="412">
        <v>1.0</v>
      </c>
    </row>
    <row r="284">
      <c r="A284" s="412" t="s">
        <v>611</v>
      </c>
      <c r="B284" s="412">
        <v>1.0</v>
      </c>
    </row>
    <row r="285">
      <c r="A285" s="412" t="s">
        <v>612</v>
      </c>
      <c r="B285" s="412">
        <v>1.0</v>
      </c>
    </row>
    <row r="286">
      <c r="A286" s="412" t="s">
        <v>377</v>
      </c>
      <c r="B286" s="412">
        <v>1.0</v>
      </c>
    </row>
    <row r="287">
      <c r="A287" s="412" t="s">
        <v>436</v>
      </c>
      <c r="B287" s="412">
        <v>1.0</v>
      </c>
    </row>
    <row r="288">
      <c r="A288" s="412" t="s">
        <v>240</v>
      </c>
      <c r="B288" s="412">
        <v>1.0</v>
      </c>
    </row>
    <row r="289">
      <c r="A289" s="412" t="s">
        <v>618</v>
      </c>
      <c r="B289" s="412">
        <v>1.0</v>
      </c>
    </row>
    <row r="290">
      <c r="A290" s="412" t="s">
        <v>74</v>
      </c>
      <c r="B290" s="412">
        <v>1.0</v>
      </c>
    </row>
    <row r="291">
      <c r="A291" s="412" t="s">
        <v>241</v>
      </c>
      <c r="B291" s="412">
        <v>1.0</v>
      </c>
    </row>
    <row r="292">
      <c r="A292" s="412" t="s">
        <v>619</v>
      </c>
      <c r="B292" s="412">
        <v>1.0</v>
      </c>
    </row>
    <row r="293">
      <c r="A293" s="412" t="s">
        <v>278</v>
      </c>
      <c r="B293" s="412">
        <v>1.0</v>
      </c>
    </row>
    <row r="294">
      <c r="A294" s="412" t="s">
        <v>359</v>
      </c>
      <c r="B294" s="412">
        <v>1.0</v>
      </c>
    </row>
    <row r="295">
      <c r="A295" s="412" t="s">
        <v>437</v>
      </c>
      <c r="B295" s="412">
        <v>1.0</v>
      </c>
    </row>
    <row r="296">
      <c r="A296" s="412" t="s">
        <v>135</v>
      </c>
      <c r="B296" s="412">
        <v>1.0</v>
      </c>
    </row>
    <row r="297">
      <c r="A297" s="412" t="s">
        <v>239</v>
      </c>
      <c r="B297" s="412">
        <v>1.0</v>
      </c>
    </row>
    <row r="298">
      <c r="A298" s="412" t="s">
        <v>401</v>
      </c>
      <c r="B298" s="412">
        <v>1.0</v>
      </c>
    </row>
    <row r="299">
      <c r="A299" s="412" t="s">
        <v>84</v>
      </c>
      <c r="B299" s="412">
        <v>1.0</v>
      </c>
    </row>
    <row r="300">
      <c r="A300" s="412" t="s">
        <v>238</v>
      </c>
      <c r="B300" s="412">
        <v>1.0</v>
      </c>
    </row>
    <row r="301">
      <c r="A301" s="412" t="s">
        <v>400</v>
      </c>
      <c r="B301" s="412">
        <v>1.0</v>
      </c>
    </row>
    <row r="302">
      <c r="A302" s="412" t="s">
        <v>294</v>
      </c>
      <c r="B302" s="412">
        <v>1.0</v>
      </c>
    </row>
    <row r="303">
      <c r="A303" s="412" t="s">
        <v>242</v>
      </c>
      <c r="B303" s="412">
        <v>1.0</v>
      </c>
    </row>
    <row r="304">
      <c r="A304" s="412" t="s">
        <v>617</v>
      </c>
      <c r="B304" s="412">
        <v>1.0</v>
      </c>
    </row>
    <row r="305">
      <c r="A305" s="412" t="s">
        <v>81</v>
      </c>
      <c r="B305" s="412">
        <v>1.0</v>
      </c>
    </row>
    <row r="306">
      <c r="A306" s="412" t="s">
        <v>378</v>
      </c>
      <c r="B306" s="412">
        <v>1.0</v>
      </c>
    </row>
    <row r="307">
      <c r="A307" s="412" t="s">
        <v>463</v>
      </c>
      <c r="B307" s="412">
        <v>1.0</v>
      </c>
    </row>
    <row r="308">
      <c r="A308" s="412" t="s">
        <v>250</v>
      </c>
      <c r="B308" s="412">
        <v>1.0</v>
      </c>
    </row>
    <row r="309">
      <c r="A309" s="412" t="s">
        <v>82</v>
      </c>
      <c r="B309" s="412">
        <v>1.0</v>
      </c>
    </row>
    <row r="310">
      <c r="A310" s="412" t="s">
        <v>154</v>
      </c>
      <c r="B310" s="412">
        <v>1.0</v>
      </c>
    </row>
    <row r="311">
      <c r="A311" s="412" t="s">
        <v>529</v>
      </c>
      <c r="B311" s="412">
        <v>1.0</v>
      </c>
    </row>
    <row r="312">
      <c r="A312" s="412" t="s">
        <v>530</v>
      </c>
      <c r="B312" s="412">
        <v>1.0</v>
      </c>
    </row>
    <row r="313">
      <c r="A313" s="412" t="s">
        <v>190</v>
      </c>
      <c r="B313" s="412">
        <v>1.0</v>
      </c>
    </row>
    <row r="314">
      <c r="A314" s="412" t="s">
        <v>531</v>
      </c>
      <c r="B314" s="412">
        <v>1.0</v>
      </c>
    </row>
    <row r="315">
      <c r="A315" s="412" t="s">
        <v>288</v>
      </c>
      <c r="B315" s="412">
        <v>1.0</v>
      </c>
    </row>
    <row r="316">
      <c r="A316" s="412" t="s">
        <v>533</v>
      </c>
      <c r="B316" s="412">
        <v>1.0</v>
      </c>
    </row>
    <row r="317">
      <c r="A317" s="412" t="s">
        <v>534</v>
      </c>
      <c r="B317" s="412">
        <v>1.0</v>
      </c>
    </row>
    <row r="318">
      <c r="A318" s="412" t="s">
        <v>113</v>
      </c>
      <c r="B318" s="412">
        <v>1.0</v>
      </c>
    </row>
    <row r="319">
      <c r="A319" s="412" t="s">
        <v>191</v>
      </c>
      <c r="B319" s="412">
        <v>1.0</v>
      </c>
    </row>
    <row r="320">
      <c r="A320" s="412" t="s">
        <v>136</v>
      </c>
      <c r="B320" s="412">
        <v>1.0</v>
      </c>
    </row>
    <row r="321">
      <c r="A321" s="412" t="s">
        <v>264</v>
      </c>
      <c r="B321" s="412">
        <v>1.0</v>
      </c>
    </row>
    <row r="322">
      <c r="A322" s="412" t="s">
        <v>410</v>
      </c>
      <c r="B322" s="412">
        <v>1.0</v>
      </c>
    </row>
    <row r="323">
      <c r="A323" s="412" t="s">
        <v>66</v>
      </c>
      <c r="B323" s="412">
        <v>1.0</v>
      </c>
    </row>
    <row r="324">
      <c r="A324" s="412" t="s">
        <v>430</v>
      </c>
      <c r="B324" s="412">
        <v>1.0</v>
      </c>
    </row>
    <row r="325">
      <c r="A325" s="412" t="s">
        <v>525</v>
      </c>
      <c r="B325" s="412">
        <v>1.0</v>
      </c>
    </row>
    <row r="326">
      <c r="A326" s="412" t="s">
        <v>64</v>
      </c>
      <c r="B326" s="412">
        <v>1.0</v>
      </c>
    </row>
    <row r="327">
      <c r="A327" s="412" t="s">
        <v>331</v>
      </c>
      <c r="B327" s="412">
        <v>1.0</v>
      </c>
    </row>
    <row r="328">
      <c r="A328" s="412" t="s">
        <v>189</v>
      </c>
      <c r="B328" s="412">
        <v>1.0</v>
      </c>
    </row>
    <row r="329">
      <c r="A329" s="412" t="s">
        <v>526</v>
      </c>
      <c r="B329" s="412">
        <v>1.0</v>
      </c>
    </row>
    <row r="330">
      <c r="A330" s="412" t="s">
        <v>112</v>
      </c>
      <c r="B330" s="412">
        <v>1.0</v>
      </c>
    </row>
    <row r="331">
      <c r="A331" s="412" t="s">
        <v>65</v>
      </c>
      <c r="B331" s="412">
        <v>1.0</v>
      </c>
    </row>
    <row r="332">
      <c r="A332" s="412" t="s">
        <v>429</v>
      </c>
      <c r="B332" s="412">
        <v>1.0</v>
      </c>
    </row>
    <row r="333">
      <c r="A333" s="412" t="s">
        <v>287</v>
      </c>
      <c r="B333" s="412">
        <v>1.0</v>
      </c>
    </row>
    <row r="334">
      <c r="A334" s="412" t="s">
        <v>521</v>
      </c>
      <c r="B334" s="412">
        <v>1.0</v>
      </c>
    </row>
    <row r="335">
      <c r="A335" s="412" t="s">
        <v>522</v>
      </c>
      <c r="B335" s="412">
        <v>1.0</v>
      </c>
    </row>
    <row r="336">
      <c r="A336" s="412" t="s">
        <v>450</v>
      </c>
      <c r="B336" s="412">
        <v>1.0</v>
      </c>
    </row>
    <row r="337">
      <c r="A337" s="412" t="s">
        <v>111</v>
      </c>
      <c r="B337" s="412">
        <v>1.0</v>
      </c>
    </row>
    <row r="338">
      <c r="A338" s="412" t="s">
        <v>523</v>
      </c>
      <c r="B338" s="412">
        <v>1.0</v>
      </c>
    </row>
    <row r="339">
      <c r="A339" s="412" t="s">
        <v>153</v>
      </c>
      <c r="B339" s="412">
        <v>1.0</v>
      </c>
    </row>
    <row r="340">
      <c r="A340" s="412" t="s">
        <v>184</v>
      </c>
      <c r="B340" s="412">
        <v>1.0</v>
      </c>
    </row>
    <row r="341">
      <c r="A341" s="412" t="s">
        <v>449</v>
      </c>
      <c r="B341" s="412">
        <v>1.0</v>
      </c>
    </row>
    <row r="342">
      <c r="A342" s="412" t="s">
        <v>327</v>
      </c>
      <c r="B342" s="412">
        <v>1.0</v>
      </c>
    </row>
    <row r="343">
      <c r="A343" s="412" t="s">
        <v>152</v>
      </c>
      <c r="B343" s="412">
        <v>1.0</v>
      </c>
    </row>
    <row r="344">
      <c r="A344" s="412" t="s">
        <v>263</v>
      </c>
      <c r="B344" s="412">
        <v>1.0</v>
      </c>
    </row>
    <row r="345">
      <c r="A345" s="412" t="s">
        <v>109</v>
      </c>
      <c r="B345" s="412">
        <v>1.0</v>
      </c>
    </row>
    <row r="346">
      <c r="A346" s="412" t="s">
        <v>286</v>
      </c>
      <c r="B346" s="412">
        <v>1.0</v>
      </c>
    </row>
    <row r="347">
      <c r="A347" s="412" t="s">
        <v>328</v>
      </c>
      <c r="B347" s="412">
        <v>1.0</v>
      </c>
    </row>
    <row r="348">
      <c r="A348" s="412" t="s">
        <v>110</v>
      </c>
      <c r="B348" s="412">
        <v>1.0</v>
      </c>
    </row>
    <row r="349">
      <c r="A349" s="412" t="s">
        <v>515</v>
      </c>
      <c r="B349" s="412">
        <v>1.0</v>
      </c>
    </row>
    <row r="350">
      <c r="A350" s="412" t="s">
        <v>516</v>
      </c>
      <c r="B350" s="412">
        <v>1.0</v>
      </c>
    </row>
    <row r="351">
      <c r="A351" s="412" t="s">
        <v>464</v>
      </c>
      <c r="B351" s="412">
        <v>1.0</v>
      </c>
    </row>
    <row r="352">
      <c r="A352" s="412" t="s">
        <v>329</v>
      </c>
      <c r="B352" s="412">
        <v>1.0</v>
      </c>
    </row>
    <row r="353">
      <c r="A353" s="412" t="s">
        <v>142</v>
      </c>
      <c r="B353" s="412">
        <v>1.0</v>
      </c>
    </row>
    <row r="354">
      <c r="A354" s="412" t="s">
        <v>517</v>
      </c>
      <c r="B354" s="412">
        <v>1.0</v>
      </c>
    </row>
    <row r="355">
      <c r="A355" s="412" t="s">
        <v>518</v>
      </c>
      <c r="B355" s="412">
        <v>1.0</v>
      </c>
    </row>
    <row r="356">
      <c r="A356" s="412" t="s">
        <v>149</v>
      </c>
      <c r="B356" s="412">
        <v>1.0</v>
      </c>
    </row>
    <row r="357">
      <c r="A357" s="412" t="s">
        <v>86</v>
      </c>
      <c r="B357" s="412">
        <v>1.0</v>
      </c>
    </row>
    <row r="358">
      <c r="A358" s="412" t="s">
        <v>519</v>
      </c>
      <c r="B358" s="412">
        <v>1.0</v>
      </c>
    </row>
    <row r="359">
      <c r="A359" s="412" t="s">
        <v>198</v>
      </c>
      <c r="B359" s="412">
        <v>1.0</v>
      </c>
    </row>
    <row r="360">
      <c r="A360" s="412" t="s">
        <v>268</v>
      </c>
      <c r="B360" s="412">
        <v>1.0</v>
      </c>
    </row>
    <row r="361">
      <c r="A361" s="412" t="s">
        <v>267</v>
      </c>
      <c r="B361" s="412">
        <v>1.0</v>
      </c>
    </row>
    <row r="362">
      <c r="A362" s="412" t="s">
        <v>394</v>
      </c>
      <c r="B362" s="412">
        <v>1.0</v>
      </c>
    </row>
    <row r="363">
      <c r="A363" s="412" t="s">
        <v>196</v>
      </c>
      <c r="B363" s="412">
        <v>1.0</v>
      </c>
    </row>
    <row r="364">
      <c r="A364" s="412" t="s">
        <v>79</v>
      </c>
      <c r="B364" s="412">
        <v>1.0</v>
      </c>
    </row>
    <row r="365">
      <c r="A365" s="412" t="s">
        <v>115</v>
      </c>
      <c r="B365" s="412">
        <v>1.0</v>
      </c>
    </row>
    <row r="366">
      <c r="A366" s="412" t="s">
        <v>466</v>
      </c>
      <c r="B366" s="412">
        <v>1.0</v>
      </c>
    </row>
    <row r="367">
      <c r="A367" s="412" t="s">
        <v>334</v>
      </c>
      <c r="B367" s="412">
        <v>1.0</v>
      </c>
    </row>
    <row r="368">
      <c r="A368" s="412" t="s">
        <v>335</v>
      </c>
      <c r="B368" s="412">
        <v>1.0</v>
      </c>
    </row>
    <row r="369">
      <c r="A369" s="412" t="s">
        <v>395</v>
      </c>
      <c r="B369" s="412">
        <v>1.0</v>
      </c>
    </row>
    <row r="370">
      <c r="A370" s="412" t="s">
        <v>300</v>
      </c>
      <c r="B370" s="412">
        <v>1.0</v>
      </c>
    </row>
    <row r="371">
      <c r="A371" s="412" t="s">
        <v>68</v>
      </c>
      <c r="B371" s="412">
        <v>1.0</v>
      </c>
    </row>
    <row r="372">
      <c r="A372" s="412" t="s">
        <v>537</v>
      </c>
      <c r="B372" s="412">
        <v>1.0</v>
      </c>
    </row>
    <row r="373">
      <c r="A373" s="412" t="s">
        <v>265</v>
      </c>
      <c r="B373" s="412">
        <v>1.0</v>
      </c>
    </row>
    <row r="374">
      <c r="A374" s="412" t="s">
        <v>452</v>
      </c>
      <c r="B374" s="412">
        <v>1.0</v>
      </c>
    </row>
    <row r="375">
      <c r="A375" s="412" t="s">
        <v>194</v>
      </c>
      <c r="B375" s="412">
        <v>1.0</v>
      </c>
    </row>
    <row r="376">
      <c r="A376" s="412" t="s">
        <v>195</v>
      </c>
      <c r="B376" s="412">
        <v>1.0</v>
      </c>
    </row>
    <row r="377">
      <c r="A377" s="412" t="s">
        <v>266</v>
      </c>
      <c r="B377" s="412">
        <v>1.0</v>
      </c>
    </row>
    <row r="378">
      <c r="A378" s="412" t="s">
        <v>67</v>
      </c>
      <c r="B378" s="412">
        <v>1.0</v>
      </c>
    </row>
    <row r="379">
      <c r="A379" s="412" t="s">
        <v>391</v>
      </c>
      <c r="B379" s="412">
        <v>1.0</v>
      </c>
    </row>
    <row r="380">
      <c r="A380" s="412" t="s">
        <v>193</v>
      </c>
      <c r="B380" s="412">
        <v>1.0</v>
      </c>
    </row>
    <row r="381">
      <c r="A381" s="412" t="s">
        <v>392</v>
      </c>
      <c r="B381" s="412">
        <v>1.0</v>
      </c>
    </row>
    <row r="382">
      <c r="A382" s="412" t="s">
        <v>393</v>
      </c>
      <c r="B382" s="412">
        <v>1.0</v>
      </c>
    </row>
    <row r="383">
      <c r="A383" s="412" t="s">
        <v>114</v>
      </c>
      <c r="B383" s="412">
        <v>1.0</v>
      </c>
    </row>
    <row r="384">
      <c r="A384" s="412" t="s">
        <v>270</v>
      </c>
      <c r="B384" s="412">
        <v>1.0</v>
      </c>
    </row>
    <row r="385">
      <c r="A385" s="412" t="s">
        <v>202</v>
      </c>
      <c r="B385" s="412">
        <v>1.0</v>
      </c>
    </row>
    <row r="386">
      <c r="A386" s="412" t="s">
        <v>204</v>
      </c>
      <c r="B386" s="412">
        <v>1.0</v>
      </c>
    </row>
    <row r="387">
      <c r="A387" s="412" t="s">
        <v>456</v>
      </c>
      <c r="B387" s="412">
        <v>1.0</v>
      </c>
    </row>
    <row r="388">
      <c r="A388" s="412" t="s">
        <v>117</v>
      </c>
      <c r="B388" s="412">
        <v>1.0</v>
      </c>
    </row>
    <row r="389">
      <c r="A389" s="412" t="s">
        <v>549</v>
      </c>
      <c r="B389" s="412">
        <v>1.0</v>
      </c>
    </row>
    <row r="390">
      <c r="A390" s="412" t="s">
        <v>547</v>
      </c>
      <c r="B390" s="412">
        <v>1.0</v>
      </c>
    </row>
    <row r="391">
      <c r="A391" s="412" t="s">
        <v>366</v>
      </c>
      <c r="B391" s="412">
        <v>1.0</v>
      </c>
    </row>
    <row r="392">
      <c r="A392" s="412" t="s">
        <v>550</v>
      </c>
      <c r="B392" s="412">
        <v>1.0</v>
      </c>
    </row>
    <row r="393">
      <c r="A393" s="412" t="s">
        <v>290</v>
      </c>
      <c r="B393" s="412">
        <v>1.0</v>
      </c>
    </row>
    <row r="394">
      <c r="A394" s="412" t="s">
        <v>118</v>
      </c>
      <c r="B394" s="412">
        <v>1.0</v>
      </c>
    </row>
    <row r="395">
      <c r="A395" s="412" t="s">
        <v>361</v>
      </c>
      <c r="B395" s="412">
        <v>1.0</v>
      </c>
    </row>
    <row r="396">
      <c r="A396" s="412" t="s">
        <v>540</v>
      </c>
      <c r="B396" s="412">
        <v>1.0</v>
      </c>
    </row>
    <row r="397">
      <c r="A397" s="412" t="s">
        <v>289</v>
      </c>
      <c r="B397" s="412">
        <v>1.0</v>
      </c>
    </row>
    <row r="398">
      <c r="A398" s="412" t="s">
        <v>199</v>
      </c>
      <c r="B398" s="412">
        <v>1.0</v>
      </c>
    </row>
    <row r="399">
      <c r="A399" s="417" t="s">
        <v>411</v>
      </c>
      <c r="B399" s="412">
        <v>1.0</v>
      </c>
    </row>
    <row r="400">
      <c r="A400" s="412" t="s">
        <v>453</v>
      </c>
      <c r="B400" s="412">
        <v>1.0</v>
      </c>
    </row>
    <row r="401">
      <c r="A401" s="412" t="s">
        <v>542</v>
      </c>
      <c r="B401" s="412">
        <v>1.0</v>
      </c>
    </row>
    <row r="402">
      <c r="A402" s="412" t="s">
        <v>336</v>
      </c>
      <c r="B402" s="412">
        <v>1.0</v>
      </c>
    </row>
    <row r="403">
      <c r="A403" s="412" t="s">
        <v>337</v>
      </c>
      <c r="B403" s="412">
        <v>1.0</v>
      </c>
    </row>
    <row r="404">
      <c r="A404" s="412" t="s">
        <v>543</v>
      </c>
      <c r="B404" s="412">
        <v>1.0</v>
      </c>
    </row>
    <row r="405">
      <c r="A405" s="412" t="s">
        <v>544</v>
      </c>
      <c r="B405" s="412">
        <v>1.0</v>
      </c>
    </row>
    <row r="406">
      <c r="A406" s="412" t="s">
        <v>116</v>
      </c>
      <c r="B406" s="412">
        <v>1.0</v>
      </c>
    </row>
    <row r="407">
      <c r="A407" s="412" t="s">
        <v>269</v>
      </c>
      <c r="B407" s="412">
        <v>1.0</v>
      </c>
    </row>
    <row r="408">
      <c r="A408" s="412" t="s">
        <v>138</v>
      </c>
      <c r="B408" s="412">
        <v>1.0</v>
      </c>
    </row>
    <row r="409">
      <c r="A409" s="412" t="s">
        <v>509</v>
      </c>
      <c r="B409" s="412">
        <v>1.0</v>
      </c>
    </row>
    <row r="410">
      <c r="A410" s="412" t="s">
        <v>180</v>
      </c>
      <c r="B410" s="412">
        <v>1.0</v>
      </c>
    </row>
    <row r="411">
      <c r="A411" s="412" t="s">
        <v>510</v>
      </c>
      <c r="B411" s="412">
        <v>1.0</v>
      </c>
    </row>
    <row r="412">
      <c r="A412" s="412" t="s">
        <v>511</v>
      </c>
      <c r="B412" s="412">
        <v>1.0</v>
      </c>
    </row>
    <row r="413">
      <c r="A413" s="412" t="s">
        <v>390</v>
      </c>
      <c r="B413" s="412">
        <v>1.0</v>
      </c>
    </row>
    <row r="414">
      <c r="A414" s="412" t="s">
        <v>181</v>
      </c>
      <c r="B414" s="412">
        <v>1.0</v>
      </c>
    </row>
    <row r="415">
      <c r="A415" s="412" t="s">
        <v>409</v>
      </c>
      <c r="B415" s="412">
        <v>1.0</v>
      </c>
    </row>
    <row r="416">
      <c r="A416" s="412" t="s">
        <v>512</v>
      </c>
      <c r="B416" s="412">
        <v>1.0</v>
      </c>
    </row>
    <row r="417">
      <c r="A417" s="412" t="s">
        <v>422</v>
      </c>
      <c r="B417" s="412">
        <v>1.0</v>
      </c>
    </row>
    <row r="418">
      <c r="A418" s="412" t="s">
        <v>424</v>
      </c>
      <c r="B418" s="412">
        <v>1.0</v>
      </c>
    </row>
    <row r="419">
      <c r="A419" s="412" t="s">
        <v>448</v>
      </c>
      <c r="B419" s="412">
        <v>1.0</v>
      </c>
    </row>
    <row r="420">
      <c r="A420" s="412" t="s">
        <v>107</v>
      </c>
      <c r="B420" s="412">
        <v>1.0</v>
      </c>
    </row>
    <row r="421">
      <c r="A421" s="412" t="s">
        <v>470</v>
      </c>
      <c r="B421" s="412">
        <v>1.0</v>
      </c>
    </row>
    <row r="422">
      <c r="A422" s="412" t="s">
        <v>325</v>
      </c>
      <c r="B422" s="412">
        <v>1.0</v>
      </c>
    </row>
    <row r="423">
      <c r="A423" s="412" t="s">
        <v>144</v>
      </c>
      <c r="B423" s="412">
        <v>1.0</v>
      </c>
    </row>
    <row r="424">
      <c r="A424" s="412" t="s">
        <v>446</v>
      </c>
      <c r="B424" s="412">
        <v>1.0</v>
      </c>
    </row>
    <row r="425">
      <c r="A425" s="412" t="s">
        <v>416</v>
      </c>
      <c r="B425" s="412">
        <v>1.0</v>
      </c>
    </row>
    <row r="426">
      <c r="A426" s="412" t="s">
        <v>247</v>
      </c>
      <c r="B426" s="412">
        <v>1.0</v>
      </c>
    </row>
    <row r="427">
      <c r="A427" s="412" t="s">
        <v>285</v>
      </c>
      <c r="B427" s="412">
        <v>1.0</v>
      </c>
    </row>
    <row r="428">
      <c r="A428" s="412" t="s">
        <v>178</v>
      </c>
      <c r="B428" s="412">
        <v>1.0</v>
      </c>
    </row>
    <row r="429">
      <c r="A429" s="412" t="s">
        <v>447</v>
      </c>
      <c r="B429" s="412">
        <v>1.0</v>
      </c>
    </row>
    <row r="430">
      <c r="A430" s="412" t="s">
        <v>179</v>
      </c>
      <c r="B430" s="412">
        <v>1.0</v>
      </c>
    </row>
    <row r="431">
      <c r="A431" s="412" t="s">
        <v>503</v>
      </c>
      <c r="B431" s="412">
        <v>1.0</v>
      </c>
    </row>
    <row r="432">
      <c r="A432" s="412" t="s">
        <v>504</v>
      </c>
      <c r="B432" s="412">
        <v>1.0</v>
      </c>
    </row>
    <row r="433">
      <c r="A433" s="412" t="s">
        <v>505</v>
      </c>
      <c r="B433" s="412">
        <v>1.0</v>
      </c>
    </row>
    <row r="434">
      <c r="A434" s="412" t="s">
        <v>506</v>
      </c>
      <c r="B434" s="412">
        <v>1.0</v>
      </c>
    </row>
    <row r="435">
      <c r="A435" s="412" t="s">
        <v>507</v>
      </c>
      <c r="B435" s="412">
        <v>1.0</v>
      </c>
    </row>
    <row r="436">
      <c r="A436" s="412" t="s">
        <v>262</v>
      </c>
      <c r="B436" s="412">
        <v>1.0</v>
      </c>
    </row>
    <row r="437">
      <c r="A437" s="412" t="s">
        <v>502</v>
      </c>
      <c r="B437" s="412">
        <v>1.0</v>
      </c>
    </row>
    <row r="438">
      <c r="A438" s="412" t="s">
        <v>445</v>
      </c>
      <c r="B438" s="412">
        <v>1.0</v>
      </c>
    </row>
    <row r="439">
      <c r="A439" s="412" t="s">
        <v>104</v>
      </c>
      <c r="B439" s="412">
        <v>1.0</v>
      </c>
    </row>
    <row r="440">
      <c r="A440" s="412" t="s">
        <v>501</v>
      </c>
      <c r="B440" s="412">
        <v>1.0</v>
      </c>
    </row>
    <row r="441">
      <c r="A441" s="412" t="s">
        <v>443</v>
      </c>
      <c r="B441" s="412">
        <v>1.0</v>
      </c>
    </row>
    <row r="442">
      <c r="A442" s="412" t="s">
        <v>148</v>
      </c>
      <c r="B442" s="412">
        <v>1.0</v>
      </c>
    </row>
    <row r="443">
      <c r="A443" s="412" t="s">
        <v>101</v>
      </c>
      <c r="B443" s="412">
        <v>1.0</v>
      </c>
    </row>
    <row r="444">
      <c r="A444" s="412" t="s">
        <v>102</v>
      </c>
      <c r="B444" s="412">
        <v>1.0</v>
      </c>
    </row>
    <row r="445">
      <c r="A445" s="412" t="s">
        <v>500</v>
      </c>
      <c r="B445" s="412">
        <v>1.0</v>
      </c>
    </row>
    <row r="446">
      <c r="A446" s="413" t="s">
        <v>494</v>
      </c>
      <c r="B446" s="413">
        <v>1.0</v>
      </c>
    </row>
    <row r="447">
      <c r="A447" s="412" t="s">
        <v>496</v>
      </c>
      <c r="B447" s="412">
        <v>1.0</v>
      </c>
    </row>
    <row r="448">
      <c r="A448" s="412" t="s">
        <v>100</v>
      </c>
      <c r="B448" s="412">
        <v>1.0</v>
      </c>
    </row>
    <row r="449">
      <c r="A449" s="412" t="s">
        <v>493</v>
      </c>
      <c r="B449" s="412">
        <v>1.0</v>
      </c>
    </row>
    <row r="450">
      <c r="A450" s="412" t="s">
        <v>260</v>
      </c>
      <c r="B450" s="412">
        <v>1.0</v>
      </c>
    </row>
    <row r="451">
      <c r="A451" s="412" t="s">
        <v>175</v>
      </c>
      <c r="B451" s="412">
        <v>1.0</v>
      </c>
    </row>
    <row r="452">
      <c r="A452" s="412" t="s">
        <v>284</v>
      </c>
      <c r="B452" s="412">
        <v>1.0</v>
      </c>
    </row>
    <row r="453">
      <c r="A453" s="412" t="s">
        <v>303</v>
      </c>
      <c r="B453" s="412">
        <v>1.0</v>
      </c>
    </row>
    <row r="454">
      <c r="A454" s="412" t="s">
        <v>283</v>
      </c>
      <c r="B454" s="412">
        <v>1.0</v>
      </c>
    </row>
    <row r="455">
      <c r="A455" s="412" t="s">
        <v>172</v>
      </c>
      <c r="B455" s="412">
        <v>1.0</v>
      </c>
    </row>
    <row r="456">
      <c r="A456" s="412" t="s">
        <v>487</v>
      </c>
      <c r="B456" s="412">
        <v>1.0</v>
      </c>
    </row>
    <row r="457">
      <c r="A457" s="412" t="s">
        <v>488</v>
      </c>
      <c r="B457" s="412">
        <v>1.0</v>
      </c>
    </row>
    <row r="458">
      <c r="A458" s="412" t="s">
        <v>441</v>
      </c>
      <c r="B458" s="412">
        <v>1.0</v>
      </c>
    </row>
    <row r="459">
      <c r="A459" s="412" t="s">
        <v>246</v>
      </c>
      <c r="B459" s="412">
        <v>1.0</v>
      </c>
    </row>
    <row r="460">
      <c r="A460" s="412" t="s">
        <v>489</v>
      </c>
      <c r="B460" s="412">
        <v>1.0</v>
      </c>
    </row>
    <row r="461">
      <c r="A461" s="412" t="s">
        <v>490</v>
      </c>
      <c r="B461" s="412">
        <v>1.0</v>
      </c>
    </row>
    <row r="462">
      <c r="A462" s="412" t="s">
        <v>491</v>
      </c>
      <c r="B462" s="412">
        <v>1.0</v>
      </c>
    </row>
    <row r="463">
      <c r="A463" s="412" t="s">
        <v>324</v>
      </c>
      <c r="B463" s="412">
        <v>1.0</v>
      </c>
    </row>
    <row r="464">
      <c r="A464" s="412" t="s">
        <v>165</v>
      </c>
      <c r="B464" s="412">
        <v>1.0</v>
      </c>
    </row>
    <row r="465">
      <c r="A465" s="412" t="s">
        <v>171</v>
      </c>
      <c r="B465" s="412">
        <v>1.0</v>
      </c>
    </row>
    <row r="466">
      <c r="A466" s="412" t="s">
        <v>168</v>
      </c>
      <c r="B466" s="412">
        <v>1.0</v>
      </c>
    </row>
    <row r="467">
      <c r="A467" s="412" t="s">
        <v>169</v>
      </c>
      <c r="B467" s="412">
        <v>1.0</v>
      </c>
    </row>
    <row r="468">
      <c r="A468" s="412" t="s">
        <v>77</v>
      </c>
      <c r="B468" s="412">
        <v>1.0</v>
      </c>
    </row>
    <row r="469">
      <c r="A469" s="412" t="s">
        <v>323</v>
      </c>
      <c r="B469" s="412">
        <v>1.0</v>
      </c>
    </row>
    <row r="470">
      <c r="A470" s="412" t="s">
        <v>281</v>
      </c>
      <c r="B470" s="412">
        <v>1.0</v>
      </c>
    </row>
    <row r="471">
      <c r="A471" s="412" t="s">
        <v>95</v>
      </c>
      <c r="B471" s="412">
        <v>1.0</v>
      </c>
    </row>
    <row r="472">
      <c r="A472" s="412" t="s">
        <v>320</v>
      </c>
      <c r="B472" s="412">
        <v>1.0</v>
      </c>
    </row>
    <row r="473">
      <c r="A473" s="412" t="s">
        <v>407</v>
      </c>
      <c r="B473" s="412">
        <v>1.0</v>
      </c>
    </row>
    <row r="474">
      <c r="A474" s="412" t="s">
        <v>245</v>
      </c>
      <c r="B474" s="412">
        <v>1.0</v>
      </c>
    </row>
    <row r="475">
      <c r="A475" s="412" t="s">
        <v>484</v>
      </c>
      <c r="B475" s="412">
        <v>1.0</v>
      </c>
    </row>
    <row r="476">
      <c r="A476" s="412" t="s">
        <v>485</v>
      </c>
      <c r="B476" s="412">
        <v>1.0</v>
      </c>
    </row>
    <row r="477">
      <c r="A477" s="412" t="s">
        <v>98</v>
      </c>
      <c r="B477" s="412">
        <v>1.0</v>
      </c>
    </row>
    <row r="478">
      <c r="A478" s="412" t="s">
        <v>167</v>
      </c>
      <c r="B478" s="412">
        <v>1.0</v>
      </c>
    </row>
    <row r="479">
      <c r="A479" s="412" t="s">
        <v>62</v>
      </c>
      <c r="B479" s="412">
        <v>1.0</v>
      </c>
    </row>
    <row r="480">
      <c r="A480" s="412" t="s">
        <v>305</v>
      </c>
      <c r="B480" s="412">
        <v>1.0</v>
      </c>
    </row>
    <row r="481">
      <c r="A481" s="412" t="s">
        <v>96</v>
      </c>
      <c r="B481" s="412">
        <v>1.0</v>
      </c>
    </row>
    <row r="482">
      <c r="A482" s="412" t="s">
        <v>97</v>
      </c>
      <c r="B482" s="412">
        <v>1.0</v>
      </c>
    </row>
    <row r="483">
      <c r="A483" s="412" t="s">
        <v>486</v>
      </c>
      <c r="B483" s="412">
        <v>1.0</v>
      </c>
    </row>
    <row r="484">
      <c r="A484" s="412" t="s">
        <v>61</v>
      </c>
      <c r="B484" s="412">
        <v>1.0</v>
      </c>
    </row>
    <row r="485">
      <c r="A485" s="412" t="s">
        <v>298</v>
      </c>
      <c r="B485" s="412">
        <v>1.0</v>
      </c>
    </row>
    <row r="486">
      <c r="A486" s="412" t="s">
        <v>59</v>
      </c>
      <c r="B486" s="412">
        <v>1.0</v>
      </c>
    </row>
    <row r="487">
      <c r="A487" s="412" t="s">
        <v>387</v>
      </c>
      <c r="B487" s="412">
        <v>1.0</v>
      </c>
    </row>
    <row r="488">
      <c r="A488" s="412" t="s">
        <v>94</v>
      </c>
      <c r="B488" s="412">
        <v>1.0</v>
      </c>
    </row>
    <row r="489">
      <c r="A489" s="412" t="s">
        <v>60</v>
      </c>
      <c r="B489" s="412">
        <v>1.0</v>
      </c>
    </row>
    <row r="490">
      <c r="A490" s="412" t="s">
        <v>259</v>
      </c>
      <c r="B490" s="412">
        <v>1.0</v>
      </c>
    </row>
    <row r="491">
      <c r="A491" s="412" t="s">
        <v>483</v>
      </c>
      <c r="B491" s="412">
        <v>1.0</v>
      </c>
    </row>
    <row r="492">
      <c r="A492" s="412" t="s">
        <v>58</v>
      </c>
      <c r="B492" s="412">
        <v>1.0</v>
      </c>
    </row>
    <row r="493">
      <c r="A493" s="412" t="s">
        <v>482</v>
      </c>
      <c r="B493" s="412">
        <v>1.0</v>
      </c>
    </row>
    <row r="494">
      <c r="A494" s="412" t="s">
        <v>479</v>
      </c>
      <c r="B494" s="412">
        <v>1.0</v>
      </c>
    </row>
    <row r="495">
      <c r="A495" s="412" t="s">
        <v>92</v>
      </c>
      <c r="B495" s="412">
        <v>1.0</v>
      </c>
    </row>
    <row r="496">
      <c r="A496" s="412" t="s">
        <v>258</v>
      </c>
      <c r="B496" s="412">
        <v>1.0</v>
      </c>
    </row>
    <row r="497">
      <c r="A497" s="412" t="s">
        <v>163</v>
      </c>
      <c r="B497" s="412">
        <v>1.0</v>
      </c>
    </row>
    <row r="498">
      <c r="A498" s="412" t="s">
        <v>478</v>
      </c>
      <c r="B498" s="412">
        <v>1.0</v>
      </c>
    </row>
    <row r="499">
      <c r="A499" s="412" t="s">
        <v>257</v>
      </c>
      <c r="B499" s="412">
        <v>1.0</v>
      </c>
    </row>
    <row r="500">
      <c r="A500" s="412" t="s">
        <v>75</v>
      </c>
      <c r="B500" s="412">
        <v>1.0</v>
      </c>
    </row>
    <row r="501">
      <c r="A501" s="412" t="s">
        <v>318</v>
      </c>
      <c r="B501" s="412">
        <v>1.0</v>
      </c>
    </row>
    <row r="502">
      <c r="A502" s="412" t="s">
        <v>385</v>
      </c>
      <c r="B502" s="412">
        <v>1.0</v>
      </c>
    </row>
    <row r="503">
      <c r="A503" s="412" t="s">
        <v>57</v>
      </c>
      <c r="B503" s="412">
        <v>1.0</v>
      </c>
    </row>
    <row r="504">
      <c r="A504" s="412" t="s">
        <v>146</v>
      </c>
      <c r="B504" s="412">
        <v>1.0</v>
      </c>
    </row>
    <row r="505">
      <c r="A505" s="412" t="s">
        <v>428</v>
      </c>
      <c r="B505" s="412">
        <v>1.0</v>
      </c>
    </row>
    <row r="506">
      <c r="A506" s="412" t="s">
        <v>474</v>
      </c>
      <c r="B506" s="412">
        <v>1.0</v>
      </c>
    </row>
    <row r="507">
      <c r="A507" s="412" t="s">
        <v>56</v>
      </c>
      <c r="B507" s="412">
        <v>1.0</v>
      </c>
    </row>
    <row r="508">
      <c r="A508" s="412" t="s">
        <v>150</v>
      </c>
      <c r="B508" s="412">
        <v>1.0</v>
      </c>
    </row>
    <row r="509">
      <c r="A509" s="412" t="s">
        <v>54</v>
      </c>
      <c r="B509" s="412">
        <v>1.0</v>
      </c>
    </row>
    <row r="510">
      <c r="A510" s="412" t="s">
        <v>88</v>
      </c>
      <c r="B510" s="412">
        <v>1.0</v>
      </c>
    </row>
    <row r="511">
      <c r="A511" s="412" t="s">
        <v>256</v>
      </c>
      <c r="B511" s="412">
        <v>1.0</v>
      </c>
    </row>
    <row r="512">
      <c r="A512" s="412" t="s">
        <v>371</v>
      </c>
      <c r="B512" s="412">
        <v>1.0</v>
      </c>
    </row>
    <row r="513">
      <c r="A513" s="412" t="s">
        <v>159</v>
      </c>
      <c r="B513" s="412">
        <v>1.0</v>
      </c>
    </row>
    <row r="514">
      <c r="A514" s="412" t="s">
        <v>312</v>
      </c>
      <c r="B514" s="412">
        <v>1.0</v>
      </c>
    </row>
    <row r="515">
      <c r="A515" s="412" t="s">
        <v>313</v>
      </c>
      <c r="B515" s="412">
        <v>1.0</v>
      </c>
    </row>
    <row r="516">
      <c r="A516" s="412" t="s">
        <v>476</v>
      </c>
      <c r="B516" s="412">
        <v>1.0</v>
      </c>
    </row>
    <row r="517">
      <c r="A517" s="412" t="s">
        <v>426</v>
      </c>
      <c r="B517" s="412">
        <v>1.0</v>
      </c>
    </row>
    <row r="518">
      <c r="A518" s="412" t="s">
        <v>477</v>
      </c>
      <c r="B518" s="412">
        <v>1.0</v>
      </c>
    </row>
    <row r="519">
      <c r="A519" s="412" t="s">
        <v>161</v>
      </c>
      <c r="B519" s="412">
        <v>1.0</v>
      </c>
    </row>
    <row r="520">
      <c r="A520" s="412" t="s">
        <v>162</v>
      </c>
      <c r="B520" s="412">
        <v>1.0</v>
      </c>
    </row>
    <row r="521">
      <c r="A521" s="412" t="s">
        <v>314</v>
      </c>
      <c r="B521" s="412">
        <v>1.0</v>
      </c>
    </row>
    <row r="522">
      <c r="A522" s="412" t="s">
        <v>414</v>
      </c>
      <c r="B522" s="412">
        <v>1.0</v>
      </c>
    </row>
    <row r="523">
      <c r="A523" s="412" t="s">
        <v>364</v>
      </c>
      <c r="B523" s="412">
        <v>1.0</v>
      </c>
    </row>
    <row r="524">
      <c r="A524" s="412" t="s">
        <v>315</v>
      </c>
      <c r="B524" s="412">
        <v>1.0</v>
      </c>
    </row>
    <row r="525">
      <c r="A525" s="412" t="s">
        <v>316</v>
      </c>
      <c r="B525" s="412">
        <v>1.0</v>
      </c>
    </row>
    <row r="526">
      <c r="A526" s="412" t="s">
        <v>253</v>
      </c>
      <c r="B526" s="412">
        <v>1.0</v>
      </c>
    </row>
    <row r="527">
      <c r="A527" s="412" t="s">
        <v>438</v>
      </c>
      <c r="B527" s="412">
        <v>1.0</v>
      </c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  <row r="1001">
      <c r="A1001" s="9"/>
      <c r="B1001" s="9"/>
    </row>
    <row r="1002">
      <c r="A1002" s="9"/>
      <c r="B1002" s="9"/>
    </row>
    <row r="1003">
      <c r="A1003" s="9"/>
      <c r="B1003" s="9"/>
    </row>
    <row r="1004">
      <c r="A1004" s="9"/>
      <c r="B1004" s="9"/>
    </row>
    <row r="1005">
      <c r="A1005" s="9"/>
      <c r="B1005" s="9"/>
    </row>
  </sheetData>
  <autoFilter ref="$A$1:$B$1005"/>
  <hyperlinks>
    <hyperlink r:id="rId1" ref="A226"/>
    <hyperlink r:id="rId2" ref="A399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9.0"/>
    <col customWidth="1" min="3" max="3" width="12.5"/>
  </cols>
  <sheetData>
    <row r="1">
      <c r="A1" s="418" t="s">
        <v>16</v>
      </c>
      <c r="B1" s="418" t="s">
        <v>36</v>
      </c>
      <c r="C1" s="418" t="s">
        <v>37</v>
      </c>
    </row>
    <row r="2">
      <c r="A2" s="23" t="s">
        <v>55</v>
      </c>
      <c r="B2" s="23">
        <v>21.0</v>
      </c>
      <c r="C2" s="54">
        <v>20.0</v>
      </c>
    </row>
    <row r="3">
      <c r="A3" s="23" t="s">
        <v>76</v>
      </c>
      <c r="B3" s="54">
        <v>4.0</v>
      </c>
      <c r="C3" s="54">
        <v>3.0</v>
      </c>
    </row>
    <row r="4">
      <c r="A4" s="23" t="s">
        <v>80</v>
      </c>
      <c r="B4" s="23">
        <v>2.0</v>
      </c>
      <c r="C4" s="23">
        <v>2.0</v>
      </c>
    </row>
    <row r="5">
      <c r="A5" s="23" t="s">
        <v>83</v>
      </c>
      <c r="B5" s="23">
        <v>1.0</v>
      </c>
      <c r="C5" s="23">
        <v>1.0</v>
      </c>
    </row>
    <row r="6">
      <c r="A6" s="23" t="s">
        <v>85</v>
      </c>
      <c r="B6" s="23">
        <v>1.0</v>
      </c>
      <c r="C6" s="23">
        <v>1.0</v>
      </c>
    </row>
    <row r="7">
      <c r="A7" s="23" t="s">
        <v>87</v>
      </c>
      <c r="B7" s="23">
        <v>1.0</v>
      </c>
      <c r="C7" s="23">
        <v>1.0</v>
      </c>
    </row>
    <row r="8">
      <c r="A8" s="23" t="s">
        <v>89</v>
      </c>
      <c r="B8" s="23">
        <v>87.0</v>
      </c>
      <c r="C8" s="54">
        <v>47.0</v>
      </c>
    </row>
    <row r="9">
      <c r="A9" s="23" t="s">
        <v>137</v>
      </c>
      <c r="B9" s="23">
        <v>5.0</v>
      </c>
      <c r="C9" s="23">
        <v>5.0</v>
      </c>
    </row>
    <row r="10">
      <c r="A10" s="23" t="s">
        <v>143</v>
      </c>
      <c r="B10" s="23">
        <v>1.0</v>
      </c>
      <c r="C10" s="23">
        <v>1.0</v>
      </c>
    </row>
    <row r="11">
      <c r="A11" s="23" t="s">
        <v>145</v>
      </c>
      <c r="B11" s="23">
        <v>1.0</v>
      </c>
      <c r="C11" s="23">
        <v>1.0</v>
      </c>
    </row>
    <row r="12">
      <c r="A12" s="23" t="s">
        <v>147</v>
      </c>
      <c r="B12" s="23">
        <v>3.0</v>
      </c>
      <c r="C12" s="23">
        <v>3.0</v>
      </c>
    </row>
    <row r="13">
      <c r="A13" s="23" t="s">
        <v>151</v>
      </c>
      <c r="B13" s="23">
        <v>9.0</v>
      </c>
      <c r="C13" s="54">
        <v>6.0</v>
      </c>
    </row>
    <row r="14">
      <c r="A14" s="23" t="s">
        <v>158</v>
      </c>
      <c r="B14" s="23">
        <v>1.0</v>
      </c>
      <c r="C14" s="23">
        <v>1.0</v>
      </c>
    </row>
    <row r="15">
      <c r="A15" s="23" t="s">
        <v>160</v>
      </c>
      <c r="B15" s="54">
        <v>171.0</v>
      </c>
      <c r="C15" s="54">
        <v>83.0</v>
      </c>
    </row>
    <row r="16">
      <c r="A16" s="23" t="s">
        <v>244</v>
      </c>
      <c r="B16" s="23">
        <v>18.0</v>
      </c>
      <c r="C16" s="54">
        <v>9.0</v>
      </c>
    </row>
    <row r="17">
      <c r="A17" s="23" t="s">
        <v>254</v>
      </c>
      <c r="B17" s="23">
        <v>38.0</v>
      </c>
      <c r="C17" s="54">
        <v>25.0</v>
      </c>
    </row>
    <row r="18">
      <c r="A18" s="23" t="s">
        <v>280</v>
      </c>
      <c r="B18" s="23">
        <v>17.0</v>
      </c>
      <c r="C18" s="54">
        <v>15.0</v>
      </c>
    </row>
    <row r="19">
      <c r="A19" s="23" t="s">
        <v>296</v>
      </c>
      <c r="B19" s="23">
        <v>2.0</v>
      </c>
      <c r="C19" s="23">
        <v>2.0</v>
      </c>
    </row>
    <row r="20">
      <c r="A20" s="23" t="s">
        <v>299</v>
      </c>
      <c r="B20" s="23">
        <v>1.0</v>
      </c>
      <c r="C20" s="23">
        <v>1.0</v>
      </c>
    </row>
    <row r="21">
      <c r="A21" s="23" t="s">
        <v>301</v>
      </c>
      <c r="B21" s="23">
        <v>3.0</v>
      </c>
      <c r="C21" s="23">
        <v>2.0</v>
      </c>
    </row>
    <row r="22">
      <c r="A22" s="23" t="s">
        <v>304</v>
      </c>
      <c r="B22" s="23">
        <v>1.0</v>
      </c>
      <c r="C22" s="23">
        <v>1.0</v>
      </c>
    </row>
    <row r="23">
      <c r="A23" s="23" t="s">
        <v>306</v>
      </c>
      <c r="B23" s="54">
        <v>8.0</v>
      </c>
      <c r="C23" s="54">
        <v>6.0</v>
      </c>
    </row>
    <row r="24">
      <c r="A24" s="23" t="s">
        <v>18</v>
      </c>
      <c r="B24" s="54">
        <v>230.0</v>
      </c>
      <c r="C24" s="54">
        <v>50.0</v>
      </c>
    </row>
    <row r="25">
      <c r="A25" s="23" t="s">
        <v>362</v>
      </c>
      <c r="B25" s="23">
        <v>2.0</v>
      </c>
      <c r="C25" s="23">
        <v>2.0</v>
      </c>
    </row>
    <row r="26">
      <c r="A26" s="23" t="s">
        <v>365</v>
      </c>
      <c r="B26" s="23">
        <v>2.0</v>
      </c>
      <c r="C26" s="23">
        <v>2.0</v>
      </c>
    </row>
    <row r="27">
      <c r="A27" s="23" t="s">
        <v>368</v>
      </c>
      <c r="B27" s="23">
        <v>1.0</v>
      </c>
      <c r="C27" s="23">
        <v>1.0</v>
      </c>
    </row>
    <row r="28">
      <c r="A28" s="23" t="s">
        <v>370</v>
      </c>
      <c r="B28" s="23">
        <v>1.0</v>
      </c>
      <c r="C28" s="23">
        <v>1.0</v>
      </c>
    </row>
    <row r="29">
      <c r="A29" s="23" t="s">
        <v>372</v>
      </c>
      <c r="B29" s="23">
        <v>11.0</v>
      </c>
      <c r="C29" s="54">
        <v>7.0</v>
      </c>
    </row>
    <row r="30">
      <c r="A30" s="23" t="s">
        <v>380</v>
      </c>
      <c r="B30" s="23">
        <v>1.0</v>
      </c>
      <c r="C30" s="23">
        <v>1.0</v>
      </c>
    </row>
    <row r="31">
      <c r="A31" s="23" t="s">
        <v>382</v>
      </c>
      <c r="B31" s="54">
        <v>2.0</v>
      </c>
      <c r="C31" s="23">
        <v>1.0</v>
      </c>
    </row>
    <row r="32">
      <c r="A32" s="23" t="s">
        <v>384</v>
      </c>
      <c r="B32" s="23">
        <v>1.0</v>
      </c>
      <c r="C32" s="23">
        <v>1.0</v>
      </c>
    </row>
    <row r="33">
      <c r="A33" s="23" t="s">
        <v>386</v>
      </c>
      <c r="B33" s="23">
        <v>1.0</v>
      </c>
      <c r="C33" s="23">
        <v>1.0</v>
      </c>
    </row>
    <row r="34">
      <c r="A34" s="23" t="s">
        <v>388</v>
      </c>
      <c r="B34" s="23">
        <v>16.0</v>
      </c>
      <c r="C34" s="54">
        <v>14.0</v>
      </c>
    </row>
    <row r="35">
      <c r="A35" s="23" t="s">
        <v>403</v>
      </c>
      <c r="B35" s="23">
        <v>1.0</v>
      </c>
      <c r="C35" s="23">
        <v>1.0</v>
      </c>
    </row>
    <row r="36">
      <c r="A36" s="23" t="s">
        <v>405</v>
      </c>
      <c r="B36" s="23">
        <v>3.0</v>
      </c>
      <c r="C36" s="54">
        <v>2.0</v>
      </c>
    </row>
    <row r="37">
      <c r="A37" s="23" t="s">
        <v>408</v>
      </c>
      <c r="B37" s="23">
        <v>6.0</v>
      </c>
      <c r="C37" s="23">
        <v>6.0</v>
      </c>
    </row>
    <row r="38">
      <c r="A38" s="23" t="s">
        <v>415</v>
      </c>
      <c r="B38" s="23">
        <v>9.0</v>
      </c>
      <c r="C38" s="54">
        <v>4.0</v>
      </c>
    </row>
    <row r="39">
      <c r="A39" s="23" t="s">
        <v>420</v>
      </c>
      <c r="B39" s="23">
        <v>4.0</v>
      </c>
      <c r="C39" s="54">
        <v>2.0</v>
      </c>
    </row>
    <row r="40">
      <c r="A40" s="23" t="s">
        <v>423</v>
      </c>
      <c r="B40" s="23">
        <v>1.0</v>
      </c>
      <c r="C40" s="23">
        <v>1.0</v>
      </c>
    </row>
    <row r="41">
      <c r="A41" s="23" t="s">
        <v>425</v>
      </c>
      <c r="B41" s="23">
        <v>1.0</v>
      </c>
      <c r="C41" s="23">
        <v>1.0</v>
      </c>
    </row>
    <row r="42">
      <c r="A42" s="23" t="s">
        <v>427</v>
      </c>
      <c r="B42" s="23">
        <v>12.0</v>
      </c>
      <c r="C42" s="54">
        <v>11.0</v>
      </c>
    </row>
    <row r="43">
      <c r="A43" s="23" t="s">
        <v>439</v>
      </c>
      <c r="B43" s="54">
        <v>40.0</v>
      </c>
      <c r="C43" s="54">
        <v>25.0</v>
      </c>
    </row>
    <row r="44">
      <c r="A44" s="23" t="s">
        <v>465</v>
      </c>
      <c r="B44" s="23">
        <v>1.0</v>
      </c>
      <c r="C44" s="23">
        <v>1.0</v>
      </c>
    </row>
    <row r="45">
      <c r="A45" s="23" t="s">
        <v>467</v>
      </c>
      <c r="B45" s="23">
        <v>1.0</v>
      </c>
      <c r="C45" s="23">
        <v>1.0</v>
      </c>
    </row>
    <row r="46">
      <c r="A46" s="23" t="s">
        <v>469</v>
      </c>
      <c r="B46" s="23">
        <v>6.0</v>
      </c>
      <c r="C46" s="54">
        <v>3.0</v>
      </c>
    </row>
    <row r="47">
      <c r="A47" s="23" t="s">
        <v>473</v>
      </c>
      <c r="B47" s="54">
        <v>294.0</v>
      </c>
      <c r="C47" s="54">
        <v>149.0</v>
      </c>
    </row>
    <row r="48">
      <c r="A48" s="23" t="s">
        <v>623</v>
      </c>
      <c r="B48" s="23">
        <v>4.0</v>
      </c>
      <c r="C48" s="54">
        <v>2.0</v>
      </c>
    </row>
  </sheetData>
  <autoFilter ref="$A$1:$C$48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9.0"/>
    <col customWidth="1" min="3" max="3" width="12.75"/>
  </cols>
  <sheetData>
    <row r="1">
      <c r="A1" s="418" t="s">
        <v>16</v>
      </c>
      <c r="B1" s="418" t="s">
        <v>36</v>
      </c>
      <c r="C1" s="418" t="s">
        <v>37</v>
      </c>
    </row>
    <row r="2">
      <c r="A2" s="23" t="s">
        <v>473</v>
      </c>
      <c r="B2" s="54">
        <v>294.0</v>
      </c>
      <c r="C2" s="54">
        <v>149.0</v>
      </c>
    </row>
    <row r="3">
      <c r="A3" s="23" t="s">
        <v>18</v>
      </c>
      <c r="B3" s="54">
        <v>230.0</v>
      </c>
      <c r="C3" s="54">
        <v>50.0</v>
      </c>
    </row>
    <row r="4">
      <c r="A4" s="23" t="s">
        <v>160</v>
      </c>
      <c r="B4" s="54">
        <v>171.0</v>
      </c>
      <c r="C4" s="54">
        <v>83.0</v>
      </c>
    </row>
    <row r="5">
      <c r="A5" s="23" t="s">
        <v>89</v>
      </c>
      <c r="B5" s="23">
        <v>87.0</v>
      </c>
      <c r="C5" s="54">
        <v>47.0</v>
      </c>
    </row>
    <row r="6">
      <c r="A6" s="23" t="s">
        <v>439</v>
      </c>
      <c r="B6" s="54">
        <v>40.0</v>
      </c>
      <c r="C6" s="54">
        <v>25.0</v>
      </c>
    </row>
    <row r="7">
      <c r="A7" s="23" t="s">
        <v>254</v>
      </c>
      <c r="B7" s="23">
        <v>38.0</v>
      </c>
      <c r="C7" s="54">
        <v>25.0</v>
      </c>
    </row>
    <row r="8">
      <c r="A8" s="23" t="s">
        <v>55</v>
      </c>
      <c r="B8" s="23">
        <v>21.0</v>
      </c>
      <c r="C8" s="54">
        <v>20.0</v>
      </c>
    </row>
    <row r="9">
      <c r="A9" s="23" t="s">
        <v>244</v>
      </c>
      <c r="B9" s="23">
        <v>18.0</v>
      </c>
      <c r="C9" s="54">
        <v>9.0</v>
      </c>
    </row>
    <row r="10">
      <c r="A10" s="23" t="s">
        <v>280</v>
      </c>
      <c r="B10" s="23">
        <v>17.0</v>
      </c>
      <c r="C10" s="54">
        <v>15.0</v>
      </c>
    </row>
    <row r="11">
      <c r="A11" s="23" t="s">
        <v>388</v>
      </c>
      <c r="B11" s="23">
        <v>16.0</v>
      </c>
      <c r="C11" s="54">
        <v>14.0</v>
      </c>
    </row>
    <row r="12">
      <c r="A12" s="23" t="s">
        <v>427</v>
      </c>
      <c r="B12" s="23">
        <v>12.0</v>
      </c>
      <c r="C12" s="54">
        <v>11.0</v>
      </c>
    </row>
    <row r="13">
      <c r="A13" s="23" t="s">
        <v>372</v>
      </c>
      <c r="B13" s="23">
        <v>11.0</v>
      </c>
      <c r="C13" s="54">
        <v>7.0</v>
      </c>
    </row>
    <row r="14">
      <c r="A14" s="23" t="s">
        <v>151</v>
      </c>
      <c r="B14" s="23">
        <v>9.0</v>
      </c>
      <c r="C14" s="54">
        <v>6.0</v>
      </c>
    </row>
    <row r="15">
      <c r="A15" s="23" t="s">
        <v>415</v>
      </c>
      <c r="B15" s="23">
        <v>9.0</v>
      </c>
      <c r="C15" s="54">
        <v>4.0</v>
      </c>
    </row>
    <row r="16">
      <c r="A16" s="23" t="s">
        <v>306</v>
      </c>
      <c r="B16" s="54">
        <v>8.0</v>
      </c>
      <c r="C16" s="54">
        <v>6.0</v>
      </c>
    </row>
    <row r="17">
      <c r="A17" s="23" t="s">
        <v>408</v>
      </c>
      <c r="B17" s="23">
        <v>6.0</v>
      </c>
      <c r="C17" s="23">
        <v>6.0</v>
      </c>
    </row>
    <row r="18">
      <c r="A18" s="23" t="s">
        <v>469</v>
      </c>
      <c r="B18" s="23">
        <v>6.0</v>
      </c>
      <c r="C18" s="54">
        <v>3.0</v>
      </c>
    </row>
    <row r="19">
      <c r="A19" s="23" t="s">
        <v>137</v>
      </c>
      <c r="B19" s="23">
        <v>5.0</v>
      </c>
      <c r="C19" s="23">
        <v>5.0</v>
      </c>
    </row>
    <row r="20">
      <c r="A20" s="23" t="s">
        <v>76</v>
      </c>
      <c r="B20" s="54">
        <v>4.0</v>
      </c>
      <c r="C20" s="54">
        <v>3.0</v>
      </c>
    </row>
    <row r="21">
      <c r="A21" s="23" t="s">
        <v>420</v>
      </c>
      <c r="B21" s="23">
        <v>4.0</v>
      </c>
      <c r="C21" s="54">
        <v>2.0</v>
      </c>
    </row>
    <row r="22">
      <c r="A22" s="23" t="s">
        <v>623</v>
      </c>
      <c r="B22" s="23">
        <v>4.0</v>
      </c>
      <c r="C22" s="54">
        <v>2.0</v>
      </c>
    </row>
    <row r="23">
      <c r="A23" s="23" t="s">
        <v>147</v>
      </c>
      <c r="B23" s="23">
        <v>3.0</v>
      </c>
      <c r="C23" s="23">
        <v>3.0</v>
      </c>
    </row>
    <row r="24">
      <c r="A24" s="23" t="s">
        <v>301</v>
      </c>
      <c r="B24" s="23">
        <v>3.0</v>
      </c>
      <c r="C24" s="23">
        <v>2.0</v>
      </c>
    </row>
    <row r="25">
      <c r="A25" s="23" t="s">
        <v>405</v>
      </c>
      <c r="B25" s="23">
        <v>3.0</v>
      </c>
      <c r="C25" s="54">
        <v>2.0</v>
      </c>
    </row>
    <row r="26">
      <c r="A26" s="23" t="s">
        <v>80</v>
      </c>
      <c r="B26" s="23">
        <v>2.0</v>
      </c>
      <c r="C26" s="23">
        <v>2.0</v>
      </c>
    </row>
    <row r="27">
      <c r="A27" s="23" t="s">
        <v>296</v>
      </c>
      <c r="B27" s="23">
        <v>2.0</v>
      </c>
      <c r="C27" s="23">
        <v>2.0</v>
      </c>
    </row>
    <row r="28">
      <c r="A28" s="23" t="s">
        <v>362</v>
      </c>
      <c r="B28" s="23">
        <v>2.0</v>
      </c>
      <c r="C28" s="23">
        <v>2.0</v>
      </c>
    </row>
    <row r="29">
      <c r="A29" s="23" t="s">
        <v>365</v>
      </c>
      <c r="B29" s="23">
        <v>2.0</v>
      </c>
      <c r="C29" s="23">
        <v>2.0</v>
      </c>
    </row>
    <row r="30">
      <c r="A30" s="23" t="s">
        <v>382</v>
      </c>
      <c r="B30" s="54">
        <v>2.0</v>
      </c>
      <c r="C30" s="23">
        <v>1.0</v>
      </c>
    </row>
    <row r="31">
      <c r="A31" s="23" t="s">
        <v>83</v>
      </c>
      <c r="B31" s="23">
        <v>1.0</v>
      </c>
      <c r="C31" s="23">
        <v>1.0</v>
      </c>
    </row>
    <row r="32">
      <c r="A32" s="23" t="s">
        <v>85</v>
      </c>
      <c r="B32" s="23">
        <v>1.0</v>
      </c>
      <c r="C32" s="23">
        <v>1.0</v>
      </c>
    </row>
    <row r="33">
      <c r="A33" s="23" t="s">
        <v>87</v>
      </c>
      <c r="B33" s="23">
        <v>1.0</v>
      </c>
      <c r="C33" s="23">
        <v>1.0</v>
      </c>
    </row>
    <row r="34">
      <c r="A34" s="23" t="s">
        <v>143</v>
      </c>
      <c r="B34" s="23">
        <v>1.0</v>
      </c>
      <c r="C34" s="23">
        <v>1.0</v>
      </c>
    </row>
    <row r="35">
      <c r="A35" s="23" t="s">
        <v>145</v>
      </c>
      <c r="B35" s="23">
        <v>1.0</v>
      </c>
      <c r="C35" s="23">
        <v>1.0</v>
      </c>
    </row>
    <row r="36">
      <c r="A36" s="23" t="s">
        <v>158</v>
      </c>
      <c r="B36" s="23">
        <v>1.0</v>
      </c>
      <c r="C36" s="23">
        <v>1.0</v>
      </c>
    </row>
    <row r="37">
      <c r="A37" s="23" t="s">
        <v>299</v>
      </c>
      <c r="B37" s="23">
        <v>1.0</v>
      </c>
      <c r="C37" s="23">
        <v>1.0</v>
      </c>
    </row>
    <row r="38">
      <c r="A38" s="23" t="s">
        <v>304</v>
      </c>
      <c r="B38" s="23">
        <v>1.0</v>
      </c>
      <c r="C38" s="23">
        <v>1.0</v>
      </c>
    </row>
    <row r="39">
      <c r="A39" s="23" t="s">
        <v>368</v>
      </c>
      <c r="B39" s="23">
        <v>1.0</v>
      </c>
      <c r="C39" s="23">
        <v>1.0</v>
      </c>
    </row>
    <row r="40">
      <c r="A40" s="23" t="s">
        <v>370</v>
      </c>
      <c r="B40" s="23">
        <v>1.0</v>
      </c>
      <c r="C40" s="23">
        <v>1.0</v>
      </c>
    </row>
    <row r="41">
      <c r="A41" s="23" t="s">
        <v>380</v>
      </c>
      <c r="B41" s="23">
        <v>1.0</v>
      </c>
      <c r="C41" s="23">
        <v>1.0</v>
      </c>
    </row>
    <row r="42">
      <c r="A42" s="23" t="s">
        <v>384</v>
      </c>
      <c r="B42" s="23">
        <v>1.0</v>
      </c>
      <c r="C42" s="23">
        <v>1.0</v>
      </c>
    </row>
    <row r="43">
      <c r="A43" s="23" t="s">
        <v>386</v>
      </c>
      <c r="B43" s="23">
        <v>1.0</v>
      </c>
      <c r="C43" s="23">
        <v>1.0</v>
      </c>
    </row>
    <row r="44">
      <c r="A44" s="23" t="s">
        <v>403</v>
      </c>
      <c r="B44" s="23">
        <v>1.0</v>
      </c>
      <c r="C44" s="23">
        <v>1.0</v>
      </c>
    </row>
    <row r="45">
      <c r="A45" s="23" t="s">
        <v>423</v>
      </c>
      <c r="B45" s="23">
        <v>1.0</v>
      </c>
      <c r="C45" s="23">
        <v>1.0</v>
      </c>
    </row>
    <row r="46">
      <c r="A46" s="23" t="s">
        <v>425</v>
      </c>
      <c r="B46" s="23">
        <v>1.0</v>
      </c>
      <c r="C46" s="23">
        <v>1.0</v>
      </c>
    </row>
    <row r="47">
      <c r="A47" s="23" t="s">
        <v>465</v>
      </c>
      <c r="B47" s="23">
        <v>1.0</v>
      </c>
      <c r="C47" s="23">
        <v>1.0</v>
      </c>
    </row>
    <row r="48">
      <c r="A48" s="23" t="s">
        <v>467</v>
      </c>
      <c r="B48" s="23">
        <v>1.0</v>
      </c>
      <c r="C48" s="23">
        <v>1.0</v>
      </c>
    </row>
  </sheetData>
  <autoFilter ref="$A$1:$C$48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9.13"/>
    <col customWidth="1" min="3" max="3" width="12.63"/>
  </cols>
  <sheetData>
    <row r="1">
      <c r="A1" s="418" t="s">
        <v>16</v>
      </c>
      <c r="B1" s="418" t="s">
        <v>36</v>
      </c>
      <c r="C1" s="418" t="s">
        <v>37</v>
      </c>
    </row>
    <row r="2">
      <c r="A2" s="23" t="s">
        <v>473</v>
      </c>
      <c r="B2" s="54">
        <v>294.0</v>
      </c>
      <c r="C2" s="54">
        <v>149.0</v>
      </c>
    </row>
    <row r="3">
      <c r="A3" s="23" t="s">
        <v>160</v>
      </c>
      <c r="B3" s="54">
        <v>171.0</v>
      </c>
      <c r="C3" s="54">
        <v>83.0</v>
      </c>
    </row>
    <row r="4">
      <c r="A4" s="23" t="s">
        <v>18</v>
      </c>
      <c r="B4" s="54">
        <v>230.0</v>
      </c>
      <c r="C4" s="54">
        <v>50.0</v>
      </c>
    </row>
    <row r="5">
      <c r="A5" s="23" t="s">
        <v>89</v>
      </c>
      <c r="B5" s="23">
        <v>87.0</v>
      </c>
      <c r="C5" s="54">
        <v>47.0</v>
      </c>
    </row>
    <row r="6">
      <c r="A6" s="23" t="s">
        <v>439</v>
      </c>
      <c r="B6" s="54">
        <v>40.0</v>
      </c>
      <c r="C6" s="54">
        <v>25.0</v>
      </c>
    </row>
    <row r="7">
      <c r="A7" s="23" t="s">
        <v>254</v>
      </c>
      <c r="B7" s="23">
        <v>38.0</v>
      </c>
      <c r="C7" s="54">
        <v>25.0</v>
      </c>
    </row>
    <row r="8">
      <c r="A8" s="23" t="s">
        <v>55</v>
      </c>
      <c r="B8" s="23">
        <v>21.0</v>
      </c>
      <c r="C8" s="54">
        <v>20.0</v>
      </c>
    </row>
    <row r="9">
      <c r="A9" s="23" t="s">
        <v>280</v>
      </c>
      <c r="B9" s="23">
        <v>17.0</v>
      </c>
      <c r="C9" s="54">
        <v>15.0</v>
      </c>
    </row>
    <row r="10">
      <c r="A10" s="23" t="s">
        <v>388</v>
      </c>
      <c r="B10" s="23">
        <v>16.0</v>
      </c>
      <c r="C10" s="54">
        <v>14.0</v>
      </c>
    </row>
    <row r="11">
      <c r="A11" s="23" t="s">
        <v>427</v>
      </c>
      <c r="B11" s="23">
        <v>12.0</v>
      </c>
      <c r="C11" s="54">
        <v>11.0</v>
      </c>
    </row>
    <row r="12">
      <c r="A12" s="23" t="s">
        <v>244</v>
      </c>
      <c r="B12" s="23">
        <v>18.0</v>
      </c>
      <c r="C12" s="54">
        <v>9.0</v>
      </c>
    </row>
    <row r="13">
      <c r="A13" s="23" t="s">
        <v>372</v>
      </c>
      <c r="B13" s="23">
        <v>11.0</v>
      </c>
      <c r="C13" s="54">
        <v>7.0</v>
      </c>
    </row>
    <row r="14">
      <c r="A14" s="23" t="s">
        <v>151</v>
      </c>
      <c r="B14" s="23">
        <v>9.0</v>
      </c>
      <c r="C14" s="54">
        <v>6.0</v>
      </c>
    </row>
    <row r="15">
      <c r="A15" s="23" t="s">
        <v>306</v>
      </c>
      <c r="B15" s="54">
        <v>8.0</v>
      </c>
      <c r="C15" s="54">
        <v>6.0</v>
      </c>
    </row>
    <row r="16">
      <c r="A16" s="23" t="s">
        <v>408</v>
      </c>
      <c r="B16" s="23">
        <v>6.0</v>
      </c>
      <c r="C16" s="23">
        <v>6.0</v>
      </c>
    </row>
    <row r="17">
      <c r="A17" s="23" t="s">
        <v>137</v>
      </c>
      <c r="B17" s="23">
        <v>5.0</v>
      </c>
      <c r="C17" s="23">
        <v>5.0</v>
      </c>
    </row>
    <row r="18">
      <c r="A18" s="23" t="s">
        <v>415</v>
      </c>
      <c r="B18" s="23">
        <v>9.0</v>
      </c>
      <c r="C18" s="54">
        <v>4.0</v>
      </c>
    </row>
    <row r="19">
      <c r="A19" s="23" t="s">
        <v>469</v>
      </c>
      <c r="B19" s="23">
        <v>6.0</v>
      </c>
      <c r="C19" s="54">
        <v>3.0</v>
      </c>
    </row>
    <row r="20">
      <c r="A20" s="23" t="s">
        <v>76</v>
      </c>
      <c r="B20" s="54">
        <v>4.0</v>
      </c>
      <c r="C20" s="54">
        <v>3.0</v>
      </c>
    </row>
    <row r="21">
      <c r="A21" s="23" t="s">
        <v>147</v>
      </c>
      <c r="B21" s="23">
        <v>3.0</v>
      </c>
      <c r="C21" s="23">
        <v>3.0</v>
      </c>
    </row>
    <row r="22">
      <c r="A22" s="23" t="s">
        <v>420</v>
      </c>
      <c r="B22" s="23">
        <v>4.0</v>
      </c>
      <c r="C22" s="54">
        <v>2.0</v>
      </c>
    </row>
    <row r="23">
      <c r="A23" s="23" t="s">
        <v>623</v>
      </c>
      <c r="B23" s="23">
        <v>4.0</v>
      </c>
      <c r="C23" s="54">
        <v>2.0</v>
      </c>
    </row>
    <row r="24">
      <c r="A24" s="23" t="s">
        <v>301</v>
      </c>
      <c r="B24" s="23">
        <v>3.0</v>
      </c>
      <c r="C24" s="23">
        <v>2.0</v>
      </c>
    </row>
    <row r="25">
      <c r="A25" s="23" t="s">
        <v>405</v>
      </c>
      <c r="B25" s="23">
        <v>3.0</v>
      </c>
      <c r="C25" s="54">
        <v>2.0</v>
      </c>
    </row>
    <row r="26">
      <c r="A26" s="23" t="s">
        <v>80</v>
      </c>
      <c r="B26" s="23">
        <v>2.0</v>
      </c>
      <c r="C26" s="23">
        <v>2.0</v>
      </c>
    </row>
    <row r="27">
      <c r="A27" s="23" t="s">
        <v>296</v>
      </c>
      <c r="B27" s="23">
        <v>2.0</v>
      </c>
      <c r="C27" s="23">
        <v>2.0</v>
      </c>
    </row>
    <row r="28">
      <c r="A28" s="23" t="s">
        <v>362</v>
      </c>
      <c r="B28" s="23">
        <v>2.0</v>
      </c>
      <c r="C28" s="23">
        <v>2.0</v>
      </c>
    </row>
    <row r="29">
      <c r="A29" s="23" t="s">
        <v>365</v>
      </c>
      <c r="B29" s="23">
        <v>2.0</v>
      </c>
      <c r="C29" s="23">
        <v>2.0</v>
      </c>
    </row>
    <row r="30">
      <c r="A30" s="23" t="s">
        <v>83</v>
      </c>
      <c r="B30" s="23">
        <v>1.0</v>
      </c>
      <c r="C30" s="23">
        <v>1.0</v>
      </c>
    </row>
    <row r="31">
      <c r="A31" s="23" t="s">
        <v>85</v>
      </c>
      <c r="B31" s="23">
        <v>1.0</v>
      </c>
      <c r="C31" s="23">
        <v>1.0</v>
      </c>
    </row>
    <row r="32">
      <c r="A32" s="23" t="s">
        <v>87</v>
      </c>
      <c r="B32" s="23">
        <v>1.0</v>
      </c>
      <c r="C32" s="23">
        <v>1.0</v>
      </c>
    </row>
    <row r="33">
      <c r="A33" s="23" t="s">
        <v>143</v>
      </c>
      <c r="B33" s="23">
        <v>1.0</v>
      </c>
      <c r="C33" s="23">
        <v>1.0</v>
      </c>
    </row>
    <row r="34">
      <c r="A34" s="23" t="s">
        <v>145</v>
      </c>
      <c r="B34" s="23">
        <v>1.0</v>
      </c>
      <c r="C34" s="23">
        <v>1.0</v>
      </c>
    </row>
    <row r="35">
      <c r="A35" s="23" t="s">
        <v>158</v>
      </c>
      <c r="B35" s="23">
        <v>1.0</v>
      </c>
      <c r="C35" s="23">
        <v>1.0</v>
      </c>
    </row>
    <row r="36">
      <c r="A36" s="23" t="s">
        <v>299</v>
      </c>
      <c r="B36" s="23">
        <v>1.0</v>
      </c>
      <c r="C36" s="23">
        <v>1.0</v>
      </c>
    </row>
    <row r="37">
      <c r="A37" s="23" t="s">
        <v>304</v>
      </c>
      <c r="B37" s="23">
        <v>1.0</v>
      </c>
      <c r="C37" s="23">
        <v>1.0</v>
      </c>
    </row>
    <row r="38">
      <c r="A38" s="23" t="s">
        <v>368</v>
      </c>
      <c r="B38" s="23">
        <v>1.0</v>
      </c>
      <c r="C38" s="23">
        <v>1.0</v>
      </c>
    </row>
    <row r="39">
      <c r="A39" s="23" t="s">
        <v>370</v>
      </c>
      <c r="B39" s="23">
        <v>1.0</v>
      </c>
      <c r="C39" s="23">
        <v>1.0</v>
      </c>
    </row>
    <row r="40">
      <c r="A40" s="23" t="s">
        <v>380</v>
      </c>
      <c r="B40" s="23">
        <v>1.0</v>
      </c>
      <c r="C40" s="23">
        <v>1.0</v>
      </c>
    </row>
    <row r="41">
      <c r="A41" s="23" t="s">
        <v>382</v>
      </c>
      <c r="B41" s="54">
        <v>2.0</v>
      </c>
      <c r="C41" s="23">
        <v>1.0</v>
      </c>
    </row>
    <row r="42">
      <c r="A42" s="23" t="s">
        <v>384</v>
      </c>
      <c r="B42" s="23">
        <v>1.0</v>
      </c>
      <c r="C42" s="23">
        <v>1.0</v>
      </c>
    </row>
    <row r="43">
      <c r="A43" s="23" t="s">
        <v>386</v>
      </c>
      <c r="B43" s="23">
        <v>1.0</v>
      </c>
      <c r="C43" s="23">
        <v>1.0</v>
      </c>
    </row>
    <row r="44">
      <c r="A44" s="23" t="s">
        <v>403</v>
      </c>
      <c r="B44" s="23">
        <v>1.0</v>
      </c>
      <c r="C44" s="23">
        <v>1.0</v>
      </c>
    </row>
    <row r="45">
      <c r="A45" s="23" t="s">
        <v>423</v>
      </c>
      <c r="B45" s="23">
        <v>1.0</v>
      </c>
      <c r="C45" s="23">
        <v>1.0</v>
      </c>
    </row>
    <row r="46">
      <c r="A46" s="23" t="s">
        <v>425</v>
      </c>
      <c r="B46" s="23">
        <v>1.0</v>
      </c>
      <c r="C46" s="23">
        <v>1.0</v>
      </c>
    </row>
    <row r="47">
      <c r="A47" s="23" t="s">
        <v>465</v>
      </c>
      <c r="B47" s="23">
        <v>1.0</v>
      </c>
      <c r="C47" s="23">
        <v>1.0</v>
      </c>
    </row>
    <row r="48">
      <c r="A48" s="23" t="s">
        <v>467</v>
      </c>
      <c r="B48" s="23">
        <v>1.0</v>
      </c>
      <c r="C48" s="23">
        <v>1.0</v>
      </c>
    </row>
  </sheetData>
  <autoFilter ref="$A$1:$C$48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9.75"/>
  </cols>
  <sheetData>
    <row r="1">
      <c r="A1" s="419" t="s">
        <v>22</v>
      </c>
      <c r="B1" s="420" t="s">
        <v>36</v>
      </c>
    </row>
    <row r="2">
      <c r="A2" s="23" t="s">
        <v>46</v>
      </c>
      <c r="B2" s="23">
        <v>76.0</v>
      </c>
    </row>
    <row r="3">
      <c r="A3" s="23" t="s">
        <v>47</v>
      </c>
      <c r="B3" s="54">
        <v>74.0</v>
      </c>
    </row>
    <row r="4">
      <c r="A4" s="23" t="s">
        <v>48</v>
      </c>
      <c r="B4" s="23">
        <v>27.0</v>
      </c>
    </row>
    <row r="5">
      <c r="A5" s="23" t="s">
        <v>49</v>
      </c>
      <c r="B5" s="23">
        <v>246.0</v>
      </c>
    </row>
    <row r="6">
      <c r="A6" s="23" t="s">
        <v>50</v>
      </c>
      <c r="B6" s="23">
        <v>70.0</v>
      </c>
    </row>
    <row r="7">
      <c r="A7" s="23" t="s">
        <v>51</v>
      </c>
      <c r="B7" s="54">
        <v>457.0</v>
      </c>
    </row>
    <row r="8">
      <c r="A8" s="23" t="s">
        <v>52</v>
      </c>
      <c r="B8" s="23">
        <v>70.0</v>
      </c>
    </row>
    <row r="9">
      <c r="A9" s="23" t="s">
        <v>33</v>
      </c>
      <c r="B9" s="54">
        <v>27.0</v>
      </c>
    </row>
  </sheetData>
  <autoFilter ref="$A$1:$B$1000"/>
  <drawing r:id="rId1"/>
</worksheet>
</file>